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fs.momo.pref.okayama.jp\統合共有\0F20_医療推進課\03 看護・試験班\303新人看護職員研修事業補助金\新人看護職員研修事業補助金\R7\01 R7 事業計画書提出依頼（新人看護）\R7 HP（事業計画・新人看護）\"/>
    </mc:Choice>
  </mc:AlternateContent>
  <xr:revisionPtr revIDLastSave="0" documentId="13_ncr:1_{D92427C7-9635-43A6-97D0-2C52A1A10D6D}" xr6:coauthVersionLast="47" xr6:coauthVersionMax="47" xr10:uidLastSave="{00000000-0000-0000-0000-000000000000}"/>
  <bookViews>
    <workbookView xWindow="-120" yWindow="-120" windowWidth="20730" windowHeight="11040" tabRatio="851" activeTab="3" xr2:uid="{00000000-000D-0000-FFFF-FFFF00000000}"/>
  </bookViews>
  <sheets>
    <sheet name="基本情報" sheetId="118" r:id="rId1"/>
    <sheet name="25-1 " sheetId="126" r:id="rId2"/>
    <sheet name="25-1-1" sheetId="120" r:id="rId3"/>
    <sheet name="25-2" sheetId="116" r:id="rId4"/>
    <sheet name="基本情報【記載例】" sheetId="128" r:id="rId5"/>
    <sheet name="25-1 【記載例】" sheetId="129" r:id="rId6"/>
    <sheet name="25-1-1【記載例】" sheetId="130" r:id="rId7"/>
    <sheet name="25-2【記載例】" sheetId="131" r:id="rId8"/>
    <sheet name="対象経費の内容" sheetId="132" r:id="rId9"/>
    <sheet name="施設区分、設置主体一覧" sheetId="106" r:id="rId10"/>
  </sheets>
  <definedNames>
    <definedName name="_Key1" localSheetId="1" hidden="1">#REF!</definedName>
    <definedName name="_Key1" localSheetId="5" hidden="1">#REF!</definedName>
    <definedName name="_Key1" localSheetId="2" hidden="1">#REF!</definedName>
    <definedName name="_Key1" localSheetId="6" hidden="1">#REF!</definedName>
    <definedName name="_Key1" localSheetId="3" hidden="1">#REF!</definedName>
    <definedName name="_Key1" localSheetId="7" hidden="1">#REF!</definedName>
    <definedName name="_Key1" localSheetId="0" hidden="1">#REF!</definedName>
    <definedName name="_Key1" localSheetId="4" hidden="1">#REF!</definedName>
    <definedName name="_Key1" localSheetId="8" hidden="1">#REF!</definedName>
    <definedName name="_Key1" hidden="1">#REF!</definedName>
    <definedName name="_Key2" localSheetId="1" hidden="1">#REF!</definedName>
    <definedName name="_Key2" localSheetId="5" hidden="1">#REF!</definedName>
    <definedName name="_Key2" localSheetId="2" hidden="1">#REF!</definedName>
    <definedName name="_Key2" localSheetId="6" hidden="1">#REF!</definedName>
    <definedName name="_Key2" localSheetId="3" hidden="1">#REF!</definedName>
    <definedName name="_Key2" localSheetId="7" hidden="1">#REF!</definedName>
    <definedName name="_Key2" localSheetId="0" hidden="1">#REF!</definedName>
    <definedName name="_Key2" localSheetId="4" hidden="1">#REF!</definedName>
    <definedName name="_Key2" localSheetId="8" hidden="1">#REF!</definedName>
    <definedName name="_Key2" hidden="1">#REF!</definedName>
    <definedName name="_Order1" hidden="1">255</definedName>
    <definedName name="_Order2" hidden="1">255</definedName>
    <definedName name="_Sort" localSheetId="1" hidden="1">#REF!</definedName>
    <definedName name="_Sort" localSheetId="5" hidden="1">#REF!</definedName>
    <definedName name="_Sort" localSheetId="2" hidden="1">#REF!</definedName>
    <definedName name="_Sort" localSheetId="6" hidden="1">#REF!</definedName>
    <definedName name="_Sort" localSheetId="3" hidden="1">#REF!</definedName>
    <definedName name="_Sort" localSheetId="7" hidden="1">#REF!</definedName>
    <definedName name="_Sort" localSheetId="0" hidden="1">#REF!</definedName>
    <definedName name="_Sort" localSheetId="4" hidden="1">#REF!</definedName>
    <definedName name="_Sort" localSheetId="8" hidden="1">#REF!</definedName>
    <definedName name="_Sort" hidden="1">#REF!</definedName>
    <definedName name="_xlnm.Print_Area" localSheetId="1">'25-1 '!$A$1:$T$24</definedName>
    <definedName name="_xlnm.Print_Area" localSheetId="5">'25-1 【記載例】'!$A$1:$T$24</definedName>
    <definedName name="_xlnm.Print_Area" localSheetId="2">'25-1-1'!$B$1:$H$89</definedName>
    <definedName name="_xlnm.Print_Area" localSheetId="6">'25-1-1【記載例】'!$B$1:$H$89</definedName>
    <definedName name="_xlnm.Print_Area" localSheetId="3">'25-2'!$A$1:$AK$33</definedName>
    <definedName name="_xlnm.Print_Area" localSheetId="7">'25-2【記載例】'!$A$1:$AK$33</definedName>
    <definedName name="_xlnm.Print_Area" localSheetId="0">基本情報!$A$1:$L$26</definedName>
    <definedName name="_xlnm.Print_Area" localSheetId="4">基本情報【記載例】!$A$1:$L$26</definedName>
    <definedName name="_xlnm.Print_Area" localSheetId="8">対象経費の内容!$A$1:$H$60</definedName>
    <definedName name="Z_D6AAE3C2_0D40_4B79_B11D_E6F965572191_.wvu.PrintArea" localSheetId="0" hidden="1">基本情報!$A$1:$L$26</definedName>
    <definedName name="Z_D6AAE3C2_0D40_4B79_B11D_E6F965572191_.wvu.PrintArea" localSheetId="4" hidden="1">基本情報【記載例】!$A$1:$L$26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31" l="1"/>
  <c r="A9" i="129"/>
  <c r="B9" i="129"/>
  <c r="G4" i="120" l="1"/>
  <c r="B8" i="116"/>
  <c r="A8" i="116"/>
  <c r="B9" i="126"/>
  <c r="A9" i="126"/>
  <c r="K19" i="118" l="1"/>
  <c r="H10" i="129" l="1"/>
  <c r="K19" i="128"/>
  <c r="G24" i="128"/>
  <c r="G20" i="128"/>
  <c r="C9" i="131"/>
  <c r="C10" i="129"/>
  <c r="C8" i="131"/>
  <c r="C9" i="129"/>
  <c r="AG8" i="131"/>
  <c r="F74" i="130"/>
  <c r="F64" i="130"/>
  <c r="F56" i="130"/>
  <c r="F46" i="130"/>
  <c r="F54" i="130" s="1"/>
  <c r="F34" i="130"/>
  <c r="F24" i="130"/>
  <c r="F12" i="130"/>
  <c r="I11" i="129"/>
  <c r="I12" i="129" s="1"/>
  <c r="H11" i="129"/>
  <c r="E11" i="129"/>
  <c r="E12" i="129" s="1"/>
  <c r="M10" i="129"/>
  <c r="N10" i="129" s="1"/>
  <c r="K21" i="128" s="1"/>
  <c r="J10" i="129" l="1"/>
  <c r="K10" i="129" s="1"/>
  <c r="F84" i="130"/>
  <c r="F44" i="130"/>
  <c r="N11" i="129"/>
  <c r="N12" i="129" s="1"/>
  <c r="H12" i="129"/>
  <c r="K20" i="128" l="1"/>
  <c r="J11" i="129"/>
  <c r="J12" i="129" s="1"/>
  <c r="K12" i="129" s="1"/>
  <c r="O10" i="129"/>
  <c r="K18" i="128" s="1"/>
  <c r="F85" i="130"/>
  <c r="G10" i="129" s="1"/>
  <c r="P10" i="129" s="1"/>
  <c r="O11" i="129"/>
  <c r="O12" i="129" s="1"/>
  <c r="K11" i="129" l="1"/>
  <c r="D10" i="129"/>
  <c r="F10" i="129" s="1"/>
  <c r="D11" i="129"/>
  <c r="D12" i="129" s="1"/>
  <c r="G11" i="129"/>
  <c r="G12" i="129" s="1"/>
  <c r="P11" i="129"/>
  <c r="P12" i="129" s="1"/>
  <c r="F11" i="129" l="1"/>
  <c r="F12" i="129" s="1"/>
  <c r="Q10" i="129"/>
  <c r="R10" i="129" s="1"/>
  <c r="Q11" i="129" l="1"/>
  <c r="Q12" i="129" s="1"/>
  <c r="S10" i="129"/>
  <c r="R11" i="129"/>
  <c r="R12" i="129" s="1"/>
  <c r="S11" i="129" l="1"/>
  <c r="S12" i="129" s="1"/>
  <c r="G20" i="118" l="1"/>
  <c r="H10" i="126" l="1"/>
  <c r="J10" i="126" s="1"/>
  <c r="C9" i="116"/>
  <c r="C8" i="116"/>
  <c r="AG8" i="116"/>
  <c r="G24" i="118"/>
  <c r="C10" i="126"/>
  <c r="C9" i="126"/>
  <c r="F74" i="120"/>
  <c r="F84" i="120" s="1"/>
  <c r="F64" i="120"/>
  <c r="F56" i="120"/>
  <c r="F46" i="120"/>
  <c r="F54" i="120" s="1"/>
  <c r="F34" i="120"/>
  <c r="F24" i="120"/>
  <c r="F12" i="120"/>
  <c r="F44" i="120" s="1"/>
  <c r="I11" i="126" l="1"/>
  <c r="I12" i="126" s="1"/>
  <c r="E11" i="126"/>
  <c r="E12" i="126" s="1"/>
  <c r="M10" i="126"/>
  <c r="N10" i="126" s="1"/>
  <c r="K21" i="118" s="1"/>
  <c r="F85" i="120"/>
  <c r="D10" i="126" l="1"/>
  <c r="F10" i="126" s="1"/>
  <c r="G10" i="126"/>
  <c r="G11" i="126" s="1"/>
  <c r="G12" i="126" s="1"/>
  <c r="K10" i="126"/>
  <c r="K20" i="118"/>
  <c r="K18" i="118" s="1"/>
  <c r="N11" i="126"/>
  <c r="N12" i="126" s="1"/>
  <c r="H11" i="126"/>
  <c r="H12" i="126" s="1"/>
  <c r="D11" i="126" l="1"/>
  <c r="D12" i="126" s="1"/>
  <c r="J11" i="126"/>
  <c r="K11" i="126" s="1"/>
  <c r="O10" i="126"/>
  <c r="F11" i="126" l="1"/>
  <c r="F12" i="126" s="1"/>
  <c r="J12" i="126"/>
  <c r="K12" i="126" s="1"/>
  <c r="O11" i="126"/>
  <c r="O12" i="126" s="1"/>
  <c r="P10" i="126"/>
  <c r="P11" i="126" l="1"/>
  <c r="P12" i="126" s="1"/>
  <c r="Q10" i="126"/>
  <c r="R10" i="126" l="1"/>
  <c r="Q11" i="126"/>
  <c r="Q12" i="126" s="1"/>
  <c r="R11" i="126" l="1"/>
  <c r="R12" i="126" s="1"/>
  <c r="S10" i="126"/>
  <c r="S11" i="126" l="1"/>
  <c r="S12" i="126" s="1"/>
</calcChain>
</file>

<file path=xl/sharedStrings.xml><?xml version="1.0" encoding="utf-8"?>
<sst xmlns="http://schemas.openxmlformats.org/spreadsheetml/2006/main" count="896" uniqueCount="429">
  <si>
    <t>医療法人</t>
  </si>
  <si>
    <t>個人</t>
  </si>
  <si>
    <t>基準額</t>
    <rPh sb="0" eb="3">
      <t>キジュンガク</t>
    </rPh>
    <phoneticPr fontId="3"/>
  </si>
  <si>
    <t>都道府県</t>
    <rPh sb="0" eb="4">
      <t>トドウフケン</t>
    </rPh>
    <phoneticPr fontId="3"/>
  </si>
  <si>
    <t>小計</t>
    <rPh sb="0" eb="2">
      <t>ショウケイ</t>
    </rPh>
    <phoneticPr fontId="3"/>
  </si>
  <si>
    <t>積算内訳</t>
  </si>
  <si>
    <t>円　</t>
  </si>
  <si>
    <t>消耗品費</t>
    <rPh sb="0" eb="3">
      <t>ショウモウヒン</t>
    </rPh>
    <rPh sb="3" eb="4">
      <t>ヒ</t>
    </rPh>
    <phoneticPr fontId="3"/>
  </si>
  <si>
    <t>賃金</t>
    <rPh sb="0" eb="2">
      <t>チンギン</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</si>
  <si>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</si>
  <si>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</si>
  <si>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5">
      <t>ウンパンヒ</t>
    </rPh>
    <phoneticPr fontId="3"/>
  </si>
  <si>
    <t>使用料及び賃借料</t>
    <rPh sb="0" eb="3">
      <t>シヨウリョウ</t>
    </rPh>
    <rPh sb="3" eb="4">
      <t>オヨ</t>
    </rPh>
    <rPh sb="5" eb="8">
      <t>チンシャクリョウ</t>
    </rPh>
    <phoneticPr fontId="3"/>
  </si>
  <si>
    <t>旅費</t>
    <rPh sb="0" eb="2">
      <t>リョヒ</t>
    </rPh>
    <phoneticPr fontId="3"/>
  </si>
  <si>
    <t>備品購入費</t>
    <rPh sb="0" eb="2">
      <t>ビヒン</t>
    </rPh>
    <rPh sb="2" eb="5">
      <t>コウニュウヒ</t>
    </rPh>
    <phoneticPr fontId="3"/>
  </si>
  <si>
    <t>（注）</t>
    <rPh sb="1" eb="2">
      <t>チュウ</t>
    </rPh>
    <phoneticPr fontId="3"/>
  </si>
  <si>
    <t>雑役務費</t>
    <rPh sb="0" eb="3">
      <t>ザツエキム</t>
    </rPh>
    <rPh sb="3" eb="4">
      <t>ヒ</t>
    </rPh>
    <phoneticPr fontId="3"/>
  </si>
  <si>
    <t>新人
看護
職員数</t>
    <rPh sb="0" eb="2">
      <t>シンジン</t>
    </rPh>
    <rPh sb="3" eb="5">
      <t>カンゴ</t>
    </rPh>
    <rPh sb="6" eb="9">
      <t>ショクインスウ</t>
    </rPh>
    <phoneticPr fontId="3"/>
  </si>
  <si>
    <t>独法</t>
  </si>
  <si>
    <t>地方独法</t>
  </si>
  <si>
    <t>病院</t>
    <rPh sb="0" eb="2">
      <t>ビョウイン</t>
    </rPh>
    <phoneticPr fontId="3"/>
  </si>
  <si>
    <t>会社</t>
  </si>
  <si>
    <t>研修責任者経費</t>
    <rPh sb="0" eb="2">
      <t>ケンシュウ</t>
    </rPh>
    <rPh sb="2" eb="5">
      <t>セキニンシャ</t>
    </rPh>
    <rPh sb="5" eb="7">
      <t>ケイヒ</t>
    </rPh>
    <phoneticPr fontId="3"/>
  </si>
  <si>
    <t>謝金</t>
    <rPh sb="0" eb="2">
      <t>シャキン</t>
    </rPh>
    <phoneticPr fontId="3"/>
  </si>
  <si>
    <t>人件費</t>
    <rPh sb="0" eb="3">
      <t>ジンケンヒ</t>
    </rPh>
    <phoneticPr fontId="3"/>
  </si>
  <si>
    <t>手当</t>
    <rPh sb="0" eb="2">
      <t>テアテ</t>
    </rPh>
    <phoneticPr fontId="3"/>
  </si>
  <si>
    <t>図書購入費</t>
    <rPh sb="0" eb="2">
      <t>トショ</t>
    </rPh>
    <rPh sb="2" eb="5">
      <t>コウニュウヒ</t>
    </rPh>
    <phoneticPr fontId="3"/>
  </si>
  <si>
    <t>教育担当者経費</t>
    <rPh sb="0" eb="2">
      <t>キョウイク</t>
    </rPh>
    <rPh sb="2" eb="5">
      <t>タントウシャ</t>
    </rPh>
    <rPh sb="5" eb="7">
      <t>ケイヒ</t>
    </rPh>
    <phoneticPr fontId="3"/>
  </si>
  <si>
    <t>備考</t>
    <rPh sb="0" eb="2">
      <t>ビコウ</t>
    </rPh>
    <phoneticPr fontId="3"/>
  </si>
  <si>
    <t>その他</t>
    <rPh sb="2" eb="3">
      <t>タ</t>
    </rPh>
    <phoneticPr fontId="3"/>
  </si>
  <si>
    <t>区分</t>
    <rPh sb="0" eb="2">
      <t>クブン</t>
    </rPh>
    <phoneticPr fontId="3"/>
  </si>
  <si>
    <t>設置
主体</t>
    <rPh sb="0" eb="2">
      <t>セッチ</t>
    </rPh>
    <rPh sb="3" eb="5">
      <t>シュタイ</t>
    </rPh>
    <phoneticPr fontId="3"/>
  </si>
  <si>
    <t>医療法上の許可病床総数</t>
    <rPh sb="0" eb="3">
      <t>イリョウホウ</t>
    </rPh>
    <rPh sb="3" eb="4">
      <t>ジョウ</t>
    </rPh>
    <rPh sb="5" eb="7">
      <t>キョカ</t>
    </rPh>
    <rPh sb="7" eb="9">
      <t>ビョウショウ</t>
    </rPh>
    <rPh sb="9" eb="11">
      <t>ソウスウ</t>
    </rPh>
    <phoneticPr fontId="3"/>
  </si>
  <si>
    <t>看護
職員数</t>
    <rPh sb="0" eb="2">
      <t>カンゴ</t>
    </rPh>
    <rPh sb="3" eb="6">
      <t>ショクインスウ</t>
    </rPh>
    <phoneticPr fontId="3"/>
  </si>
  <si>
    <t>看護
職員
離職率</t>
    <rPh sb="0" eb="2">
      <t>カンゴ</t>
    </rPh>
    <rPh sb="3" eb="5">
      <t>ショクイン</t>
    </rPh>
    <rPh sb="6" eb="9">
      <t>リショクリツ</t>
    </rPh>
    <phoneticPr fontId="3"/>
  </si>
  <si>
    <t>新人
看護
職員
離職率</t>
    <rPh sb="0" eb="2">
      <t>シンジン</t>
    </rPh>
    <rPh sb="3" eb="5">
      <t>カンゴ</t>
    </rPh>
    <rPh sb="6" eb="8">
      <t>ショクイン</t>
    </rPh>
    <rPh sb="9" eb="12">
      <t>リショクリツ</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</si>
  <si>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</si>
  <si>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</si>
  <si>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</si>
  <si>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</si>
  <si>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</si>
  <si>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</si>
  <si>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</si>
  <si>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実施
月数</t>
    <rPh sb="0" eb="2">
      <t>ジッシ</t>
    </rPh>
    <rPh sb="3" eb="5">
      <t>ツキスウ</t>
    </rPh>
    <phoneticPr fontId="3"/>
  </si>
  <si>
    <t>実施日数</t>
    <rPh sb="0" eb="2">
      <t>ジッシ</t>
    </rPh>
    <rPh sb="2" eb="4">
      <t>ニッスウ</t>
    </rPh>
    <phoneticPr fontId="3"/>
  </si>
  <si>
    <t>専任</t>
    <rPh sb="0" eb="2">
      <t>センニン</t>
    </rPh>
    <phoneticPr fontId="3"/>
  </si>
  <si>
    <t>兼任</t>
    <rPh sb="0" eb="2">
      <t>ケンニン</t>
    </rPh>
    <phoneticPr fontId="3"/>
  </si>
  <si>
    <t>有</t>
    <rPh sb="0" eb="1">
      <t>ア</t>
    </rPh>
    <phoneticPr fontId="3"/>
  </si>
  <si>
    <t>国病機構</t>
    <rPh sb="0" eb="1">
      <t>コク</t>
    </rPh>
    <rPh sb="1" eb="2">
      <t>ビョウ</t>
    </rPh>
    <rPh sb="2" eb="4">
      <t>キコウ</t>
    </rPh>
    <phoneticPr fontId="3"/>
  </si>
  <si>
    <t>独法</t>
    <rPh sb="0" eb="2">
      <t>ドッポウ</t>
    </rPh>
    <phoneticPr fontId="3"/>
  </si>
  <si>
    <t>地方独法</t>
    <rPh sb="0" eb="2">
      <t>チホウ</t>
    </rPh>
    <rPh sb="2" eb="4">
      <t>ドッポウ</t>
    </rPh>
    <phoneticPr fontId="3"/>
  </si>
  <si>
    <t>医療法人</t>
    <rPh sb="0" eb="2">
      <t>イリョウ</t>
    </rPh>
    <rPh sb="2" eb="4">
      <t>ホウジン</t>
    </rPh>
    <phoneticPr fontId="3"/>
  </si>
  <si>
    <t>小計</t>
    <rPh sb="0" eb="2">
      <t>ショウケイ</t>
    </rPh>
    <phoneticPr fontId="1"/>
  </si>
  <si>
    <t>（注）</t>
  </si>
  <si>
    <t>区分</t>
    <phoneticPr fontId="1"/>
  </si>
  <si>
    <t>合計</t>
    <rPh sb="0" eb="2">
      <t>ゴウケイ</t>
    </rPh>
    <phoneticPr fontId="3"/>
  </si>
  <si>
    <t>その他</t>
  </si>
  <si>
    <t>公益財団</t>
    <rPh sb="0" eb="2">
      <t>コウエキ</t>
    </rPh>
    <rPh sb="2" eb="4">
      <t>ザイダン</t>
    </rPh>
    <phoneticPr fontId="1"/>
  </si>
  <si>
    <t>公益社団</t>
    <rPh sb="0" eb="2">
      <t>コウエキ</t>
    </rPh>
    <rPh sb="2" eb="4">
      <t>シャダン</t>
    </rPh>
    <phoneticPr fontId="1"/>
  </si>
  <si>
    <t>社会医療法人</t>
    <rPh sb="0" eb="2">
      <t>シャカイ</t>
    </rPh>
    <rPh sb="2" eb="4">
      <t>イリョウ</t>
    </rPh>
    <rPh sb="4" eb="6">
      <t>ホウジン</t>
    </rPh>
    <phoneticPr fontId="1"/>
  </si>
  <si>
    <t>対 象 経 費 の 内 容 に つ い て</t>
    <rPh sb="10" eb="11">
      <t>ナイ</t>
    </rPh>
    <rPh sb="12" eb="13">
      <t>カタチ</t>
    </rPh>
    <phoneticPr fontId="1"/>
  </si>
  <si>
    <t>賃　　　　　　　金</t>
    <rPh sb="0" eb="1">
      <t>チン</t>
    </rPh>
    <rPh sb="8" eb="9">
      <t>キン</t>
    </rPh>
    <phoneticPr fontId="3"/>
  </si>
  <si>
    <t>謝　　　　　　　　　　　　金</t>
    <rPh sb="0" eb="1">
      <t>シャ</t>
    </rPh>
    <rPh sb="13" eb="14">
      <t>キン</t>
    </rPh>
    <phoneticPr fontId="3"/>
  </si>
  <si>
    <t>人　　　　　件　　　　　費</t>
    <rPh sb="0" eb="1">
      <t>ヒト</t>
    </rPh>
    <rPh sb="6" eb="7">
      <t>ケン</t>
    </rPh>
    <rPh sb="12" eb="13">
      <t>ヒ</t>
    </rPh>
    <phoneticPr fontId="3"/>
  </si>
  <si>
    <t>手　　　　　　　　　　　　当</t>
    <rPh sb="0" eb="1">
      <t>テ</t>
    </rPh>
    <rPh sb="13" eb="14">
      <t>トウ</t>
    </rPh>
    <phoneticPr fontId="3"/>
  </si>
  <si>
    <t>報　　　　　　償　　　　　費</t>
    <rPh sb="0" eb="1">
      <t>ホウ</t>
    </rPh>
    <rPh sb="7" eb="8">
      <t>ショウ</t>
    </rPh>
    <rPh sb="13" eb="14">
      <t>ヒ</t>
    </rPh>
    <phoneticPr fontId="1"/>
  </si>
  <si>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1"/>
  </si>
  <si>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1"/>
  </si>
  <si>
    <t>需　　　　用　　　　費</t>
    <rPh sb="0" eb="1">
      <t>モトメ</t>
    </rPh>
    <rPh sb="5" eb="6">
      <t>ヨウ</t>
    </rPh>
    <rPh sb="10" eb="11">
      <t>ヒ</t>
    </rPh>
    <phoneticPr fontId="3"/>
  </si>
  <si>
    <t>消　耗　品　費</t>
    <rPh sb="0" eb="1">
      <t>ショウ</t>
    </rPh>
    <rPh sb="2" eb="3">
      <t>モウ</t>
    </rPh>
    <rPh sb="4" eb="5">
      <t>ヒン</t>
    </rPh>
    <rPh sb="6" eb="7">
      <t>ヒ</t>
    </rPh>
    <phoneticPr fontId="3"/>
  </si>
  <si>
    <t>印　刷　製　本　費</t>
    <rPh sb="0" eb="1">
      <t>シルシ</t>
    </rPh>
    <rPh sb="2" eb="3">
      <t>サツ</t>
    </rPh>
    <rPh sb="4" eb="5">
      <t>セイ</t>
    </rPh>
    <rPh sb="6" eb="7">
      <t>ホン</t>
    </rPh>
    <rPh sb="8" eb="9">
      <t>ヒ</t>
    </rPh>
    <phoneticPr fontId="3"/>
  </si>
  <si>
    <t>会　　議　　費</t>
    <rPh sb="0" eb="1">
      <t>カイ</t>
    </rPh>
    <rPh sb="3" eb="4">
      <t>ギ</t>
    </rPh>
    <rPh sb="6" eb="7">
      <t>ヒ</t>
    </rPh>
    <phoneticPr fontId="3"/>
  </si>
  <si>
    <t>図　書　購　入　費</t>
    <rPh sb="0" eb="1">
      <t>ズ</t>
    </rPh>
    <rPh sb="2" eb="3">
      <t>ショ</t>
    </rPh>
    <rPh sb="4" eb="5">
      <t>コウ</t>
    </rPh>
    <rPh sb="6" eb="7">
      <t>イ</t>
    </rPh>
    <rPh sb="8" eb="9">
      <t>ヒ</t>
    </rPh>
    <phoneticPr fontId="3"/>
  </si>
  <si>
    <t>役　　務　　費</t>
    <rPh sb="0" eb="1">
      <t>エキ</t>
    </rPh>
    <rPh sb="3" eb="4">
      <t>ツトム</t>
    </rPh>
    <rPh sb="6" eb="7">
      <t>ヒ</t>
    </rPh>
    <phoneticPr fontId="3"/>
  </si>
  <si>
    <t>通　信　運　搬　費</t>
    <rPh sb="0" eb="1">
      <t>ツウ</t>
    </rPh>
    <rPh sb="2" eb="3">
      <t>シン</t>
    </rPh>
    <rPh sb="4" eb="5">
      <t>ウン</t>
    </rPh>
    <rPh sb="6" eb="7">
      <t>ハン</t>
    </rPh>
    <rPh sb="8" eb="9">
      <t>ヒ</t>
    </rPh>
    <phoneticPr fontId="3"/>
  </si>
  <si>
    <t>雑　　役　　務　　費</t>
    <rPh sb="0" eb="1">
      <t>ザツ</t>
    </rPh>
    <rPh sb="3" eb="4">
      <t>エキ</t>
    </rPh>
    <rPh sb="6" eb="7">
      <t>ツトム</t>
    </rPh>
    <rPh sb="9" eb="10">
      <t>ヒ</t>
    </rPh>
    <phoneticPr fontId="3"/>
  </si>
  <si>
    <t>備  品  購  入  費</t>
    <rPh sb="0" eb="1">
      <t>ソナエ</t>
    </rPh>
    <rPh sb="3" eb="4">
      <t>ヒン</t>
    </rPh>
    <rPh sb="6" eb="7">
      <t>コウ</t>
    </rPh>
    <rPh sb="9" eb="10">
      <t>イ</t>
    </rPh>
    <rPh sb="12" eb="13">
      <t>ヒ</t>
    </rPh>
    <phoneticPr fontId="3"/>
  </si>
  <si>
    <t>教　育　担　当　者　経　費</t>
    <rPh sb="0" eb="1">
      <t>キョウ</t>
    </rPh>
    <rPh sb="2" eb="3">
      <t>イク</t>
    </rPh>
    <rPh sb="4" eb="5">
      <t>ユタカ</t>
    </rPh>
    <rPh sb="6" eb="7">
      <t>トウ</t>
    </rPh>
    <rPh sb="8" eb="9">
      <t>モノ</t>
    </rPh>
    <rPh sb="10" eb="11">
      <t>キョウ</t>
    </rPh>
    <rPh sb="12" eb="13">
      <t>ヒ</t>
    </rPh>
    <phoneticPr fontId="3"/>
  </si>
  <si>
    <t>本事業にかかるその他役務費</t>
    <rPh sb="0" eb="1">
      <t>ホン</t>
    </rPh>
    <rPh sb="1" eb="3">
      <t>ジギョウ</t>
    </rPh>
    <rPh sb="9" eb="10">
      <t>タ</t>
    </rPh>
    <rPh sb="10" eb="12">
      <t>エキム</t>
    </rPh>
    <rPh sb="12" eb="13">
      <t>ヒ</t>
    </rPh>
    <phoneticPr fontId="1"/>
  </si>
  <si>
    <t>備  品  購  入  費</t>
    <rPh sb="0" eb="1">
      <t>トモ</t>
    </rPh>
    <rPh sb="3" eb="4">
      <t>ヒン</t>
    </rPh>
    <rPh sb="6" eb="7">
      <t>コウ</t>
    </rPh>
    <rPh sb="9" eb="10">
      <t>イ</t>
    </rPh>
    <rPh sb="12" eb="13">
      <t>ヒ</t>
    </rPh>
    <phoneticPr fontId="3"/>
  </si>
  <si>
    <t>新人
保健師数</t>
    <rPh sb="0" eb="2">
      <t>シンジン</t>
    </rPh>
    <rPh sb="3" eb="6">
      <t>ホケンシ</t>
    </rPh>
    <rPh sb="6" eb="7">
      <t>スウ</t>
    </rPh>
    <phoneticPr fontId="3"/>
  </si>
  <si>
    <t>うち
再掲分</t>
    <rPh sb="3" eb="5">
      <t>サイケイ</t>
    </rPh>
    <rPh sb="5" eb="6">
      <t>ブン</t>
    </rPh>
    <phoneticPr fontId="3"/>
  </si>
  <si>
    <t>新人
助産師数</t>
    <rPh sb="0" eb="2">
      <t>シンジン</t>
    </rPh>
    <rPh sb="3" eb="6">
      <t>ジョサンシ</t>
    </rPh>
    <rPh sb="6" eb="7">
      <t>スウ</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</si>
  <si>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</si>
  <si>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</si>
  <si>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保健師
離職率</t>
    <rPh sb="0" eb="2">
      <t>シンジン</t>
    </rPh>
    <rPh sb="3" eb="6">
      <t>ホケンシ</t>
    </rPh>
    <rPh sb="7" eb="10">
      <t>リショクリツ</t>
    </rPh>
    <phoneticPr fontId="3"/>
  </si>
  <si>
    <t>新人
助産師
離職率</t>
    <rPh sb="0" eb="2">
      <t>シンジン</t>
    </rPh>
    <rPh sb="3" eb="6">
      <t>ジョサンシ</t>
    </rPh>
    <rPh sb="7" eb="10">
      <t>リショクリツ</t>
    </rPh>
    <phoneticPr fontId="3"/>
  </si>
  <si>
    <t>過去の新人看護職員研修の実施状況</t>
    <rPh sb="0" eb="2">
      <t>カコ</t>
    </rPh>
    <rPh sb="3" eb="5">
      <t>シンジン</t>
    </rPh>
    <rPh sb="5" eb="7">
      <t>カンゴ</t>
    </rPh>
    <rPh sb="7" eb="9">
      <t>ショクイン</t>
    </rPh>
    <rPh sb="9" eb="11">
      <t>ケンシュウ</t>
    </rPh>
    <rPh sb="12" eb="16">
      <t>ジッシジョウキョウ</t>
    </rPh>
    <phoneticPr fontId="3"/>
  </si>
  <si>
    <t>無</t>
    <rPh sb="0" eb="1">
      <t>ナ</t>
    </rPh>
    <phoneticPr fontId="3"/>
  </si>
  <si>
    <t>差引額
(円)</t>
    <rPh sb="5" eb="6">
      <t>エン</t>
    </rPh>
    <phoneticPr fontId="1"/>
  </si>
  <si>
    <t>計
(円)</t>
    <rPh sb="0" eb="1">
      <t>ケイ</t>
    </rPh>
    <rPh sb="3" eb="4">
      <t>エン</t>
    </rPh>
    <phoneticPr fontId="3"/>
  </si>
  <si>
    <t>選定額
(円)</t>
    <rPh sb="5" eb="6">
      <t>エン</t>
    </rPh>
    <phoneticPr fontId="1"/>
  </si>
  <si>
    <t>選定額
(円)</t>
    <rPh sb="0" eb="2">
      <t>センテイ</t>
    </rPh>
    <rPh sb="2" eb="3">
      <t>ガク</t>
    </rPh>
    <rPh sb="5" eb="6">
      <t>エン</t>
    </rPh>
    <phoneticPr fontId="3"/>
  </si>
  <si>
    <t>計画様式第25-1-1号</t>
    <rPh sb="0" eb="2">
      <t>ケイカク</t>
    </rPh>
    <rPh sb="2" eb="4">
      <t>ヨウシキ</t>
    </rPh>
    <rPh sb="4" eb="5">
      <t>ダイ</t>
    </rPh>
    <rPh sb="11" eb="12">
      <t>ゴウ</t>
    </rPh>
    <phoneticPr fontId="3"/>
  </si>
  <si>
    <t>（研　修　経　費　の　部）</t>
    <rPh sb="1" eb="2">
      <t>ケン</t>
    </rPh>
    <rPh sb="3" eb="4">
      <t>オサム</t>
    </rPh>
    <rPh sb="5" eb="6">
      <t>キョウ</t>
    </rPh>
    <rPh sb="7" eb="8">
      <t>ヒ</t>
    </rPh>
    <rPh sb="11" eb="12">
      <t>ブ</t>
    </rPh>
    <phoneticPr fontId="3"/>
  </si>
  <si>
    <t>（教育担当者経費の部）</t>
    <rPh sb="1" eb="2">
      <t>キョウ</t>
    </rPh>
    <rPh sb="2" eb="3">
      <t>イク</t>
    </rPh>
    <rPh sb="3" eb="4">
      <t>タダシ</t>
    </rPh>
    <rPh sb="4" eb="5">
      <t>トウ</t>
    </rPh>
    <rPh sb="5" eb="6">
      <t>モノ</t>
    </rPh>
    <rPh sb="6" eb="7">
      <t>キョウ</t>
    </rPh>
    <rPh sb="7" eb="8">
      <t>ヒ</t>
    </rPh>
    <rPh sb="9" eb="10">
      <t>ブ</t>
    </rPh>
    <phoneticPr fontId="3"/>
  </si>
  <si>
    <t>（医療機関受入研修事業の部）</t>
    <rPh sb="1" eb="3">
      <t>イリョウ</t>
    </rPh>
    <rPh sb="3" eb="5">
      <t>キカン</t>
    </rPh>
    <rPh sb="5" eb="7">
      <t>ウケイレ</t>
    </rPh>
    <rPh sb="7" eb="9">
      <t>ケンシュウ</t>
    </rPh>
    <rPh sb="9" eb="11">
      <t>ジギョウ</t>
    </rPh>
    <rPh sb="12" eb="13">
      <t>ブ</t>
    </rPh>
    <phoneticPr fontId="3"/>
  </si>
  <si>
    <t>教育担当者
経費分</t>
    <rPh sb="0" eb="2">
      <t>キョウイク</t>
    </rPh>
    <rPh sb="2" eb="5">
      <t>タントウシャ</t>
    </rPh>
    <rPh sb="6" eb="8">
      <t>ケイヒ</t>
    </rPh>
    <rPh sb="8" eb="9">
      <t>ブン</t>
    </rPh>
    <phoneticPr fontId="3"/>
  </si>
  <si>
    <t>医療機関受入
研修事業分</t>
    <rPh sb="0" eb="2">
      <t>イリョウ</t>
    </rPh>
    <rPh sb="2" eb="4">
      <t>キカン</t>
    </rPh>
    <rPh sb="4" eb="6">
      <t>ウケイレ</t>
    </rPh>
    <rPh sb="7" eb="9">
      <t>ケンシュウ</t>
    </rPh>
    <rPh sb="9" eb="11">
      <t>ジギョウ</t>
    </rPh>
    <rPh sb="11" eb="12">
      <t>ブン</t>
    </rPh>
    <phoneticPr fontId="3"/>
  </si>
  <si>
    <t>(床)</t>
    <rPh sb="1" eb="2">
      <t>ユカ</t>
    </rPh>
    <phoneticPr fontId="3"/>
  </si>
  <si>
    <t>(人)</t>
    <rPh sb="1" eb="2">
      <t>ニン</t>
    </rPh>
    <phoneticPr fontId="3"/>
  </si>
  <si>
    <t>(％)</t>
    <phoneticPr fontId="3"/>
  </si>
  <si>
    <t>(日)</t>
    <rPh sb="1" eb="2">
      <t>ヒ</t>
    </rPh>
    <phoneticPr fontId="3"/>
  </si>
  <si>
    <t>一般社団</t>
    <rPh sb="0" eb="2">
      <t>イッパン</t>
    </rPh>
    <rPh sb="2" eb="4">
      <t>シャダン</t>
    </rPh>
    <phoneticPr fontId="3"/>
  </si>
  <si>
    <t>一般財団</t>
    <rPh sb="0" eb="2">
      <t>イッパン</t>
    </rPh>
    <rPh sb="2" eb="4">
      <t>ザイダン</t>
    </rPh>
    <phoneticPr fontId="3"/>
  </si>
  <si>
    <t>医師会</t>
    <rPh sb="0" eb="3">
      <t>イシカイ</t>
    </rPh>
    <phoneticPr fontId="3"/>
  </si>
  <si>
    <t>施設区分一覧</t>
    <rPh sb="0" eb="2">
      <t>シセツ</t>
    </rPh>
    <rPh sb="2" eb="4">
      <t>クブン</t>
    </rPh>
    <rPh sb="4" eb="6">
      <t>イチラン</t>
    </rPh>
    <phoneticPr fontId="3"/>
  </si>
  <si>
    <t>番号</t>
    <rPh sb="0" eb="2">
      <t>バンゴウ</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</si>
  <si>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</si>
  <si>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</si>
  <si>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</si>
  <si>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</si>
  <si>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3"/>
  </si>
  <si>
    <t>設置主体一覧</t>
    <rPh sb="0" eb="2">
      <t>セッチ</t>
    </rPh>
    <rPh sb="2" eb="4">
      <t>シュタイ</t>
    </rPh>
    <rPh sb="4" eb="6">
      <t>イチラン</t>
    </rPh>
    <phoneticPr fontId="3"/>
  </si>
  <si>
    <t>名称</t>
    <rPh sb="0" eb="2">
      <t>メイショウ</t>
    </rPh>
    <phoneticPr fontId="3"/>
  </si>
  <si>
    <t>略称名</t>
    <rPh sb="0" eb="2">
      <t>リャクショウ</t>
    </rPh>
    <rPh sb="2" eb="3">
      <t>メイ</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</si>
  <si>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</si>
  <si>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日本赤十字社</t>
    <rPh sb="0" eb="2">
      <t>ニホン</t>
    </rPh>
    <rPh sb="2" eb="6">
      <t>セキジュウジシャ</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</si>
  <si>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</si>
  <si>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</si>
  <si>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</si>
  <si>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</si>
  <si>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</si>
  <si>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地方独立行政法人</t>
    <rPh sb="0" eb="2">
      <t>チホウ</t>
    </rPh>
    <rPh sb="2" eb="4">
      <t>ドクリツ</t>
    </rPh>
    <rPh sb="4" eb="6">
      <t>ギョウセイ</t>
    </rPh>
    <rPh sb="6" eb="8">
      <t>ホウジン</t>
    </rPh>
    <phoneticPr fontId="3"/>
  </si>
  <si>
    <t>国立大学法人</t>
    <rPh sb="0" eb="2">
      <t>コクリツ</t>
    </rPh>
    <rPh sb="2" eb="4">
      <t>ダイガク</t>
    </rPh>
    <rPh sb="4" eb="6">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</si>
  <si>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</si>
  <si>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</si>
  <si>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</si>
  <si>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</si>
  <si>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</si>
  <si>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</si>
  <si>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学校法人</t>
    <rPh sb="0" eb="2">
      <t>ガッコウ</t>
    </rPh>
    <rPh sb="2" eb="4">
      <t>ホウジン</t>
    </rPh>
    <phoneticPr fontId="3"/>
  </si>
  <si>
    <t>社会福祉法人</t>
    <rPh sb="0" eb="2">
      <t>シャカイ</t>
    </rPh>
    <rPh sb="2" eb="4">
      <t>フクシ</t>
    </rPh>
    <rPh sb="4" eb="6">
      <t>ホウジン</t>
    </rPh>
    <phoneticPr fontId="3"/>
  </si>
  <si>
    <t>社会医療法人</t>
    <rPh sb="0" eb="6">
      <t>シャカイイリョウホウジン</t>
    </rPh>
    <phoneticPr fontId="1"/>
  </si>
  <si>
    <t>一般社団法人</t>
    <rPh sb="0" eb="2">
      <t>イッパン</t>
    </rPh>
    <rPh sb="2" eb="6">
      <t>シャダンホウジン</t>
    </rPh>
    <phoneticPr fontId="3"/>
  </si>
  <si>
    <t>公益社団法人</t>
    <rPh sb="0" eb="2">
      <t>コウエキ</t>
    </rPh>
    <rPh sb="2" eb="6">
      <t>シャダンホウジン</t>
    </rPh>
    <phoneticPr fontId="1"/>
  </si>
  <si>
    <t>一般財団法人</t>
    <rPh sb="0" eb="2">
      <t>イッパン</t>
    </rPh>
    <rPh sb="2" eb="6">
      <t>ザイダンホウジン</t>
    </rPh>
    <phoneticPr fontId="3"/>
  </si>
  <si>
    <t>公益財団法人</t>
    <rPh sb="0" eb="2">
      <t>コウエキ</t>
    </rPh>
    <rPh sb="2" eb="6">
      <t>ザイダンホウジン</t>
    </rPh>
    <phoneticPr fontId="1"/>
  </si>
  <si>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</si>
  <si>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</si>
  <si>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</si>
  <si>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</si>
  <si>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新人
看護師数</t>
    <rPh sb="0" eb="2">
      <t>シンジン</t>
    </rPh>
    <rPh sb="3" eb="6">
      <t>カンゴシ</t>
    </rPh>
    <rPh sb="6" eb="7">
      <t>スウ</t>
    </rPh>
    <phoneticPr fontId="3"/>
  </si>
  <si>
    <t>新人
准看護師数</t>
    <rPh sb="0" eb="2">
      <t>シンジン</t>
    </rPh>
    <rPh sb="3" eb="7">
      <t>ジュンカンゴシ</t>
    </rPh>
    <rPh sb="7" eb="8">
      <t>スウ</t>
    </rPh>
    <phoneticPr fontId="3"/>
  </si>
  <si>
    <t>(ｶ月)</t>
    <rPh sb="2" eb="3">
      <t>ツキ</t>
    </rPh>
    <phoneticPr fontId="3"/>
  </si>
  <si>
    <t>共済組合</t>
    <rPh sb="2" eb="4">
      <t>クミアイ</t>
    </rPh>
    <phoneticPr fontId="1"/>
  </si>
  <si>
    <t>健保組合</t>
    <rPh sb="2" eb="4">
      <t>クミアイ</t>
    </rPh>
    <phoneticPr fontId="1"/>
  </si>
  <si>
    <t>国保組合</t>
    <rPh sb="2" eb="4">
      <t>クミアイ</t>
    </rPh>
    <phoneticPr fontId="1"/>
  </si>
  <si>
    <t>学校法人</t>
    <rPh sb="2" eb="4">
      <t>ホウジン</t>
    </rPh>
    <phoneticPr fontId="1"/>
  </si>
  <si>
    <t>社福法人</t>
    <rPh sb="2" eb="4">
      <t>ホウジン</t>
    </rPh>
    <phoneticPr fontId="1"/>
  </si>
  <si>
    <t>医師会立</t>
    <rPh sb="3" eb="4">
      <t>リツ</t>
    </rPh>
    <phoneticPr fontId="1"/>
  </si>
  <si>
    <t>都道府県立</t>
    <rPh sb="4" eb="5">
      <t>リツ</t>
    </rPh>
    <phoneticPr fontId="1"/>
  </si>
  <si>
    <t>市区町村立</t>
    <rPh sb="4" eb="5">
      <t>リツ</t>
    </rPh>
    <phoneticPr fontId="1"/>
  </si>
  <si>
    <t>公的立</t>
    <rPh sb="2" eb="3">
      <t>リツ</t>
    </rPh>
    <phoneticPr fontId="1"/>
  </si>
  <si>
    <t>１</t>
    <phoneticPr fontId="1"/>
  </si>
  <si>
    <t>２</t>
    <phoneticPr fontId="1"/>
  </si>
  <si>
    <t>研修責任者経費(1)+(2)+(3)</t>
    <rPh sb="0" eb="2">
      <t>ケンシュウ</t>
    </rPh>
    <rPh sb="2" eb="5">
      <t>セキニンシャ</t>
    </rPh>
    <rPh sb="5" eb="7">
      <t>ケイヒ</t>
    </rPh>
    <phoneticPr fontId="3"/>
  </si>
  <si>
    <t>(１)</t>
    <phoneticPr fontId="1"/>
  </si>
  <si>
    <t>(２)</t>
    <phoneticPr fontId="1"/>
  </si>
  <si>
    <t>３</t>
    <phoneticPr fontId="1"/>
  </si>
  <si>
    <t>需用費(4)+(5)+(6)+(7)</t>
    <rPh sb="0" eb="3">
      <t>ジュヨウヒ</t>
    </rPh>
    <phoneticPr fontId="3"/>
  </si>
  <si>
    <t>役務費(8)+(9)</t>
    <rPh sb="0" eb="2">
      <t>エキム</t>
    </rPh>
    <rPh sb="2" eb="3">
      <t>ヒ</t>
    </rPh>
    <phoneticPr fontId="3"/>
  </si>
  <si>
    <t>小計(1～8)</t>
    <rPh sb="0" eb="2">
      <t>ショウケイ</t>
    </rPh>
    <phoneticPr fontId="3"/>
  </si>
  <si>
    <t>教育担当者経費(10)+(11)+(12)</t>
    <rPh sb="0" eb="2">
      <t>キョウイク</t>
    </rPh>
    <rPh sb="2" eb="5">
      <t>タントウシャ</t>
    </rPh>
    <rPh sb="5" eb="7">
      <t>ケイヒ</t>
    </rPh>
    <phoneticPr fontId="3"/>
  </si>
  <si>
    <t>１１</t>
    <phoneticPr fontId="1"/>
  </si>
  <si>
    <t>小計(10)</t>
    <rPh sb="0" eb="2">
      <t>ショウケイ</t>
    </rPh>
    <phoneticPr fontId="3"/>
  </si>
  <si>
    <t>１２</t>
    <phoneticPr fontId="1"/>
  </si>
  <si>
    <t>教育担当者経費(13)+(14)+(15)</t>
    <rPh sb="0" eb="2">
      <t>キョウイク</t>
    </rPh>
    <rPh sb="2" eb="5">
      <t>タントウシャ</t>
    </rPh>
    <rPh sb="5" eb="7">
      <t>ケイヒ</t>
    </rPh>
    <phoneticPr fontId="3"/>
  </si>
  <si>
    <t>(13)</t>
    <phoneticPr fontId="1"/>
  </si>
  <si>
    <t>(14)</t>
    <phoneticPr fontId="1"/>
  </si>
  <si>
    <t>(15)</t>
    <phoneticPr fontId="1"/>
  </si>
  <si>
    <t>１３</t>
    <phoneticPr fontId="1"/>
  </si>
  <si>
    <t>需用費(16)+(17)+(18)+(19)</t>
    <rPh sb="0" eb="3">
      <t>ジュヨウヒ</t>
    </rPh>
    <phoneticPr fontId="3"/>
  </si>
  <si>
    <t>(16)</t>
    <phoneticPr fontId="1"/>
  </si>
  <si>
    <t>(17)</t>
    <phoneticPr fontId="1"/>
  </si>
  <si>
    <t>(18)</t>
    <phoneticPr fontId="1"/>
  </si>
  <si>
    <t>(19)</t>
    <phoneticPr fontId="1"/>
  </si>
  <si>
    <t>１４</t>
    <phoneticPr fontId="1"/>
  </si>
  <si>
    <t>役務費(20)+(21)</t>
    <rPh sb="0" eb="2">
      <t>エキム</t>
    </rPh>
    <rPh sb="2" eb="3">
      <t>ヒ</t>
    </rPh>
    <phoneticPr fontId="3"/>
  </si>
  <si>
    <t>(20)</t>
    <phoneticPr fontId="1"/>
  </si>
  <si>
    <t>(21)</t>
    <phoneticPr fontId="1"/>
  </si>
  <si>
    <t>１５</t>
    <phoneticPr fontId="1"/>
  </si>
  <si>
    <t>１６</t>
    <phoneticPr fontId="1"/>
  </si>
  <si>
    <t>１７</t>
    <phoneticPr fontId="1"/>
  </si>
  <si>
    <t>小計(12～16)</t>
    <rPh sb="0" eb="2">
      <t>ショウケイ</t>
    </rPh>
    <phoneticPr fontId="3"/>
  </si>
  <si>
    <t>合計(9)+(11)+(17)</t>
    <phoneticPr fontId="1"/>
  </si>
  <si>
    <t>２，０００円×５時間×８人(研修出席看護職員に係る補充臨時職員の賃金)</t>
    <rPh sb="14" eb="16">
      <t>ケンシュウ</t>
    </rPh>
    <rPh sb="16" eb="18">
      <t>シュッセキ</t>
    </rPh>
    <rPh sb="18" eb="20">
      <t>カンゴ</t>
    </rPh>
    <rPh sb="20" eb="22">
      <t>ショクイン</t>
    </rPh>
    <rPh sb="23" eb="24">
      <t>カカ</t>
    </rPh>
    <rPh sb="25" eb="27">
      <t>ホジュウ</t>
    </rPh>
    <rPh sb="27" eb="29">
      <t>リンジ</t>
    </rPh>
    <rPh sb="29" eb="31">
      <t>ショクイン</t>
    </rPh>
    <rPh sb="32" eb="34">
      <t>チンギン</t>
    </rPh>
    <phoneticPr fontId="1"/>
  </si>
  <si>
    <t>(３)</t>
    <phoneticPr fontId="1"/>
  </si>
  <si>
    <t>報償費</t>
    <phoneticPr fontId="3"/>
  </si>
  <si>
    <t>(外部講師謝金)５０,０００円×３回・２０,０００円×２回・１０,０００円×１回</t>
    <rPh sb="1" eb="3">
      <t>ガイブ</t>
    </rPh>
    <rPh sb="3" eb="5">
      <t>コウシ</t>
    </rPh>
    <rPh sb="5" eb="7">
      <t>シャキン</t>
    </rPh>
    <phoneticPr fontId="1"/>
  </si>
  <si>
    <t>４</t>
    <phoneticPr fontId="1"/>
  </si>
  <si>
    <t>２，０００円×１人（外部講師分）・１，０００円×８人（新人看護職員分）</t>
    <phoneticPr fontId="1"/>
  </si>
  <si>
    <t>５</t>
    <phoneticPr fontId="1"/>
  </si>
  <si>
    <t>(４)</t>
    <phoneticPr fontId="1"/>
  </si>
  <si>
    <t>マスク、手袋等</t>
    <rPh sb="4" eb="6">
      <t>テブクロ</t>
    </rPh>
    <rPh sb="6" eb="7">
      <t>トウ</t>
    </rPh>
    <phoneticPr fontId="1"/>
  </si>
  <si>
    <t>(５)</t>
    <phoneticPr fontId="1"/>
  </si>
  <si>
    <t>１,０００円×８人（テキスト製本費）</t>
    <phoneticPr fontId="1"/>
  </si>
  <si>
    <t>(６)</t>
    <phoneticPr fontId="1"/>
  </si>
  <si>
    <t>１００円×１０人（講師・外部委員お茶代）</t>
    <phoneticPr fontId="1"/>
  </si>
  <si>
    <t>(７)</t>
    <phoneticPr fontId="1"/>
  </si>
  <si>
    <t>２,５００円×８人（教材購入費）</t>
    <phoneticPr fontId="1"/>
  </si>
  <si>
    <t>６</t>
    <phoneticPr fontId="1"/>
  </si>
  <si>
    <t>(８)</t>
    <phoneticPr fontId="1"/>
  </si>
  <si>
    <t>(９)</t>
    <phoneticPr fontId="1"/>
  </si>
  <si>
    <t>５,０００円×８人（新人看護職員の外部研修受講料）</t>
    <rPh sb="12" eb="14">
      <t>カンゴ</t>
    </rPh>
    <phoneticPr fontId="1"/>
  </si>
  <si>
    <t>７</t>
    <phoneticPr fontId="1"/>
  </si>
  <si>
    <t>研修用会議室使用料</t>
    <rPh sb="0" eb="3">
      <t>ケンシュウヨウ</t>
    </rPh>
    <phoneticPr fontId="1"/>
  </si>
  <si>
    <t>８</t>
    <phoneticPr fontId="1"/>
  </si>
  <si>
    <t>３００,０００円（シミュレータ）・２００,０００円（モデル人形）</t>
    <phoneticPr fontId="1"/>
  </si>
  <si>
    <t>９</t>
    <phoneticPr fontId="1"/>
  </si>
  <si>
    <t>１０</t>
    <phoneticPr fontId="1"/>
  </si>
  <si>
    <t>(10)</t>
    <phoneticPr fontId="1"/>
  </si>
  <si>
    <t>(11)</t>
    <phoneticPr fontId="1"/>
  </si>
  <si>
    <t>７,５００,０００円×１０％×２人・５,０００,０００円×１０％×７人</t>
    <phoneticPr fontId="1"/>
  </si>
  <si>
    <t>(12)</t>
    <phoneticPr fontId="1"/>
  </si>
  <si>
    <t>マスク、手袋等</t>
    <phoneticPr fontId="1"/>
  </si>
  <si>
    <t>１,０００円×３人（テキスト製本費）</t>
    <phoneticPr fontId="1"/>
  </si>
  <si>
    <t>支出予定額</t>
    <phoneticPr fontId="1"/>
  </si>
  <si>
    <t>新人准看護師</t>
    <rPh sb="0" eb="2">
      <t>シンジン</t>
    </rPh>
    <rPh sb="2" eb="6">
      <t>ジュンカンゴシ</t>
    </rPh>
    <phoneticPr fontId="1"/>
  </si>
  <si>
    <t>合計</t>
    <rPh sb="0" eb="2">
      <t>ゴウケイ</t>
    </rPh>
    <phoneticPr fontId="1"/>
  </si>
  <si>
    <t>　　　　　</t>
    <phoneticPr fontId="3"/>
  </si>
  <si>
    <t>「研修における組織体制」欄において、兼任の場合は、兼務している役割のそれぞれで「兼任」欄の人数に含めること。</t>
    <rPh sb="7" eb="9">
      <t>ソシキ</t>
    </rPh>
    <rPh sb="9" eb="11">
      <t>タイセイ</t>
    </rPh>
    <rPh sb="12" eb="13">
      <t>ラン</t>
    </rPh>
    <phoneticPr fontId="1"/>
  </si>
  <si>
    <t>都道府県立</t>
    <rPh sb="0" eb="4">
      <t>トドウフケン</t>
    </rPh>
    <rPh sb="4" eb="5">
      <t>リツ</t>
    </rPh>
    <phoneticPr fontId="3"/>
  </si>
  <si>
    <t>市区町村立</t>
    <rPh sb="0" eb="2">
      <t>シク</t>
    </rPh>
    <rPh sb="2" eb="4">
      <t>チョウソン</t>
    </rPh>
    <rPh sb="4" eb="5">
      <t>リツ</t>
    </rPh>
    <phoneticPr fontId="3"/>
  </si>
  <si>
    <t>公的立</t>
    <rPh sb="0" eb="2">
      <t>コウテキ</t>
    </rPh>
    <rPh sb="2" eb="3">
      <t>リツ</t>
    </rPh>
    <phoneticPr fontId="3"/>
  </si>
  <si>
    <t>共済組合</t>
    <rPh sb="0" eb="2">
      <t>キョウサイ</t>
    </rPh>
    <rPh sb="2" eb="4">
      <t>クミアイ</t>
    </rPh>
    <phoneticPr fontId="3"/>
  </si>
  <si>
    <t>健保組合</t>
    <rPh sb="0" eb="2">
      <t>ケンポ</t>
    </rPh>
    <rPh sb="2" eb="4">
      <t>クミアイ</t>
    </rPh>
    <phoneticPr fontId="3"/>
  </si>
  <si>
    <t>国保組合</t>
    <rPh sb="0" eb="2">
      <t>コクホ</t>
    </rPh>
    <rPh sb="2" eb="4">
      <t>クミアイ</t>
    </rPh>
    <phoneticPr fontId="3"/>
  </si>
  <si>
    <t>社福法人</t>
    <rPh sb="0" eb="1">
      <t>シャ</t>
    </rPh>
    <rPh sb="1" eb="2">
      <t>フク</t>
    </rPh>
    <rPh sb="2" eb="4">
      <t>ホウジン</t>
    </rPh>
    <phoneticPr fontId="3"/>
  </si>
  <si>
    <t>医師会立</t>
    <rPh sb="0" eb="3">
      <t>イシカイ</t>
    </rPh>
    <rPh sb="3" eb="4">
      <t>リツ</t>
    </rPh>
    <phoneticPr fontId="3"/>
  </si>
  <si>
    <t>【入力注意事項】</t>
    <rPh sb="1" eb="3">
      <t>ニュウリョク</t>
    </rPh>
    <rPh sb="3" eb="5">
      <t>チュウイ</t>
    </rPh>
    <rPh sb="5" eb="7">
      <t>ジコウ</t>
    </rPh>
    <phoneticPr fontId="1"/>
  </si>
  <si>
    <t>基本情報</t>
    <rPh sb="0" eb="2">
      <t>キホン</t>
    </rPh>
    <rPh sb="2" eb="4">
      <t>ジョウホウ</t>
    </rPh>
    <phoneticPr fontId="1"/>
  </si>
  <si>
    <t>作成年月日</t>
    <rPh sb="0" eb="2">
      <t>サクセイ</t>
    </rPh>
    <rPh sb="2" eb="5">
      <t>ネンガッピ</t>
    </rPh>
    <phoneticPr fontId="1"/>
  </si>
  <si>
    <t>国病機構</t>
    <rPh sb="0" eb="1">
      <t>コク</t>
    </rPh>
    <rPh sb="1" eb="2">
      <t>ビョウ</t>
    </rPh>
    <rPh sb="2" eb="4">
      <t>キコウ</t>
    </rPh>
    <phoneticPr fontId="1"/>
  </si>
  <si>
    <t>理事長</t>
    <rPh sb="0" eb="3">
      <t>リジチョウ</t>
    </rPh>
    <phoneticPr fontId="1"/>
  </si>
  <si>
    <t>院長</t>
    <rPh sb="0" eb="2">
      <t>インチョウ</t>
    </rPh>
    <phoneticPr fontId="1"/>
  </si>
  <si>
    <t>国立大学法人</t>
    <rPh sb="0" eb="3">
      <t>コクリツダイ</t>
    </rPh>
    <rPh sb="3" eb="4">
      <t>ガク</t>
    </rPh>
    <rPh sb="4" eb="6">
      <t>ホウジン</t>
    </rPh>
    <phoneticPr fontId="1"/>
  </si>
  <si>
    <t>補助金担当者職氏名</t>
    <rPh sb="0" eb="3">
      <t>ホジョキン</t>
    </rPh>
    <rPh sb="3" eb="6">
      <t>タントウシャ</t>
    </rPh>
    <rPh sb="6" eb="7">
      <t>ショク</t>
    </rPh>
    <rPh sb="7" eb="9">
      <t>シメイ</t>
    </rPh>
    <phoneticPr fontId="1"/>
  </si>
  <si>
    <t>補助金担当者連絡先</t>
    <rPh sb="0" eb="3">
      <t>ホジョキン</t>
    </rPh>
    <rPh sb="3" eb="6">
      <t>タントウシャ</t>
    </rPh>
    <rPh sb="6" eb="9">
      <t>レンラクサキ</t>
    </rPh>
    <phoneticPr fontId="1"/>
  </si>
  <si>
    <t>０８６－２２６－××××</t>
    <phoneticPr fontId="1"/>
  </si>
  <si>
    <t>担当者連絡用e-mailアドレス</t>
    <rPh sb="0" eb="3">
      <t>タントウシャ</t>
    </rPh>
    <rPh sb="3" eb="6">
      <t>レンラクヨウ</t>
    </rPh>
    <phoneticPr fontId="1"/>
  </si>
  <si>
    <t>abcdef2@byouin.or.jp</t>
    <phoneticPr fontId="1"/>
  </si>
  <si>
    <t>（単位：人）</t>
    <rPh sb="1" eb="3">
      <t>タンイ</t>
    </rPh>
    <rPh sb="4" eb="5">
      <t>ニン</t>
    </rPh>
    <phoneticPr fontId="1"/>
  </si>
  <si>
    <t>（単位：円）</t>
    <rPh sb="1" eb="3">
      <t>タンイ</t>
    </rPh>
    <rPh sb="4" eb="5">
      <t>エン</t>
    </rPh>
    <phoneticPr fontId="1"/>
  </si>
  <si>
    <t>一般社団</t>
    <rPh sb="0" eb="2">
      <t>イッパン</t>
    </rPh>
    <rPh sb="2" eb="4">
      <t>シャダン</t>
    </rPh>
    <phoneticPr fontId="1"/>
  </si>
  <si>
    <t>新人看護職員数(注1)</t>
    <rPh sb="0" eb="2">
      <t>シンジン</t>
    </rPh>
    <rPh sb="2" eb="4">
      <t>カンゴ</t>
    </rPh>
    <rPh sb="4" eb="6">
      <t>ショクイン</t>
    </rPh>
    <rPh sb="6" eb="7">
      <t>スウ</t>
    </rPh>
    <rPh sb="8" eb="9">
      <t>チュウ</t>
    </rPh>
    <phoneticPr fontId="1"/>
  </si>
  <si>
    <t>補助基準額合計</t>
    <rPh sb="0" eb="2">
      <t>ホジョ</t>
    </rPh>
    <rPh sb="2" eb="5">
      <t>キジュンガク</t>
    </rPh>
    <rPh sb="5" eb="7">
      <t>ゴウケイ</t>
    </rPh>
    <phoneticPr fontId="1"/>
  </si>
  <si>
    <t>一般財団</t>
    <rPh sb="0" eb="2">
      <t>イッパン</t>
    </rPh>
    <rPh sb="2" eb="4">
      <t>ザイダン</t>
    </rPh>
    <phoneticPr fontId="1"/>
  </si>
  <si>
    <t>（単位：時間）</t>
    <rPh sb="1" eb="3">
      <t>タンイ</t>
    </rPh>
    <rPh sb="4" eb="6">
      <t>ジカン</t>
    </rPh>
    <phoneticPr fontId="1"/>
  </si>
  <si>
    <t>寄付金その他の収入額(円)
Ｂ</t>
    <rPh sb="11" eb="12">
      <t>エン</t>
    </rPh>
    <phoneticPr fontId="3"/>
  </si>
  <si>
    <t>　上記のうち新人看護職員研修受講人数</t>
    <rPh sb="1" eb="3">
      <t>ジョウキ</t>
    </rPh>
    <rPh sb="6" eb="8">
      <t>シンジン</t>
    </rPh>
    <rPh sb="8" eb="10">
      <t>カンゴ</t>
    </rPh>
    <rPh sb="10" eb="12">
      <t>ショクイン</t>
    </rPh>
    <rPh sb="12" eb="14">
      <t>ケンシュウ</t>
    </rPh>
    <rPh sb="14" eb="16">
      <t>ジュコウ</t>
    </rPh>
    <rPh sb="16" eb="17">
      <t>ニン</t>
    </rPh>
    <rPh sb="17" eb="18">
      <t>スウ</t>
    </rPh>
    <phoneticPr fontId="1"/>
  </si>
  <si>
    <t>計画様式第25-1号</t>
    <rPh sb="0" eb="2">
      <t>ケイカク</t>
    </rPh>
    <rPh sb="2" eb="4">
      <t>ヨウシキ</t>
    </rPh>
    <rPh sb="4" eb="5">
      <t>ダイ</t>
    </rPh>
    <rPh sb="9" eb="10">
      <t>ゴウ</t>
    </rPh>
    <phoneticPr fontId="3"/>
  </si>
  <si>
    <t>計画様式第25-2号</t>
    <rPh sb="0" eb="2">
      <t>ケイカク</t>
    </rPh>
    <rPh sb="2" eb="4">
      <t>ヨウシキ</t>
    </rPh>
    <rPh sb="4" eb="5">
      <t>ダイ</t>
    </rPh>
    <rPh sb="9" eb="10">
      <t>ゴウ</t>
    </rPh>
    <phoneticPr fontId="3"/>
  </si>
  <si>
    <t>〒</t>
    <phoneticPr fontId="1"/>
  </si>
  <si>
    <t>内　　　容</t>
    <rPh sb="0" eb="1">
      <t>ナイ</t>
    </rPh>
    <rPh sb="4" eb="5">
      <t>カタチ</t>
    </rPh>
    <phoneticPr fontId="1"/>
  </si>
  <si>
    <t>区　　分</t>
    <phoneticPr fontId="1"/>
  </si>
  <si>
    <t>備      考</t>
    <rPh sb="0" eb="1">
      <t>ビン</t>
    </rPh>
    <rPh sb="7" eb="8">
      <t>コウ</t>
    </rPh>
    <phoneticPr fontId="1"/>
  </si>
  <si>
    <t>一部外部研修に参加した新人看護職員の代替職員にかかる賃金</t>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phoneticPr fontId="1"/>
  </si>
  <si>
    <t>＊代替職員とは必ずしも新たに雇用する必要はないが、新人看護職員の外部研修参加にかかる代替職員の賃金であることを病院等において監査等で説明ができるように整理しておく必要があります。</t>
    <rPh sb="1" eb="3">
      <t>ダイタイ</t>
    </rPh>
    <rPh sb="3" eb="5">
      <t>ショクイン</t>
    </rPh>
    <rPh sb="7" eb="8">
      <t>カナラ</t>
    </rPh>
    <rPh sb="11" eb="12">
      <t>アラ</t>
    </rPh>
    <rPh sb="14" eb="16">
      <t>コヨウ</t>
    </rPh>
    <rPh sb="18" eb="20">
      <t>ヒツヨウ</t>
    </rPh>
    <rPh sb="25" eb="27">
      <t>シンジン</t>
    </rPh>
    <rPh sb="27" eb="29">
      <t>カンゴ</t>
    </rPh>
    <rPh sb="29" eb="31">
      <t>ショクイン</t>
    </rPh>
    <rPh sb="32" eb="34">
      <t>ガイブ</t>
    </rPh>
    <rPh sb="34" eb="36">
      <t>ケンシュウ</t>
    </rPh>
    <rPh sb="36" eb="38">
      <t>サンカ</t>
    </rPh>
    <rPh sb="42" eb="44">
      <t>ダイタイ</t>
    </rPh>
    <rPh sb="44" eb="46">
      <t>ショクイン</t>
    </rPh>
    <rPh sb="47" eb="49">
      <t>チンギン</t>
    </rPh>
    <rPh sb="55" eb="57">
      <t>ビョウイン</t>
    </rPh>
    <rPh sb="57" eb="58">
      <t>トウ</t>
    </rPh>
    <rPh sb="62" eb="64">
      <t>カンサ</t>
    </rPh>
    <rPh sb="64" eb="65">
      <t>トウ</t>
    </rPh>
    <rPh sb="66" eb="68">
      <t>セツメイ</t>
    </rPh>
    <rPh sb="75" eb="77">
      <t>セイリ</t>
    </rPh>
    <rPh sb="81" eb="83">
      <t>ヒツヨウ</t>
    </rPh>
    <phoneticPr fontId="1"/>
  </si>
  <si>
    <t>研修責任者が新人看護職員研修事業の業務（注１）にかかる謝金・人件費または手当</t>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phoneticPr fontId="1"/>
  </si>
  <si>
    <t>（注１）
新人看護職員研修事業の業務とは実施要綱に定める事業内容を遂行するために必要なすべての業務（プログラムの策定、新人研修の企画・立案なども含む。）を含みます。
なお、ガイドラインにおける教育担当者の育成や実地指導者の育成にかかる部分については実施要綱の業務内容に含まれていないため対象外となります。</t>
    <rPh sb="1" eb="2">
      <t>チュウ</t>
    </rPh>
    <rPh sb="5" eb="7">
      <t>シンジン</t>
    </rPh>
    <rPh sb="7" eb="9">
      <t>カンゴ</t>
    </rPh>
    <rPh sb="9" eb="11">
      <t>ショクイン</t>
    </rPh>
    <rPh sb="11" eb="13">
      <t>ケンシュウ</t>
    </rPh>
    <rPh sb="13" eb="15">
      <t>ジギョウ</t>
    </rPh>
    <rPh sb="16" eb="18">
      <t>ギョウム</t>
    </rPh>
    <rPh sb="20" eb="22">
      <t>ジッシ</t>
    </rPh>
    <rPh sb="22" eb="24">
      <t>ヨウコウ</t>
    </rPh>
    <rPh sb="25" eb="26">
      <t>サダ</t>
    </rPh>
    <rPh sb="28" eb="30">
      <t>ジギョウ</t>
    </rPh>
    <rPh sb="30" eb="32">
      <t>ナイヨウ</t>
    </rPh>
    <rPh sb="33" eb="35">
      <t>スイコウ</t>
    </rPh>
    <rPh sb="40" eb="42">
      <t>ヒツヨウ</t>
    </rPh>
    <rPh sb="47" eb="49">
      <t>ギョウム</t>
    </rPh>
    <rPh sb="77" eb="78">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1"/>
  </si>
  <si>
    <t>【研　　修　　経　　費】</t>
    <rPh sb="1" eb="2">
      <t>ケン</t>
    </rPh>
    <rPh sb="4" eb="5">
      <t>オサム</t>
    </rPh>
    <rPh sb="7" eb="8">
      <t>キョウ</t>
    </rPh>
    <rPh sb="10" eb="11">
      <t>ヒ</t>
    </rPh>
    <phoneticPr fontId="3"/>
  </si>
  <si>
    <t>本事業に必要な消耗品費</t>
    <rPh sb="0" eb="1">
      <t>ホン</t>
    </rPh>
    <rPh sb="1" eb="3">
      <t>ジギョウ</t>
    </rPh>
    <rPh sb="4" eb="6">
      <t>ヒツヨウ</t>
    </rPh>
    <rPh sb="7" eb="10">
      <t>ショウモウヒン</t>
    </rPh>
    <rPh sb="10" eb="11">
      <t>ヒ</t>
    </rPh>
    <phoneticPr fontId="1"/>
  </si>
  <si>
    <t>＊研修に必要な衛生材料などの医療用消耗品や薬品類等の購入にかかる経費も含まれます。</t>
    <rPh sb="1" eb="3">
      <t>ケンシュウ</t>
    </rPh>
    <rPh sb="4" eb="6">
      <t>ヒツヨウ</t>
    </rPh>
    <rPh sb="7" eb="9">
      <t>エイセイ</t>
    </rPh>
    <rPh sb="9" eb="11">
      <t>ザイリョウ</t>
    </rPh>
    <rPh sb="14" eb="17">
      <t>イリョウヨウ</t>
    </rPh>
    <rPh sb="17" eb="20">
      <t>ショウモウヒン</t>
    </rPh>
    <rPh sb="21" eb="23">
      <t>ヤクヒン</t>
    </rPh>
    <rPh sb="23" eb="24">
      <t>ルイ</t>
    </rPh>
    <rPh sb="24" eb="25">
      <t>トウ</t>
    </rPh>
    <rPh sb="26" eb="28">
      <t>コウニュウ</t>
    </rPh>
    <rPh sb="32" eb="34">
      <t>ケイヒ</t>
    </rPh>
    <rPh sb="35" eb="36">
      <t>フク</t>
    </rPh>
    <phoneticPr fontId="1"/>
  </si>
  <si>
    <t>【教 育 担 当 者 経 費】</t>
    <rPh sb="1" eb="2">
      <t>キョウ</t>
    </rPh>
    <rPh sb="3" eb="4">
      <t>イク</t>
    </rPh>
    <rPh sb="5" eb="6">
      <t>タダシ</t>
    </rPh>
    <rPh sb="7" eb="8">
      <t>トウ</t>
    </rPh>
    <rPh sb="9" eb="10">
      <t>モノ</t>
    </rPh>
    <rPh sb="11" eb="12">
      <t>キョウ</t>
    </rPh>
    <rPh sb="13" eb="14">
      <t>ヒ</t>
    </rPh>
    <phoneticPr fontId="3"/>
  </si>
  <si>
    <t>【医療機関受入研修事業】</t>
    <rPh sb="1" eb="3">
      <t>イリョウ</t>
    </rPh>
    <rPh sb="3" eb="5">
      <t>キカン</t>
    </rPh>
    <rPh sb="5" eb="7">
      <t>ウケイレ</t>
    </rPh>
    <rPh sb="7" eb="9">
      <t>ケンシュウ</t>
    </rPh>
    <rPh sb="9" eb="11">
      <t>ジギョウ</t>
    </rPh>
    <phoneticPr fontId="3"/>
  </si>
  <si>
    <t>本事業に必要な印刷製本費</t>
    <rPh sb="0" eb="1">
      <t>ホン</t>
    </rPh>
    <rPh sb="1" eb="3">
      <t>ジギョウ</t>
    </rPh>
    <rPh sb="4" eb="6">
      <t>ヒツヨウ</t>
    </rPh>
    <rPh sb="7" eb="9">
      <t>インサツ</t>
    </rPh>
    <rPh sb="9" eb="11">
      <t>セイホン</t>
    </rPh>
    <rPh sb="11" eb="12">
      <t>ヒ</t>
    </rPh>
    <phoneticPr fontId="1"/>
  </si>
  <si>
    <t>＊会議や院内研修などの資料や教材の印刷を業者に依頼した場合の経費などです。</t>
    <rPh sb="1" eb="3">
      <t>カイギ</t>
    </rPh>
    <rPh sb="4" eb="6">
      <t>インナイ</t>
    </rPh>
    <rPh sb="6" eb="8">
      <t>ケンシュウ</t>
    </rPh>
    <rPh sb="11" eb="13">
      <t>シリョウ</t>
    </rPh>
    <rPh sb="14" eb="16">
      <t>キョウザイ</t>
    </rPh>
    <rPh sb="17" eb="19">
      <t>インサツ</t>
    </rPh>
    <rPh sb="20" eb="22">
      <t>ギョウシャ</t>
    </rPh>
    <rPh sb="23" eb="25">
      <t>イライ</t>
    </rPh>
    <rPh sb="27" eb="29">
      <t>バアイ</t>
    </rPh>
    <rPh sb="30" eb="32">
      <t>ケイヒ</t>
    </rPh>
    <phoneticPr fontId="1"/>
  </si>
  <si>
    <t>本事業にかかる会議の開催に必要な経費</t>
    <rPh sb="0" eb="1">
      <t>ホン</t>
    </rPh>
    <rPh sb="1" eb="3">
      <t>ジギョウ</t>
    </rPh>
    <rPh sb="7" eb="9">
      <t>カイギ</t>
    </rPh>
    <rPh sb="10" eb="12">
      <t>カイサイ</t>
    </rPh>
    <rPh sb="13" eb="15">
      <t>ヒツヨウ</t>
    </rPh>
    <rPh sb="16" eb="18">
      <t>ケイヒ</t>
    </rPh>
    <phoneticPr fontId="1"/>
  </si>
  <si>
    <t>＊外部講師や委員などのお茶・弁当代や速記等の経費です。病院職員のお茶代等の計上は好ましくありません。</t>
    <rPh sb="1" eb="3">
      <t>ガイブ</t>
    </rPh>
    <rPh sb="3" eb="5">
      <t>コウシ</t>
    </rPh>
    <rPh sb="6" eb="8">
      <t>イイン</t>
    </rPh>
    <rPh sb="12" eb="13">
      <t>チャ</t>
    </rPh>
    <rPh sb="14" eb="16">
      <t>ベントウ</t>
    </rPh>
    <rPh sb="16" eb="17">
      <t>ダイ</t>
    </rPh>
    <rPh sb="18" eb="20">
      <t>ソッキ</t>
    </rPh>
    <rPh sb="20" eb="21">
      <t>トウ</t>
    </rPh>
    <rPh sb="22" eb="24">
      <t>ケイヒ</t>
    </rPh>
    <rPh sb="27" eb="29">
      <t>ビョウイン</t>
    </rPh>
    <rPh sb="29" eb="31">
      <t>ショクイン</t>
    </rPh>
    <rPh sb="33" eb="35">
      <t>チャダイ</t>
    </rPh>
    <rPh sb="35" eb="36">
      <t>トウ</t>
    </rPh>
    <rPh sb="37" eb="39">
      <t>ケイジョウ</t>
    </rPh>
    <rPh sb="40" eb="41">
      <t>コノ</t>
    </rPh>
    <phoneticPr fontId="1"/>
  </si>
  <si>
    <t>本事業に必要な郵便料、宅急便料金</t>
    <rPh sb="0" eb="1">
      <t>ホン</t>
    </rPh>
    <rPh sb="1" eb="3">
      <t>ジギョウ</t>
    </rPh>
    <rPh sb="4" eb="6">
      <t>ヒツヨウ</t>
    </rPh>
    <rPh sb="7" eb="9">
      <t>ユウビン</t>
    </rPh>
    <rPh sb="9" eb="10">
      <t>リョウ</t>
    </rPh>
    <rPh sb="11" eb="14">
      <t>タッキュウビン</t>
    </rPh>
    <rPh sb="14" eb="16">
      <t>リョウキン</t>
    </rPh>
    <phoneticPr fontId="1"/>
  </si>
  <si>
    <t>本事業に必要な図書等の購入費</t>
    <rPh sb="0" eb="1">
      <t>ホン</t>
    </rPh>
    <rPh sb="1" eb="3">
      <t>ジギョウ</t>
    </rPh>
    <rPh sb="4" eb="6">
      <t>ヒツヨウ</t>
    </rPh>
    <rPh sb="7" eb="9">
      <t>トショ</t>
    </rPh>
    <rPh sb="9" eb="10">
      <t>トウ</t>
    </rPh>
    <rPh sb="11" eb="14">
      <t>コウニュウヒ</t>
    </rPh>
    <phoneticPr fontId="1"/>
  </si>
  <si>
    <t>＊新人看護職員が外部の研修に参加した場合の受講料などが想定されます。</t>
    <rPh sb="1" eb="3">
      <t>シンジン</t>
    </rPh>
    <rPh sb="3" eb="5">
      <t>カンゴ</t>
    </rPh>
    <rPh sb="5" eb="7">
      <t>ショクイン</t>
    </rPh>
    <rPh sb="8" eb="10">
      <t>ガイブ</t>
    </rPh>
    <rPh sb="11" eb="13">
      <t>ケンシュウ</t>
    </rPh>
    <rPh sb="14" eb="16">
      <t>サンカ</t>
    </rPh>
    <rPh sb="18" eb="20">
      <t>バアイ</t>
    </rPh>
    <rPh sb="21" eb="24">
      <t>ジュコウリョウ</t>
    </rPh>
    <rPh sb="27" eb="29">
      <t>ソウテイ</t>
    </rPh>
    <phoneticPr fontId="1"/>
  </si>
  <si>
    <t>研修に用いる器材のリース料や外部の会議室を使用する場合などの賃借にかかる経費</t>
    <rPh sb="0" eb="2">
      <t>ケンシュウ</t>
    </rPh>
    <rPh sb="3" eb="4">
      <t>モチ</t>
    </rPh>
    <rPh sb="6" eb="8">
      <t>キザイ</t>
    </rPh>
    <rPh sb="12" eb="13">
      <t>リョウ</t>
    </rPh>
    <rPh sb="14" eb="16">
      <t>ガイブ</t>
    </rPh>
    <rPh sb="17" eb="20">
      <t>カイギシツ</t>
    </rPh>
    <rPh sb="21" eb="23">
      <t>シヨウ</t>
    </rPh>
    <rPh sb="25" eb="27">
      <t>バアイ</t>
    </rPh>
    <rPh sb="30" eb="32">
      <t>チンシャク</t>
    </rPh>
    <rPh sb="36" eb="38">
      <t>ケイヒ</t>
    </rPh>
    <phoneticPr fontId="1"/>
  </si>
  <si>
    <t>本事業で使用する器具等で、比較的長期の使用に耐えうる物品の購入にかかる経費</t>
    <rPh sb="0" eb="1">
      <t>ホン</t>
    </rPh>
    <rPh sb="1" eb="3">
      <t>ジギョウ</t>
    </rPh>
    <rPh sb="4" eb="6">
      <t>シヨウ</t>
    </rPh>
    <rPh sb="8" eb="10">
      <t>キグ</t>
    </rPh>
    <rPh sb="10" eb="11">
      <t>トウ</t>
    </rPh>
    <rPh sb="13" eb="16">
      <t>ヒカクテキ</t>
    </rPh>
    <rPh sb="16" eb="18">
      <t>チョウキ</t>
    </rPh>
    <rPh sb="19" eb="21">
      <t>シヨウ</t>
    </rPh>
    <rPh sb="22" eb="23">
      <t>タ</t>
    </rPh>
    <rPh sb="26" eb="27">
      <t>モノ</t>
    </rPh>
    <rPh sb="29" eb="31">
      <t>コウニュウ</t>
    </rPh>
    <rPh sb="35" eb="37">
      <t>ケイヒ</t>
    </rPh>
    <phoneticPr fontId="1"/>
  </si>
  <si>
    <t>＊シミュレーターやモデル人形の購入費などが想定されます。</t>
    <rPh sb="21" eb="23">
      <t>ソウテイ</t>
    </rPh>
    <phoneticPr fontId="1"/>
  </si>
  <si>
    <t>教育担当者が新人看護職員研修業務（注１）にかかる謝金・人件費または手当（注２）</t>
    <rPh sb="0" eb="2">
      <t>キョウイク</t>
    </rPh>
    <rPh sb="2" eb="5">
      <t>タントウシャ</t>
    </rPh>
    <rPh sb="6" eb="8">
      <t>シンジン</t>
    </rPh>
    <rPh sb="8" eb="10">
      <t>カンゴ</t>
    </rPh>
    <rPh sb="10" eb="12">
      <t>ショクイン</t>
    </rPh>
    <rPh sb="12" eb="14">
      <t>ケンシュウ</t>
    </rPh>
    <rPh sb="14" eb="16">
      <t>ギョウム</t>
    </rPh>
    <rPh sb="17" eb="18">
      <t>チュウ</t>
    </rPh>
    <rPh sb="24" eb="26">
      <t>シャキン</t>
    </rPh>
    <rPh sb="27" eb="30">
      <t>ジンケンヒ</t>
    </rPh>
    <rPh sb="33" eb="35">
      <t>テアテ</t>
    </rPh>
    <rPh sb="36" eb="37">
      <t>チュウ</t>
    </rPh>
    <phoneticPr fontId="1"/>
  </si>
  <si>
    <t>（注２）
自施設の新人研修にかかる教育担当者経費と医療機関受入研修事業にかかる教育担当者を切り分けることが難しい場合、すべての教育担当者経費を一括計上可能です。</t>
    <rPh sb="1" eb="2">
      <t>チュウ</t>
    </rPh>
    <rPh sb="5" eb="6">
      <t>ジ</t>
    </rPh>
    <rPh sb="6" eb="8">
      <t>シセツ</t>
    </rPh>
    <rPh sb="9" eb="11">
      <t>シンジン</t>
    </rPh>
    <rPh sb="11" eb="13">
      <t>ケンシュウ</t>
    </rPh>
    <rPh sb="17" eb="19">
      <t>キョウイク</t>
    </rPh>
    <rPh sb="19" eb="22">
      <t>タントウシャ</t>
    </rPh>
    <rPh sb="22" eb="24">
      <t>ケイヒ</t>
    </rPh>
    <rPh sb="25" eb="27">
      <t>イリョウ</t>
    </rPh>
    <rPh sb="27" eb="29">
      <t>キカン</t>
    </rPh>
    <rPh sb="29" eb="31">
      <t>ウケイレ</t>
    </rPh>
    <rPh sb="31" eb="33">
      <t>ケンシュウ</t>
    </rPh>
    <rPh sb="33" eb="35">
      <t>ジギョウ</t>
    </rPh>
    <rPh sb="39" eb="41">
      <t>キョウイク</t>
    </rPh>
    <rPh sb="41" eb="44">
      <t>タントウシャ</t>
    </rPh>
    <rPh sb="45" eb="46">
      <t>キ</t>
    </rPh>
    <rPh sb="47" eb="48">
      <t>ワ</t>
    </rPh>
    <rPh sb="53" eb="54">
      <t>ムズカ</t>
    </rPh>
    <rPh sb="56" eb="58">
      <t>バアイ</t>
    </rPh>
    <rPh sb="63" eb="65">
      <t>キョウイク</t>
    </rPh>
    <rPh sb="65" eb="68">
      <t>タントウシャ</t>
    </rPh>
    <rPh sb="68" eb="70">
      <t>ケイヒ</t>
    </rPh>
    <rPh sb="71" eb="73">
      <t>イッカツ</t>
    </rPh>
    <rPh sb="73" eb="75">
      <t>ケイジョウ</t>
    </rPh>
    <rPh sb="75" eb="77">
      <t>カノウ</t>
    </rPh>
    <phoneticPr fontId="1"/>
  </si>
  <si>
    <t>旅　　　　　　　　　　　　　費</t>
    <rPh sb="0" eb="1">
      <t>タビ</t>
    </rPh>
    <rPh sb="14" eb="15">
      <t>ヒ</t>
    </rPh>
    <phoneticPr fontId="3"/>
  </si>
  <si>
    <t>謝　　　　　　　　　　　金</t>
    <rPh sb="0" eb="1">
      <t>ジャ</t>
    </rPh>
    <rPh sb="12" eb="13">
      <t>キン</t>
    </rPh>
    <phoneticPr fontId="3"/>
  </si>
  <si>
    <t>手　　　　　　　　　　　当</t>
    <rPh sb="0" eb="1">
      <t>テ</t>
    </rPh>
    <rPh sb="12" eb="13">
      <t>トウ</t>
    </rPh>
    <phoneticPr fontId="3"/>
  </si>
  <si>
    <t>←事業計画書作成者を担当者として入力すること。</t>
    <rPh sb="1" eb="3">
      <t>ジギョウ</t>
    </rPh>
    <rPh sb="3" eb="5">
      <t>ケイカク</t>
    </rPh>
    <rPh sb="5" eb="6">
      <t>ショ</t>
    </rPh>
    <rPh sb="6" eb="8">
      <t>サクセイ</t>
    </rPh>
    <rPh sb="8" eb="9">
      <t>シャ</t>
    </rPh>
    <rPh sb="10" eb="13">
      <t>タントウシャ</t>
    </rPh>
    <rPh sb="16" eb="18">
      <t>ニュウリョク</t>
    </rPh>
    <phoneticPr fontId="1"/>
  </si>
  <si>
    <t>(１)研修関係者数</t>
    <rPh sb="3" eb="5">
      <t>ケンシュウ</t>
    </rPh>
    <rPh sb="5" eb="7">
      <t>カンケイ</t>
    </rPh>
    <rPh sb="7" eb="8">
      <t>シャ</t>
    </rPh>
    <rPh sb="8" eb="9">
      <t>スウ</t>
    </rPh>
    <phoneticPr fontId="1"/>
  </si>
  <si>
    <t>(２)他医療機関受入研修</t>
    <rPh sb="3" eb="4">
      <t>ホカ</t>
    </rPh>
    <rPh sb="4" eb="6">
      <t>イリョウ</t>
    </rPh>
    <rPh sb="6" eb="8">
      <t>キカン</t>
    </rPh>
    <rPh sb="8" eb="10">
      <t>ウケイレ</t>
    </rPh>
    <rPh sb="10" eb="12">
      <t>ケンシュウ</t>
    </rPh>
    <phoneticPr fontId="1"/>
  </si>
  <si>
    <t>８,０００,０００円×２５％（積算根拠　研修責任者の総労働時間に対し、研修業務に従事する時間が25％である。）　</t>
    <rPh sb="37" eb="39">
      <t>ギョウム</t>
    </rPh>
    <rPh sb="40" eb="42">
      <t>ジュウジ</t>
    </rPh>
    <phoneticPr fontId="1"/>
  </si>
  <si>
    <t>（積算根拠　教育担当者の総労働時間に対し、研修業務に従事する時間が10％である。）　</t>
    <rPh sb="23" eb="25">
      <t>ギョウム</t>
    </rPh>
    <rPh sb="26" eb="28">
      <t>ジュウジ</t>
    </rPh>
    <phoneticPr fontId="1"/>
  </si>
  <si>
    <t>(教育担当者経費の部)10教育担当者経費において一括計上済。</t>
    <rPh sb="1" eb="3">
      <t>キョウイク</t>
    </rPh>
    <rPh sb="3" eb="6">
      <t>タントウシャ</t>
    </rPh>
    <rPh sb="6" eb="8">
      <t>ケイヒ</t>
    </rPh>
    <rPh sb="9" eb="10">
      <t>ブ</t>
    </rPh>
    <rPh sb="28" eb="29">
      <t>スミ</t>
    </rPh>
    <phoneticPr fontId="1"/>
  </si>
  <si>
    <t>＊シミュレータやモデル人形の購入費などが想定されます。</t>
    <rPh sb="20" eb="22">
      <t>ソウテイ</t>
    </rPh>
    <phoneticPr fontId="1"/>
  </si>
  <si>
    <t>＊専任である場合はすべての人件費が計上可能です。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できるように整理しておく必要があります。
＊謝金とは研修責任者の本事業の業務にかかる対価が謝金として支給される場合を想定しています。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Ph sb="1" eb="3">
      <t>センニン</t>
    </rPh>
    <rPh sb="6" eb="8">
      <t>バアイ</t>
    </rPh>
    <rPh sb="13" eb="16">
      <t>ジンケンヒ</t>
    </rPh>
    <rPh sb="17" eb="19">
      <t>ケイジョウ</t>
    </rPh>
    <rPh sb="19" eb="21">
      <t>カノウ</t>
    </rPh>
    <rPh sb="26" eb="28">
      <t>ケンニン</t>
    </rPh>
    <rPh sb="29" eb="31">
      <t>バアイ</t>
    </rPh>
    <rPh sb="32" eb="33">
      <t>ホン</t>
    </rPh>
    <rPh sb="33" eb="35">
      <t>ジギョウ</t>
    </rPh>
    <rPh sb="36" eb="38">
      <t>ジュウジ</t>
    </rPh>
    <rPh sb="40" eb="41">
      <t>ブン</t>
    </rPh>
    <rPh sb="42" eb="44">
      <t>ジュウジ</t>
    </rPh>
    <rPh sb="44" eb="46">
      <t>ワリアイ</t>
    </rPh>
    <rPh sb="47" eb="49">
      <t>ギョウム</t>
    </rPh>
    <rPh sb="49" eb="51">
      <t>ジカン</t>
    </rPh>
    <rPh sb="51" eb="52">
      <t>トウ</t>
    </rPh>
    <rPh sb="55" eb="57">
      <t>アンブン</t>
    </rPh>
    <rPh sb="62" eb="64">
      <t>ホウホウ</t>
    </rPh>
    <rPh sb="67" eb="69">
      <t>ケイジョウ</t>
    </rPh>
    <rPh sb="70" eb="72">
      <t>カノウ</t>
    </rPh>
    <rPh sb="78" eb="79">
      <t>タ</t>
    </rPh>
    <rPh sb="80" eb="82">
      <t>ギョウム</t>
    </rPh>
    <rPh sb="86" eb="89">
      <t>ジンケンヒ</t>
    </rPh>
    <rPh sb="91" eb="92">
      <t>ス</t>
    </rPh>
    <rPh sb="93" eb="94">
      <t>ワ</t>
    </rPh>
    <rPh sb="96" eb="98">
      <t>ビョウイン</t>
    </rPh>
    <rPh sb="98" eb="99">
      <t>トウ</t>
    </rPh>
    <rPh sb="103" eb="105">
      <t>カンサ</t>
    </rPh>
    <rPh sb="105" eb="106">
      <t>トウ</t>
    </rPh>
    <rPh sb="107" eb="109">
      <t>セツメイ</t>
    </rPh>
    <rPh sb="115" eb="117">
      <t>セイリ</t>
    </rPh>
    <rPh sb="121" eb="123">
      <t>ヒツヨウ</t>
    </rPh>
    <rPh sb="131" eb="133">
      <t>シャキン</t>
    </rPh>
    <rPh sb="135" eb="137">
      <t>ケンシュウ</t>
    </rPh>
    <rPh sb="137" eb="140">
      <t>セキニンシャ</t>
    </rPh>
    <rPh sb="141" eb="142">
      <t>ホン</t>
    </rPh>
    <rPh sb="142" eb="144">
      <t>ジギョウ</t>
    </rPh>
    <rPh sb="145" eb="147">
      <t>ギョウム</t>
    </rPh>
    <rPh sb="151" eb="153">
      <t>タイカ</t>
    </rPh>
    <rPh sb="154" eb="156">
      <t>シャキン</t>
    </rPh>
    <rPh sb="159" eb="161">
      <t>シキュウ</t>
    </rPh>
    <rPh sb="164" eb="166">
      <t>バアイ</t>
    </rPh>
    <rPh sb="167" eb="169">
      <t>ソウテイ</t>
    </rPh>
    <rPh sb="177" eb="179">
      <t>テアテ</t>
    </rPh>
    <rPh sb="181" eb="183">
      <t>ケンシュウ</t>
    </rPh>
    <rPh sb="183" eb="186">
      <t>セキニンシャ</t>
    </rPh>
    <rPh sb="187" eb="188">
      <t>ホン</t>
    </rPh>
    <rPh sb="188" eb="190">
      <t>ジギョウ</t>
    </rPh>
    <rPh sb="191" eb="193">
      <t>ギョウム</t>
    </rPh>
    <rPh sb="197" eb="199">
      <t>タイカ</t>
    </rPh>
    <rPh sb="200" eb="203">
      <t>ジカンガイ</t>
    </rPh>
    <rPh sb="203" eb="205">
      <t>テアテ</t>
    </rPh>
    <rPh sb="208" eb="209">
      <t>タ</t>
    </rPh>
    <rPh sb="209" eb="211">
      <t>トクベツ</t>
    </rPh>
    <rPh sb="211" eb="213">
      <t>テアテ</t>
    </rPh>
    <rPh sb="218" eb="220">
      <t>シキュウ</t>
    </rPh>
    <rPh sb="223" eb="225">
      <t>バアイ</t>
    </rPh>
    <rPh sb="226" eb="228">
      <t>ソウテイ</t>
    </rPh>
    <phoneticPr fontId="1"/>
  </si>
  <si>
    <t xml:space="preserve">
＊専任である場合はすべての人件費が計上可能です。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できるように整理しておく必要があります。
＊謝金とは研修責任者の本事業の業務にかかる対価が謝金として支給される場合を想定しています。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Ph sb="2" eb="4">
      <t>センニン</t>
    </rPh>
    <rPh sb="7" eb="9">
      <t>バアイ</t>
    </rPh>
    <rPh sb="14" eb="17">
      <t>ジンケンヒ</t>
    </rPh>
    <rPh sb="18" eb="20">
      <t>ケイジョウ</t>
    </rPh>
    <rPh sb="20" eb="22">
      <t>カノウ</t>
    </rPh>
    <rPh sb="27" eb="29">
      <t>ケンニン</t>
    </rPh>
    <rPh sb="30" eb="32">
      <t>バアイ</t>
    </rPh>
    <rPh sb="33" eb="34">
      <t>ホン</t>
    </rPh>
    <rPh sb="34" eb="36">
      <t>ジギョウ</t>
    </rPh>
    <rPh sb="37" eb="39">
      <t>ジュウジ</t>
    </rPh>
    <rPh sb="41" eb="42">
      <t>ブン</t>
    </rPh>
    <rPh sb="43" eb="45">
      <t>ジュウジ</t>
    </rPh>
    <rPh sb="45" eb="47">
      <t>ワリアイ</t>
    </rPh>
    <rPh sb="48" eb="50">
      <t>ギョウム</t>
    </rPh>
    <rPh sb="50" eb="52">
      <t>ジカン</t>
    </rPh>
    <rPh sb="52" eb="53">
      <t>トウ</t>
    </rPh>
    <rPh sb="56" eb="58">
      <t>アンブン</t>
    </rPh>
    <rPh sb="63" eb="65">
      <t>ホウホウ</t>
    </rPh>
    <rPh sb="68" eb="70">
      <t>ケイジョウ</t>
    </rPh>
    <rPh sb="71" eb="73">
      <t>カノウ</t>
    </rPh>
    <rPh sb="79" eb="80">
      <t>タ</t>
    </rPh>
    <rPh sb="81" eb="83">
      <t>ギョウム</t>
    </rPh>
    <rPh sb="87" eb="90">
      <t>ジンケンヒ</t>
    </rPh>
    <rPh sb="92" eb="93">
      <t>ス</t>
    </rPh>
    <rPh sb="94" eb="95">
      <t>ワ</t>
    </rPh>
    <rPh sb="97" eb="99">
      <t>ビョウイン</t>
    </rPh>
    <rPh sb="99" eb="100">
      <t>トウ</t>
    </rPh>
    <rPh sb="104" eb="106">
      <t>カンサ</t>
    </rPh>
    <rPh sb="106" eb="107">
      <t>トウ</t>
    </rPh>
    <rPh sb="108" eb="110">
      <t>セツメイ</t>
    </rPh>
    <rPh sb="116" eb="118">
      <t>セイリ</t>
    </rPh>
    <rPh sb="122" eb="124">
      <t>ヒツヨウ</t>
    </rPh>
    <rPh sb="132" eb="134">
      <t>シャキン</t>
    </rPh>
    <rPh sb="136" eb="138">
      <t>ケンシュウ</t>
    </rPh>
    <rPh sb="138" eb="141">
      <t>セキニンシャ</t>
    </rPh>
    <rPh sb="142" eb="143">
      <t>ホン</t>
    </rPh>
    <rPh sb="143" eb="145">
      <t>ジギョウ</t>
    </rPh>
    <rPh sb="146" eb="148">
      <t>ギョウム</t>
    </rPh>
    <rPh sb="152" eb="154">
      <t>タイカ</t>
    </rPh>
    <rPh sb="155" eb="157">
      <t>シャキン</t>
    </rPh>
    <rPh sb="160" eb="162">
      <t>シキュウ</t>
    </rPh>
    <rPh sb="165" eb="167">
      <t>バアイ</t>
    </rPh>
    <rPh sb="168" eb="170">
      <t>ソウテイ</t>
    </rPh>
    <rPh sb="178" eb="180">
      <t>テアテ</t>
    </rPh>
    <rPh sb="182" eb="184">
      <t>ケンシュウ</t>
    </rPh>
    <rPh sb="184" eb="187">
      <t>セキニンシャ</t>
    </rPh>
    <rPh sb="188" eb="189">
      <t>ホン</t>
    </rPh>
    <rPh sb="189" eb="191">
      <t>ジギョウ</t>
    </rPh>
    <rPh sb="192" eb="194">
      <t>ギョウム</t>
    </rPh>
    <rPh sb="198" eb="200">
      <t>タイカ</t>
    </rPh>
    <rPh sb="201" eb="204">
      <t>ジカンガイ</t>
    </rPh>
    <rPh sb="204" eb="206">
      <t>テアテ</t>
    </rPh>
    <rPh sb="209" eb="210">
      <t>タ</t>
    </rPh>
    <rPh sb="210" eb="212">
      <t>トクベツ</t>
    </rPh>
    <rPh sb="212" eb="214">
      <t>テアテ</t>
    </rPh>
    <rPh sb="219" eb="221">
      <t>シキュウ</t>
    </rPh>
    <rPh sb="224" eb="226">
      <t>バアイ</t>
    </rPh>
    <rPh sb="227" eb="229">
      <t>ソウテイ</t>
    </rPh>
    <phoneticPr fontId="1"/>
  </si>
  <si>
    <r>
      <t>＊教育担当者経費は、</t>
    </r>
    <r>
      <rPr>
        <sz val="9"/>
        <color rgb="FFFF0000"/>
        <rFont val="HG丸ｺﾞｼｯｸM-PRO"/>
        <family val="3"/>
        <charset val="128"/>
      </rPr>
      <t>新人看護職員５名以上の場合に対象経費となります。</t>
    </r>
    <r>
      <rPr>
        <sz val="9"/>
        <rFont val="HG丸ｺﾞｼｯｸM-PRO"/>
        <family val="3"/>
        <charset val="128"/>
      </rPr>
      <t xml:space="preserve">
＊専任である場合はすべての人件費が計上可能です。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できるように整理しておく必要があります。
＊謝金とは研修責任者の本事業の業務にかかる対価が謝金として支給される場合を想定しています。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36" eb="38">
      <t>センニン</t>
    </rPh>
    <rPh sb="41" eb="43">
      <t>バアイ</t>
    </rPh>
    <rPh sb="48" eb="51">
      <t>ジンケンヒ</t>
    </rPh>
    <rPh sb="52" eb="54">
      <t>ケイジョウ</t>
    </rPh>
    <rPh sb="54" eb="56">
      <t>カノウ</t>
    </rPh>
    <rPh sb="61" eb="63">
      <t>ケンニン</t>
    </rPh>
    <rPh sb="64" eb="66">
      <t>バアイ</t>
    </rPh>
    <rPh sb="67" eb="68">
      <t>ホン</t>
    </rPh>
    <rPh sb="68" eb="70">
      <t>ジギョウ</t>
    </rPh>
    <rPh sb="71" eb="73">
      <t>ジュウジ</t>
    </rPh>
    <rPh sb="75" eb="76">
      <t>ブン</t>
    </rPh>
    <rPh sb="77" eb="79">
      <t>ジュウジ</t>
    </rPh>
    <rPh sb="79" eb="81">
      <t>ワリアイ</t>
    </rPh>
    <rPh sb="82" eb="84">
      <t>ギョウム</t>
    </rPh>
    <rPh sb="84" eb="86">
      <t>ジカン</t>
    </rPh>
    <rPh sb="86" eb="87">
      <t>トウ</t>
    </rPh>
    <rPh sb="90" eb="92">
      <t>アンブン</t>
    </rPh>
    <rPh sb="97" eb="99">
      <t>ホウホウ</t>
    </rPh>
    <rPh sb="102" eb="104">
      <t>ケイジョウ</t>
    </rPh>
    <rPh sb="105" eb="107">
      <t>カノウ</t>
    </rPh>
    <rPh sb="113" eb="114">
      <t>タ</t>
    </rPh>
    <rPh sb="115" eb="117">
      <t>ギョウム</t>
    </rPh>
    <rPh sb="121" eb="124">
      <t>ジンケンヒ</t>
    </rPh>
    <rPh sb="126" eb="127">
      <t>ス</t>
    </rPh>
    <rPh sb="128" eb="129">
      <t>ワ</t>
    </rPh>
    <rPh sb="131" eb="133">
      <t>ビョウイン</t>
    </rPh>
    <rPh sb="133" eb="134">
      <t>トウ</t>
    </rPh>
    <rPh sb="138" eb="140">
      <t>カンサ</t>
    </rPh>
    <rPh sb="140" eb="141">
      <t>トウ</t>
    </rPh>
    <rPh sb="142" eb="144">
      <t>セツメイ</t>
    </rPh>
    <rPh sb="150" eb="152">
      <t>セイリ</t>
    </rPh>
    <rPh sb="156" eb="158">
      <t>ヒツヨウ</t>
    </rPh>
    <rPh sb="166" eb="168">
      <t>シャキン</t>
    </rPh>
    <rPh sb="170" eb="172">
      <t>ケンシュウ</t>
    </rPh>
    <rPh sb="172" eb="175">
      <t>セキニンシャ</t>
    </rPh>
    <rPh sb="176" eb="177">
      <t>ホン</t>
    </rPh>
    <rPh sb="177" eb="179">
      <t>ジギョウ</t>
    </rPh>
    <rPh sb="180" eb="182">
      <t>ギョウム</t>
    </rPh>
    <rPh sb="186" eb="188">
      <t>タイカ</t>
    </rPh>
    <rPh sb="189" eb="191">
      <t>シャキン</t>
    </rPh>
    <rPh sb="194" eb="196">
      <t>シキュウ</t>
    </rPh>
    <rPh sb="199" eb="201">
      <t>バアイ</t>
    </rPh>
    <rPh sb="202" eb="204">
      <t>ソウテイ</t>
    </rPh>
    <rPh sb="212" eb="214">
      <t>テアテ</t>
    </rPh>
    <rPh sb="216" eb="218">
      <t>ケンシュウ</t>
    </rPh>
    <rPh sb="218" eb="221">
      <t>セキニンシャ</t>
    </rPh>
    <rPh sb="222" eb="223">
      <t>ホン</t>
    </rPh>
    <rPh sb="223" eb="225">
      <t>ジギョウ</t>
    </rPh>
    <rPh sb="226" eb="228">
      <t>ギョウム</t>
    </rPh>
    <rPh sb="232" eb="234">
      <t>タイカ</t>
    </rPh>
    <rPh sb="235" eb="238">
      <t>ジカンガイ</t>
    </rPh>
    <rPh sb="238" eb="240">
      <t>テアテ</t>
    </rPh>
    <rPh sb="243" eb="244">
      <t>タ</t>
    </rPh>
    <rPh sb="244" eb="246">
      <t>トクベツ</t>
    </rPh>
    <rPh sb="246" eb="248">
      <t>テアテ</t>
    </rPh>
    <rPh sb="253" eb="255">
      <t>シキュウ</t>
    </rPh>
    <rPh sb="258" eb="260">
      <t>バアイ</t>
    </rPh>
    <rPh sb="261" eb="263">
      <t>ソウテイ</t>
    </rPh>
    <phoneticPr fontId="1"/>
  </si>
  <si>
    <t>対象経費の
支出予定額
(円)</t>
    <rPh sb="13" eb="14">
      <t>エン</t>
    </rPh>
    <phoneticPr fontId="3"/>
  </si>
  <si>
    <t>研修経費分</t>
    <rPh sb="0" eb="2">
      <t>ケンシュウ</t>
    </rPh>
    <rPh sb="2" eb="4">
      <t>ケイヒ</t>
    </rPh>
    <rPh sb="4" eb="5">
      <t>ブン</t>
    </rPh>
    <phoneticPr fontId="3"/>
  </si>
  <si>
    <t>総事業費
(円)
Ａ</t>
    <rPh sb="6" eb="7">
      <t>エン</t>
    </rPh>
    <phoneticPr fontId="1"/>
  </si>
  <si>
    <t>計画様式第25-1-1号</t>
    <phoneticPr fontId="1"/>
  </si>
  <si>
    <t xml:space="preserve">
Ｄ</t>
    <phoneticPr fontId="1"/>
  </si>
  <si>
    <t>教育担当者数(注2)</t>
    <rPh sb="0" eb="2">
      <t>キョウイク</t>
    </rPh>
    <rPh sb="2" eb="5">
      <t>タントウシャ</t>
    </rPh>
    <rPh sb="5" eb="6">
      <t>スウ</t>
    </rPh>
    <rPh sb="7" eb="8">
      <t>チュウ</t>
    </rPh>
    <phoneticPr fontId="1"/>
  </si>
  <si>
    <t>新人
保健師</t>
    <rPh sb="0" eb="2">
      <t>シンジン</t>
    </rPh>
    <rPh sb="3" eb="6">
      <t>ホケンシ</t>
    </rPh>
    <phoneticPr fontId="1"/>
  </si>
  <si>
    <t>「看護職員離職率」欄の算出にあたっては次式によること。(前年度の数値を用いること。)</t>
    <rPh sb="9" eb="10">
      <t>ラン</t>
    </rPh>
    <rPh sb="28" eb="31">
      <t>ゼンネンド</t>
    </rPh>
    <rPh sb="32" eb="34">
      <t>スウチ</t>
    </rPh>
    <rPh sb="35" eb="36">
      <t>モチ</t>
    </rPh>
    <phoneticPr fontId="1"/>
  </si>
  <si>
    <t>「新人看護職員離職率」欄の算出にあたっては次式によること。(前年度の数値を用いること。)</t>
    <rPh sb="1" eb="3">
      <t>シンジン</t>
    </rPh>
    <rPh sb="11" eb="12">
      <t>ラン</t>
    </rPh>
    <phoneticPr fontId="1"/>
  </si>
  <si>
    <t>新人
看護師</t>
    <rPh sb="0" eb="2">
      <t>シンジン</t>
    </rPh>
    <rPh sb="3" eb="6">
      <t>カンゴシ</t>
    </rPh>
    <phoneticPr fontId="1"/>
  </si>
  <si>
    <t>新人
助産師</t>
    <rPh sb="0" eb="2">
      <t>シンジン</t>
    </rPh>
    <rPh sb="3" eb="6">
      <t>ジョサンシ</t>
    </rPh>
    <phoneticPr fontId="1"/>
  </si>
  <si>
    <t>受入予定人数</t>
    <rPh sb="0" eb="2">
      <t>ウケイレ</t>
    </rPh>
    <rPh sb="2" eb="4">
      <t>ヨテイ</t>
    </rPh>
    <rPh sb="4" eb="6">
      <t>ニンズウ</t>
    </rPh>
    <phoneticPr fontId="3"/>
  </si>
  <si>
    <t>別添</t>
    <rPh sb="0" eb="2">
      <t>ベッテン</t>
    </rPh>
    <phoneticPr fontId="3"/>
  </si>
  <si>
    <t>８４円×２００枚（切手代）</t>
    <phoneticPr fontId="1"/>
  </si>
  <si>
    <t>郵便料８4円×５０施設</t>
    <phoneticPr fontId="1"/>
  </si>
  <si>
    <t>(１)新人看護職員が１名の場合は｢440,000｣を入力。(別に新人保健師研修又は新人助産師研修のいずれかを行う場合は｢586,000｣。いずれも行う場合は｢732,000｣｡これらの研修は新人看護師研修とは別に必ず実施すること。)</t>
    <rPh sb="3" eb="5">
      <t>シンジン</t>
    </rPh>
    <rPh sb="5" eb="7">
      <t>カンゴ</t>
    </rPh>
    <rPh sb="7" eb="9">
      <t>ショクイン</t>
    </rPh>
    <rPh sb="11" eb="12">
      <t>メイ</t>
    </rPh>
    <rPh sb="13" eb="15">
      <t>バアイ</t>
    </rPh>
    <rPh sb="26" eb="28">
      <t>ニュウリョク</t>
    </rPh>
    <rPh sb="30" eb="31">
      <t>ベツ</t>
    </rPh>
    <rPh sb="32" eb="34">
      <t>シンジン</t>
    </rPh>
    <rPh sb="34" eb="37">
      <t>ホケンシ</t>
    </rPh>
    <rPh sb="37" eb="39">
      <t>ケンシュウ</t>
    </rPh>
    <rPh sb="39" eb="40">
      <t>マタ</t>
    </rPh>
    <rPh sb="41" eb="43">
      <t>シンジン</t>
    </rPh>
    <rPh sb="43" eb="46">
      <t>ジョサンシ</t>
    </rPh>
    <rPh sb="46" eb="48">
      <t>ケンシュウ</t>
    </rPh>
    <rPh sb="54" eb="55">
      <t>オコナ</t>
    </rPh>
    <rPh sb="56" eb="58">
      <t>バアイ</t>
    </rPh>
    <rPh sb="73" eb="74">
      <t>オコナ</t>
    </rPh>
    <rPh sb="75" eb="77">
      <t>バアイ</t>
    </rPh>
    <rPh sb="92" eb="94">
      <t>ケンシュウ</t>
    </rPh>
    <rPh sb="95" eb="97">
      <t>シンジン</t>
    </rPh>
    <rPh sb="97" eb="100">
      <t>カンゴシ</t>
    </rPh>
    <rPh sb="100" eb="102">
      <t>ケンシュウ</t>
    </rPh>
    <rPh sb="104" eb="105">
      <t>ベツ</t>
    </rPh>
    <rPh sb="106" eb="107">
      <t>カナラ</t>
    </rPh>
    <rPh sb="108" eb="110">
      <t>ジッシ</t>
    </rPh>
    <phoneticPr fontId="1"/>
  </si>
  <si>
    <t>公益財団</t>
    <rPh sb="0" eb="2">
      <t>コウエキ</t>
    </rPh>
    <rPh sb="2" eb="3">
      <t>ザイ</t>
    </rPh>
    <phoneticPr fontId="1"/>
  </si>
  <si>
    <t>補助所要額
(円)</t>
    <rPh sb="2" eb="4">
      <t>ショヨウ</t>
    </rPh>
    <rPh sb="4" eb="5">
      <t>ガク</t>
    </rPh>
    <rPh sb="7" eb="8">
      <t>エン</t>
    </rPh>
    <phoneticPr fontId="3"/>
  </si>
  <si>
    <t>補助基本額
(円)</t>
    <rPh sb="7" eb="8">
      <t>エン</t>
    </rPh>
    <phoneticPr fontId="3"/>
  </si>
  <si>
    <t>　　　↑
プルダウンリストから選択入力</t>
    <rPh sb="15" eb="17">
      <t>センタク</t>
    </rPh>
    <rPh sb="17" eb="19">
      <t>ニュウリョク</t>
    </rPh>
    <phoneticPr fontId="1"/>
  </si>
  <si>
    <t>　　↑
プルダウンリストから選択入力</t>
    <rPh sb="14" eb="16">
      <t>センタク</t>
    </rPh>
    <rPh sb="16" eb="18">
      <t>ニュウリョク</t>
    </rPh>
    <phoneticPr fontId="1"/>
  </si>
  <si>
    <t>岡山市北区○○</t>
    <rPh sb="0" eb="3">
      <t>オカヤマシ</t>
    </rPh>
    <rPh sb="3" eb="5">
      <t>キタク</t>
    </rPh>
    <phoneticPr fontId="1"/>
  </si>
  <si>
    <t>○○会</t>
    <rPh sb="2" eb="3">
      <t>カイ</t>
    </rPh>
    <phoneticPr fontId="1"/>
  </si>
  <si>
    <t>総務課　△△　○○</t>
    <phoneticPr fontId="1"/>
  </si>
  <si>
    <t>○○病院</t>
    <rPh sb="2" eb="4">
      <t>ビョウイン</t>
    </rPh>
    <phoneticPr fontId="1"/>
  </si>
  <si>
    <t xml:space="preserve"> 別シートの記載例を参照し、白色のセルのみに入力すること。</t>
    <rPh sb="1" eb="2">
      <t>ベツ</t>
    </rPh>
    <rPh sb="6" eb="9">
      <t>キサイレイ</t>
    </rPh>
    <rPh sb="10" eb="12">
      <t>サンショウ</t>
    </rPh>
    <rPh sb="14" eb="16">
      <t>ハクショク</t>
    </rPh>
    <rPh sb="22" eb="24">
      <t>ニュウリョク</t>
    </rPh>
    <phoneticPr fontId="1"/>
  </si>
  <si>
    <t>金額
(円)
Ｆ</t>
    <rPh sb="0" eb="2">
      <t>キンガク</t>
    </rPh>
    <rPh sb="4" eb="5">
      <t>エン</t>
    </rPh>
    <phoneticPr fontId="3"/>
  </si>
  <si>
    <t>備考</t>
    <phoneticPr fontId="1"/>
  </si>
  <si>
    <t>(２)新人看護職員が２名以上の場合は｢630,000｣を入力。(別に新人保健師研修又は新人助産師研修のいずれかを行う場合は｢776,000｣。いずれも行う場合は｢922,000｣｡これらの研修は新人看護師研修とは別に必ず実施すること。)</t>
    <rPh sb="3" eb="5">
      <t>シンジン</t>
    </rPh>
    <rPh sb="5" eb="7">
      <t>カンゴ</t>
    </rPh>
    <rPh sb="7" eb="9">
      <t>ショクイン</t>
    </rPh>
    <rPh sb="11" eb="12">
      <t>メイ</t>
    </rPh>
    <rPh sb="12" eb="14">
      <t>イジョウ</t>
    </rPh>
    <rPh sb="15" eb="17">
      <t>バアイ</t>
    </rPh>
    <rPh sb="28" eb="30">
      <t>ニュウリョク</t>
    </rPh>
    <rPh sb="32" eb="33">
      <t>ベツ</t>
    </rPh>
    <rPh sb="41" eb="42">
      <t>マタ</t>
    </rPh>
    <rPh sb="56" eb="57">
      <t>オコナ</t>
    </rPh>
    <rPh sb="75" eb="76">
      <t>オコナ</t>
    </rPh>
    <phoneticPr fontId="1"/>
  </si>
  <si>
    <t>設置主体</t>
    <rPh sb="0" eb="2">
      <t>セッチ</t>
    </rPh>
    <phoneticPr fontId="3"/>
  </si>
  <si>
    <t>　　　↑
注７を参照して入力</t>
    <rPh sb="5" eb="6">
      <t>チュウ</t>
    </rPh>
    <rPh sb="8" eb="10">
      <t>サンショウ</t>
    </rPh>
    <rPh sb="12" eb="14">
      <t>ニュウリョク</t>
    </rPh>
    <phoneticPr fontId="1"/>
  </si>
  <si>
    <t>　　↑
注８を参照して入力</t>
    <rPh sb="4" eb="5">
      <t>チュウ</t>
    </rPh>
    <rPh sb="7" eb="9">
      <t>サンショウ</t>
    </rPh>
    <rPh sb="11" eb="13">
      <t>ニュウリョク</t>
    </rPh>
    <phoneticPr fontId="1"/>
  </si>
  <si>
    <t>　　↑
２カ月以上で入力</t>
    <rPh sb="6" eb="7">
      <t>ゲツ</t>
    </rPh>
    <rPh sb="7" eb="9">
      <t>イジョウ</t>
    </rPh>
    <rPh sb="10" eb="12">
      <t>ニュウリョク</t>
    </rPh>
    <phoneticPr fontId="1"/>
  </si>
  <si>
    <t>「新人看護職員数」欄は、免許取得後に初めて就労する保健師、助産師、看護師及び准看護師のうち、新人看護職員研修に参加する者の数を入力すること。</t>
    <rPh sb="1" eb="3">
      <t>シンジン</t>
    </rPh>
    <rPh sb="3" eb="5">
      <t>カンゴ</t>
    </rPh>
    <rPh sb="5" eb="7">
      <t>ショクイン</t>
    </rPh>
    <rPh sb="7" eb="8">
      <t>スウ</t>
    </rPh>
    <rPh sb="9" eb="10">
      <t>ラン</t>
    </rPh>
    <rPh sb="12" eb="14">
      <t>メンキョ</t>
    </rPh>
    <rPh sb="14" eb="17">
      <t>シュトクゴ</t>
    </rPh>
    <rPh sb="18" eb="19">
      <t>ハジ</t>
    </rPh>
    <rPh sb="21" eb="23">
      <t>シュウロウ</t>
    </rPh>
    <rPh sb="25" eb="28">
      <t>ホケンシ</t>
    </rPh>
    <rPh sb="29" eb="32">
      <t>ジョサンシ</t>
    </rPh>
    <rPh sb="33" eb="36">
      <t>カンゴシ</t>
    </rPh>
    <rPh sb="36" eb="37">
      <t>オヨ</t>
    </rPh>
    <rPh sb="38" eb="42">
      <t>ジュンカンゴシ</t>
    </rPh>
    <rPh sb="46" eb="48">
      <t>シンジン</t>
    </rPh>
    <rPh sb="48" eb="50">
      <t>カンゴ</t>
    </rPh>
    <rPh sb="50" eb="52">
      <t>ショクイン</t>
    </rPh>
    <rPh sb="52" eb="54">
      <t>ケンシュウ</t>
    </rPh>
    <rPh sb="55" eb="57">
      <t>サンカ</t>
    </rPh>
    <rPh sb="59" eb="60">
      <t>モノ</t>
    </rPh>
    <rPh sb="61" eb="62">
      <t>スウ</t>
    </rPh>
    <phoneticPr fontId="1"/>
  </si>
  <si>
    <t>(１)「実施月数」は、医療機関受入研修事業の年間実施予定月数を入力する。ただし、２ヵ月以上の複数月で実施すること。</t>
    <rPh sb="6" eb="7">
      <t>ツキ</t>
    </rPh>
    <rPh sb="28" eb="30">
      <t>ツキスウ</t>
    </rPh>
    <rPh sb="42" eb="43">
      <t>ゲツ</t>
    </rPh>
    <rPh sb="43" eb="45">
      <t>イジョウ</t>
    </rPh>
    <rPh sb="46" eb="48">
      <t>フクスウ</t>
    </rPh>
    <rPh sb="48" eb="49">
      <t>ツキ</t>
    </rPh>
    <rPh sb="50" eb="52">
      <t>ジッシ</t>
    </rPh>
    <phoneticPr fontId="1"/>
  </si>
  <si>
    <t>(２)「実施日数」は、医療機関受入研修事業の年間実施予定日数を入力すること。</t>
    <phoneticPr fontId="1"/>
  </si>
  <si>
    <t>２ 補助事業に係る関係数値</t>
    <rPh sb="2" eb="4">
      <t>ホジョ</t>
    </rPh>
    <rPh sb="4" eb="6">
      <t>ジギョウ</t>
    </rPh>
    <rPh sb="7" eb="8">
      <t>カカ</t>
    </rPh>
    <rPh sb="9" eb="11">
      <t>カンケイ</t>
    </rPh>
    <rPh sb="11" eb="13">
      <t>スウチ</t>
    </rPh>
    <phoneticPr fontId="1"/>
  </si>
  <si>
    <t>（注）計画様式第25-1号とリンク設定。</t>
    <rPh sb="1" eb="2">
      <t>チュウ</t>
    </rPh>
    <rPh sb="3" eb="5">
      <t>ケイカク</t>
    </rPh>
    <rPh sb="5" eb="7">
      <t>ヨウシキ</t>
    </rPh>
    <rPh sb="7" eb="8">
      <t>ダイ</t>
    </rPh>
    <rPh sb="12" eb="13">
      <t>ゴウ</t>
    </rPh>
    <rPh sb="17" eb="19">
      <t>セッテイ</t>
    </rPh>
    <phoneticPr fontId="1"/>
  </si>
  <si>
    <t>他医療機関受入総研修時間数</t>
    <rPh sb="0" eb="1">
      <t>ホカ</t>
    </rPh>
    <rPh sb="1" eb="3">
      <t>イリョウ</t>
    </rPh>
    <rPh sb="3" eb="5">
      <t>キカン</t>
    </rPh>
    <rPh sb="5" eb="7">
      <t>ウケイレ</t>
    </rPh>
    <rPh sb="7" eb="8">
      <t>ソウ</t>
    </rPh>
    <rPh sb="8" eb="10">
      <t>ケンシュウ</t>
    </rPh>
    <rPh sb="10" eb="13">
      <t>ジカンスウ</t>
    </rPh>
    <phoneticPr fontId="1"/>
  </si>
  <si>
    <t>（注）計画様式第25-1号とリンク設定。</t>
    <rPh sb="1" eb="2">
      <t>チュウ</t>
    </rPh>
    <rPh sb="3" eb="7">
      <t>ケイカクヨウシキ</t>
    </rPh>
    <rPh sb="7" eb="8">
      <t>ダイ</t>
    </rPh>
    <rPh sb="12" eb="13">
      <t>ゴウ</t>
    </rPh>
    <rPh sb="17" eb="19">
      <t>セッテイ</t>
    </rPh>
    <phoneticPr fontId="1"/>
  </si>
  <si>
    <t>(３)補助基準額</t>
    <rPh sb="3" eb="5">
      <t>ホジョ</t>
    </rPh>
    <rPh sb="5" eb="8">
      <t>キジュンガク</t>
    </rPh>
    <phoneticPr fontId="1"/>
  </si>
  <si>
    <t xml:space="preserve">  研修経費分</t>
    <rPh sb="2" eb="4">
      <t>ケンシュウ</t>
    </rPh>
    <rPh sb="4" eb="6">
      <t>ケイヒ</t>
    </rPh>
    <rPh sb="6" eb="7">
      <t>ブン</t>
    </rPh>
    <phoneticPr fontId="1"/>
  </si>
  <si>
    <t xml:space="preserve">  教育担当者経費分</t>
    <rPh sb="2" eb="4">
      <t>キョウイク</t>
    </rPh>
    <rPh sb="4" eb="7">
      <t>タントウシャ</t>
    </rPh>
    <rPh sb="7" eb="9">
      <t>ケイヒ</t>
    </rPh>
    <rPh sb="9" eb="10">
      <t>ブン</t>
    </rPh>
    <phoneticPr fontId="1"/>
  </si>
  <si>
    <t xml:space="preserve">  医療機関受入研修事業費分</t>
    <rPh sb="2" eb="4">
      <t>イリョウ</t>
    </rPh>
    <rPh sb="4" eb="6">
      <t>キカン</t>
    </rPh>
    <rPh sb="6" eb="8">
      <t>ウケイレ</t>
    </rPh>
    <rPh sb="8" eb="10">
      <t>ケンシュウ</t>
    </rPh>
    <rPh sb="10" eb="13">
      <t>ジギョウヒ</t>
    </rPh>
    <rPh sb="13" eb="14">
      <t>ブン</t>
    </rPh>
    <phoneticPr fontId="1"/>
  </si>
  <si>
    <t xml:space="preserve">
Ｃ
=(Ａ－Ｂ)</t>
    <phoneticPr fontId="1"/>
  </si>
  <si>
    <t>新人
看護
職員数(人)
Ｅ</t>
    <rPh sb="0" eb="2">
      <t>シンジン</t>
    </rPh>
    <rPh sb="3" eb="5">
      <t>カンゴ</t>
    </rPh>
    <rPh sb="6" eb="9">
      <t>ショクインスウ</t>
    </rPh>
    <rPh sb="10" eb="11">
      <t>ニン</t>
    </rPh>
    <phoneticPr fontId="3"/>
  </si>
  <si>
    <t>下記注４を参照して入力</t>
    <rPh sb="0" eb="2">
      <t>カキ</t>
    </rPh>
    <rPh sb="2" eb="3">
      <t>チュウ</t>
    </rPh>
    <rPh sb="5" eb="7">
      <t>サンショウ</t>
    </rPh>
    <rPh sb="9" eb="11">
      <t>ニュウリョク</t>
    </rPh>
    <phoneticPr fontId="1"/>
  </si>
  <si>
    <t>金額
(円)
Ｇ</t>
    <rPh sb="0" eb="2">
      <t>キンガク</t>
    </rPh>
    <rPh sb="4" eb="5">
      <t>エン</t>
    </rPh>
    <phoneticPr fontId="3"/>
  </si>
  <si>
    <t>金額
(円)
Ｈ
=(Ｆ＋Ｇ)</t>
    <rPh sb="0" eb="2">
      <t>キンガク</t>
    </rPh>
    <rPh sb="4" eb="5">
      <t>エン</t>
    </rPh>
    <phoneticPr fontId="1"/>
  </si>
  <si>
    <t>下記注５を参照して入力</t>
    <rPh sb="0" eb="2">
      <t>カキ</t>
    </rPh>
    <rPh sb="2" eb="3">
      <t>チュウ</t>
    </rPh>
    <rPh sb="5" eb="7">
      <t>サンショウ</t>
    </rPh>
    <rPh sb="9" eb="11">
      <t>ニュウリョク</t>
    </rPh>
    <phoneticPr fontId="1"/>
  </si>
  <si>
    <t>総
時間数
(時間)
Ｉ</t>
    <rPh sb="0" eb="1">
      <t>ソウ</t>
    </rPh>
    <rPh sb="2" eb="5">
      <t>ジカンスウ</t>
    </rPh>
    <rPh sb="7" eb="9">
      <t>ジカン</t>
    </rPh>
    <phoneticPr fontId="3"/>
  </si>
  <si>
    <t>受入
予定
人数
(人)
Ｊ</t>
    <rPh sb="0" eb="2">
      <t>ウケイレ</t>
    </rPh>
    <rPh sb="3" eb="5">
      <t>ヨテイ</t>
    </rPh>
    <rPh sb="6" eb="7">
      <t>ヒト</t>
    </rPh>
    <rPh sb="7" eb="8">
      <t>スウ</t>
    </rPh>
    <rPh sb="10" eb="11">
      <t>ニン</t>
    </rPh>
    <phoneticPr fontId="3"/>
  </si>
  <si>
    <t>金額
(円)
Ｋ</t>
    <rPh sb="0" eb="2">
      <t>キンガク</t>
    </rPh>
    <rPh sb="4" eb="5">
      <t>エン</t>
    </rPh>
    <phoneticPr fontId="3"/>
  </si>
  <si>
    <t>Ｌ
=(Ｈ＋Ｋ)</t>
    <phoneticPr fontId="3"/>
  </si>
  <si>
    <t>Ｍ
＝(Ｄ∨Ｌ)</t>
    <phoneticPr fontId="1"/>
  </si>
  <si>
    <t>Ｎ
=(Ｃ∨Ｍ)</t>
    <phoneticPr fontId="3"/>
  </si>
  <si>
    <t>Ｏ
=Ｎ×1/2</t>
    <phoneticPr fontId="3"/>
  </si>
  <si>
    <r>
      <t xml:space="preserve">Ｐ
</t>
    </r>
    <r>
      <rPr>
        <sz val="11"/>
        <rFont val="ＭＳ 明朝"/>
        <family val="1"/>
        <charset val="128"/>
      </rPr>
      <t>（千円未満切捨）</t>
    </r>
    <rPh sb="3" eb="5">
      <t>センエン</t>
    </rPh>
    <rPh sb="5" eb="7">
      <t>ミマン</t>
    </rPh>
    <rPh sb="7" eb="8">
      <t>キ</t>
    </rPh>
    <rPh sb="8" eb="9">
      <t>ス</t>
    </rPh>
    <phoneticPr fontId="3"/>
  </si>
  <si>
    <t>「総事業費Ａ」及び「対象経費の支出予定額Ｄ」欄は、計画様式第25-1-1号の最下段の合計額とリンク設定。</t>
    <rPh sb="1" eb="2">
      <t>ソウ</t>
    </rPh>
    <rPh sb="2" eb="5">
      <t>ジギョウヒ</t>
    </rPh>
    <rPh sb="7" eb="8">
      <t>オヨ</t>
    </rPh>
    <rPh sb="25" eb="27">
      <t>ケイカク</t>
    </rPh>
    <rPh sb="27" eb="29">
      <t>ヨウシキ</t>
    </rPh>
    <rPh sb="29" eb="30">
      <t>ダイ</t>
    </rPh>
    <rPh sb="36" eb="37">
      <t>ゴウ</t>
    </rPh>
    <rPh sb="38" eb="41">
      <t>サイカダン</t>
    </rPh>
    <rPh sb="42" eb="45">
      <t>ゴウケイガク</t>
    </rPh>
    <rPh sb="49" eb="51">
      <t>セッテイ</t>
    </rPh>
    <phoneticPr fontId="1"/>
  </si>
  <si>
    <t>「新人看護職員数Ｅ」欄は、計画様式第25-2号の「新人看護職員数」とリンク設定。</t>
    <phoneticPr fontId="1"/>
  </si>
  <si>
    <t>「研修経費分Ｆ」欄は、以下により入力すること。</t>
    <rPh sb="8" eb="9">
      <t>ラン</t>
    </rPh>
    <rPh sb="11" eb="13">
      <t>イカ</t>
    </rPh>
    <rPh sb="16" eb="18">
      <t>ニュウリョク</t>
    </rPh>
    <phoneticPr fontId="1"/>
  </si>
  <si>
    <t>「医療機関受入研修事業分」の「総時間数Ｉ」欄は、例えば１回５時間の研修に３人の新人看護職員を受入れ、10日間の研修を実施する場合は、５×３×10＝150（時間）のように考え、年間の総時間数を入力すること。</t>
    <rPh sb="11" eb="12">
      <t>ブン</t>
    </rPh>
    <rPh sb="41" eb="43">
      <t>カンゴ</t>
    </rPh>
    <rPh sb="46" eb="47">
      <t>ウ</t>
    </rPh>
    <rPh sb="47" eb="48">
      <t>イ</t>
    </rPh>
    <rPh sb="52" eb="53">
      <t>ニチ</t>
    </rPh>
    <rPh sb="53" eb="54">
      <t>カン</t>
    </rPh>
    <rPh sb="55" eb="57">
      <t>ケンシュウ</t>
    </rPh>
    <rPh sb="95" eb="97">
      <t>ニュウリョク</t>
    </rPh>
    <phoneticPr fontId="1"/>
  </si>
  <si>
    <t>なお、｢受入予定人数Ｊ｣欄は、自動計算となるため、計画様式第25-2号の｢医療機関受入研修事業｣の｢受入予定人数合計｣数とは異なる場合もあり得る。</t>
    <rPh sb="8" eb="9">
      <t>ヒト</t>
    </rPh>
    <rPh sb="56" eb="58">
      <t>ゴウケイ</t>
    </rPh>
    <phoneticPr fontId="1"/>
  </si>
  <si>
    <t>「選定額Ｍ」欄には、Ｄ欄とＬ欄の金額とを比較して、少ない方の額が表示される。(自動計算)　</t>
    <rPh sb="1" eb="3">
      <t>センテイ</t>
    </rPh>
    <rPh sb="3" eb="4">
      <t>ガク</t>
    </rPh>
    <rPh sb="32" eb="34">
      <t>ヒョウジ</t>
    </rPh>
    <rPh sb="39" eb="41">
      <t>ジドウ</t>
    </rPh>
    <rPh sb="41" eb="43">
      <t>ケイサン</t>
    </rPh>
    <phoneticPr fontId="1"/>
  </si>
  <si>
    <t>「選定額Ｎ」欄には、Ｃ欄とＭ欄の金額とを比較して、少ない方の額が表示される。(自動計算)</t>
    <rPh sb="1" eb="3">
      <t>センテイ</t>
    </rPh>
    <rPh sb="3" eb="4">
      <t>ガク</t>
    </rPh>
    <rPh sb="32" eb="34">
      <t>ヒョウジ</t>
    </rPh>
    <rPh sb="39" eb="41">
      <t>ジドウ</t>
    </rPh>
    <rPh sb="41" eb="43">
      <t>ケイサン</t>
    </rPh>
    <phoneticPr fontId="1"/>
  </si>
  <si>
    <t>「補助基本額Ｏ」欄には、Ｎ欄の金額の２分の１(補助率)の額が表示される。この金額の千円未満を切り捨て、「補助所要額Ｐ」が表示される。(自動計算)</t>
    <rPh sb="1" eb="3">
      <t>ホジョ</t>
    </rPh>
    <rPh sb="3" eb="6">
      <t>キホンガク</t>
    </rPh>
    <rPh sb="23" eb="25">
      <t>ホジョ</t>
    </rPh>
    <rPh sb="25" eb="26">
      <t>リツ</t>
    </rPh>
    <rPh sb="30" eb="32">
      <t>ヒョウジ</t>
    </rPh>
    <rPh sb="38" eb="40">
      <t>キンガク</t>
    </rPh>
    <rPh sb="52" eb="54">
      <t>ホジョ</t>
    </rPh>
    <rPh sb="54" eb="57">
      <t>ショヨウガク</t>
    </rPh>
    <rPh sb="60" eb="62">
      <t>ヒョウジ</t>
    </rPh>
    <rPh sb="67" eb="69">
      <t>ジドウ</t>
    </rPh>
    <rPh sb="69" eb="71">
      <t>ケイサン</t>
    </rPh>
    <phoneticPr fontId="1"/>
  </si>
  <si>
    <t>２　｢１賃金｣は、外部研修参加に伴う新人看護職員の代替職員経費に係るものに限ること。</t>
    <rPh sb="4" eb="6">
      <t>チンギン</t>
    </rPh>
    <rPh sb="9" eb="11">
      <t>ガイブ</t>
    </rPh>
    <rPh sb="11" eb="13">
      <t>ケンシュウ</t>
    </rPh>
    <rPh sb="13" eb="15">
      <t>サンカ</t>
    </rPh>
    <rPh sb="16" eb="17">
      <t>トモナ</t>
    </rPh>
    <rPh sb="18" eb="20">
      <t>シンジン</t>
    </rPh>
    <rPh sb="20" eb="22">
      <t>カンゴ</t>
    </rPh>
    <rPh sb="22" eb="24">
      <t>ショクイン</t>
    </rPh>
    <rPh sb="25" eb="27">
      <t>ダイタイ</t>
    </rPh>
    <rPh sb="27" eb="29">
      <t>ショクイン</t>
    </rPh>
    <rPh sb="29" eb="31">
      <t>ケイヒ</t>
    </rPh>
    <rPh sb="32" eb="33">
      <t>カカ</t>
    </rPh>
    <rPh sb="37" eb="38">
      <t>カギ</t>
    </rPh>
    <phoneticPr fontId="3"/>
  </si>
  <si>
    <r>
      <t>３　</t>
    </r>
    <r>
      <rPr>
        <sz val="12"/>
        <color rgb="FFFF0000"/>
        <rFont val="ＭＳ 明朝"/>
        <family val="1"/>
        <charset val="128"/>
      </rPr>
      <t>｢10教育担当者経費｣は、新人看護職員等が５名以上の場合に限り、計上可能。</t>
    </r>
    <rPh sb="5" eb="7">
      <t>キョウイク</t>
    </rPh>
    <rPh sb="7" eb="10">
      <t>タントウシャ</t>
    </rPh>
    <rPh sb="10" eb="12">
      <t>ケイヒ</t>
    </rPh>
    <rPh sb="15" eb="17">
      <t>シンジン</t>
    </rPh>
    <rPh sb="17" eb="19">
      <t>カンゴ</t>
    </rPh>
    <rPh sb="19" eb="21">
      <t>ショクイン</t>
    </rPh>
    <rPh sb="21" eb="22">
      <t>トウ</t>
    </rPh>
    <rPh sb="24" eb="25">
      <t>メイ</t>
    </rPh>
    <rPh sb="25" eb="27">
      <t>イジョウ</t>
    </rPh>
    <rPh sb="28" eb="30">
      <t>バアイ</t>
    </rPh>
    <rPh sb="31" eb="32">
      <t>カギ</t>
    </rPh>
    <rPh sb="34" eb="36">
      <t>ケイジョウ</t>
    </rPh>
    <rPh sb="36" eb="38">
      <t>カノウ</t>
    </rPh>
    <phoneticPr fontId="1"/>
  </si>
  <si>
    <t>４　人件費等の算出に関し、該当者給料額の研修担当時間の按分等により積算を行う場合は、その積算根拠を「積算内訳」欄に入力すること。</t>
    <rPh sb="2" eb="5">
      <t>ジンケンヒ</t>
    </rPh>
    <rPh sb="5" eb="6">
      <t>トウ</t>
    </rPh>
    <rPh sb="7" eb="9">
      <t>サンシュツ</t>
    </rPh>
    <rPh sb="10" eb="11">
      <t>カン</t>
    </rPh>
    <rPh sb="13" eb="16">
      <t>ガイトウシャ</t>
    </rPh>
    <rPh sb="16" eb="18">
      <t>キュウリョウ</t>
    </rPh>
    <rPh sb="18" eb="19">
      <t>ガク</t>
    </rPh>
    <rPh sb="20" eb="22">
      <t>ケンシュウ</t>
    </rPh>
    <rPh sb="22" eb="24">
      <t>タントウ</t>
    </rPh>
    <rPh sb="24" eb="26">
      <t>ジカン</t>
    </rPh>
    <rPh sb="27" eb="29">
      <t>アンブン</t>
    </rPh>
    <rPh sb="29" eb="30">
      <t>トウ</t>
    </rPh>
    <rPh sb="33" eb="35">
      <t>セキサン</t>
    </rPh>
    <rPh sb="36" eb="37">
      <t>オコナ</t>
    </rPh>
    <rPh sb="38" eb="40">
      <t>バアイ</t>
    </rPh>
    <rPh sb="44" eb="46">
      <t>セキサン</t>
    </rPh>
    <rPh sb="46" eb="48">
      <t>コンキョ</t>
    </rPh>
    <rPh sb="50" eb="52">
      <t>セキサン</t>
    </rPh>
    <rPh sb="52" eb="54">
      <t>ウチワケ</t>
    </rPh>
    <rPh sb="55" eb="56">
      <t>ラン</t>
    </rPh>
    <rPh sb="57" eb="59">
      <t>ニュウリョク</t>
    </rPh>
    <phoneticPr fontId="1"/>
  </si>
  <si>
    <t>「看護職員数」欄には、保健師・助産師・看護師・准看護師のいずれかの免許の有資格者数を入力すること。ただし、１人で２つ以上の免許を持つ者は、１人として数えること。</t>
    <rPh sb="7" eb="8">
      <t>ラン</t>
    </rPh>
    <rPh sb="42" eb="44">
      <t>ニュウリョク</t>
    </rPh>
    <rPh sb="53" eb="55">
      <t>ヒトリ</t>
    </rPh>
    <phoneticPr fontId="1"/>
  </si>
  <si>
    <t>　　※平均看護職員数＝（年度当初の在籍看護職員数＋年度末の在籍看護職員数）／２</t>
    <rPh sb="3" eb="5">
      <t>ヘイキン</t>
    </rPh>
    <rPh sb="14" eb="16">
      <t>トウショ</t>
    </rPh>
    <rPh sb="17" eb="19">
      <t>ザイセキ</t>
    </rPh>
    <rPh sb="19" eb="21">
      <t>カンゴ</t>
    </rPh>
    <rPh sb="21" eb="23">
      <t>ショクイン</t>
    </rPh>
    <rPh sb="23" eb="24">
      <t>スウ</t>
    </rPh>
    <rPh sb="25" eb="28">
      <t>ネンドマツ</t>
    </rPh>
    <rPh sb="29" eb="31">
      <t>ザイセキ</t>
    </rPh>
    <rPh sb="31" eb="33">
      <t>カンゴ</t>
    </rPh>
    <rPh sb="33" eb="35">
      <t>ショクイン</t>
    </rPh>
    <rPh sb="35" eb="36">
      <t>スウ</t>
    </rPh>
    <phoneticPr fontId="1"/>
  </si>
  <si>
    <t>「過去の新人看護職員研修の実施状況」は、「新人看護職員研修ガイドライン」に沿った研修の開始年度をプルダウンリストから選択入力すること。　　</t>
    <rPh sb="1" eb="3">
      <t>カコ</t>
    </rPh>
    <rPh sb="4" eb="6">
      <t>シンジン</t>
    </rPh>
    <rPh sb="6" eb="10">
      <t>カンゴショクイン</t>
    </rPh>
    <rPh sb="10" eb="12">
      <t>ケンシュウ</t>
    </rPh>
    <rPh sb="13" eb="15">
      <t>ジッシ</t>
    </rPh>
    <rPh sb="15" eb="17">
      <t>ジョウキョウ</t>
    </rPh>
    <rPh sb="21" eb="23">
      <t>シンジン</t>
    </rPh>
    <rPh sb="23" eb="25">
      <t>カンゴ</t>
    </rPh>
    <rPh sb="25" eb="27">
      <t>ショクイン</t>
    </rPh>
    <rPh sb="27" eb="29">
      <t>ケンシュウ</t>
    </rPh>
    <rPh sb="37" eb="38">
      <t>ソ</t>
    </rPh>
    <rPh sb="40" eb="42">
      <t>ケンシュウ</t>
    </rPh>
    <rPh sb="43" eb="45">
      <t>カイシ</t>
    </rPh>
    <rPh sb="45" eb="47">
      <t>ネンド</t>
    </rPh>
    <rPh sb="58" eb="60">
      <t>センタク</t>
    </rPh>
    <rPh sb="60" eb="62">
      <t>ニュウリョク</t>
    </rPh>
    <phoneticPr fontId="1"/>
  </si>
  <si>
    <t>10</t>
    <phoneticPr fontId="1"/>
  </si>
  <si>
    <t>１</t>
    <phoneticPr fontId="1"/>
  </si>
  <si>
    <t>11</t>
    <phoneticPr fontId="1"/>
  </si>
  <si>
    <t>12</t>
    <phoneticPr fontId="1"/>
  </si>
  <si>
    <t>(１)「新人保健師数」欄には、保健師免許取得後に初めて保健師として就労する保健師のうち、別に行われる新人保健師研修に参加する者の数を入力すること。</t>
    <rPh sb="11" eb="12">
      <t>ラン</t>
    </rPh>
    <rPh sb="44" eb="45">
      <t>ベツ</t>
    </rPh>
    <rPh sb="46" eb="47">
      <t>オコナ</t>
    </rPh>
    <phoneticPr fontId="1"/>
  </si>
  <si>
    <r>
      <t>　看護職員離職率＝看護職員退職者数／平均看護職員数×100（小数第２位を四捨五入。なお、</t>
    </r>
    <r>
      <rPr>
        <sz val="14"/>
        <color theme="1"/>
        <rFont val="ＭＳ 明朝"/>
        <family val="1"/>
        <charset val="128"/>
      </rPr>
      <t>新人保健師・新人助産師も同様に計算する</t>
    </r>
    <r>
      <rPr>
        <sz val="14"/>
        <rFont val="ＭＳ 明朝"/>
        <family val="1"/>
        <charset val="128"/>
      </rPr>
      <t>。）</t>
    </r>
    <rPh sb="3" eb="5">
      <t>ショクイン</t>
    </rPh>
    <rPh sb="44" eb="46">
      <t>シンジン</t>
    </rPh>
    <rPh sb="50" eb="52">
      <t>シンジン</t>
    </rPh>
    <phoneticPr fontId="1"/>
  </si>
  <si>
    <t>　　※看護職員退職者数＝その年度の４月１日から３月31日までの間に退職した看護職員の数</t>
    <phoneticPr fontId="1"/>
  </si>
  <si>
    <t xml:space="preserve">  新人看護職員離職率＝新人看護職員退職者数／新人看護職員採用者数×100（小数第２位を四捨五入。なお、新人保健師・新人助産師も同様に計算する。）</t>
    <rPh sb="52" eb="54">
      <t>シンジン</t>
    </rPh>
    <rPh sb="54" eb="57">
      <t>ホケンシ</t>
    </rPh>
    <rPh sb="58" eb="60">
      <t>シンジン</t>
    </rPh>
    <rPh sb="60" eb="63">
      <t>ジョサンシ</t>
    </rPh>
    <rPh sb="64" eb="66">
      <t>ドウヨウ</t>
    </rPh>
    <rPh sb="67" eb="69">
      <t>ケイサン</t>
    </rPh>
    <phoneticPr fontId="1"/>
  </si>
  <si>
    <t>　　※新人看護職員退職者数＝その年度の４月１日から３月31日の間に退職した新人看護職員の数</t>
    <phoneticPr fontId="1"/>
  </si>
  <si>
    <t>　　※新人看護職員採用者数＝その年度の４月１日から３月31日の間に採用した新人看護職員の数</t>
    <rPh sb="9" eb="12">
      <t>サイヨウシャ</t>
    </rPh>
    <phoneticPr fontId="1"/>
  </si>
  <si>
    <r>
      <t>「医療機関受入研修事業」の「受入予定人数」欄は、自施設実施の新人看護職員研修等において、他の病院等から受け入れる新人看護職員の実人数を入力すること。</t>
    </r>
    <r>
      <rPr>
        <sz val="14"/>
        <color rgb="FFFF0000"/>
        <rFont val="ＭＳ 明朝"/>
        <family val="1"/>
        <charset val="128"/>
      </rPr>
      <t>受入研修を実施していなければ以下は入力不要。</t>
    </r>
    <rPh sb="1" eb="3">
      <t>イリョウ</t>
    </rPh>
    <rPh sb="3" eb="5">
      <t>キカン</t>
    </rPh>
    <rPh sb="5" eb="7">
      <t>ウケイレ</t>
    </rPh>
    <rPh sb="7" eb="9">
      <t>ケンシュウ</t>
    </rPh>
    <rPh sb="9" eb="11">
      <t>ジギョウ</t>
    </rPh>
    <rPh sb="16" eb="18">
      <t>ヨテイ</t>
    </rPh>
    <rPh sb="21" eb="22">
      <t>ラン</t>
    </rPh>
    <rPh sb="27" eb="29">
      <t>ジッシ</t>
    </rPh>
    <rPh sb="30" eb="32">
      <t>シンジン</t>
    </rPh>
    <rPh sb="32" eb="34">
      <t>カンゴ</t>
    </rPh>
    <rPh sb="34" eb="36">
      <t>ショクイン</t>
    </rPh>
    <rPh sb="38" eb="39">
      <t>トウ</t>
    </rPh>
    <rPh sb="56" eb="58">
      <t>シンジン</t>
    </rPh>
    <rPh sb="58" eb="60">
      <t>カンゴ</t>
    </rPh>
    <rPh sb="60" eb="62">
      <t>ショクイン</t>
    </rPh>
    <rPh sb="67" eb="69">
      <t>ニュウリョク</t>
    </rPh>
    <rPh sb="74" eb="76">
      <t>ウケイレ</t>
    </rPh>
    <rPh sb="76" eb="78">
      <t>ケンシュウ</t>
    </rPh>
    <rPh sb="79" eb="81">
      <t>ジッシ</t>
    </rPh>
    <rPh sb="88" eb="90">
      <t>イカ</t>
    </rPh>
    <rPh sb="91" eb="93">
      <t>ニュウリョク</t>
    </rPh>
    <rPh sb="93" eb="95">
      <t>フヨウ</t>
    </rPh>
    <phoneticPr fontId="1"/>
  </si>
  <si>
    <t>700-8570</t>
    <phoneticPr fontId="1"/>
  </si>
  <si>
    <t>○○○○</t>
    <phoneticPr fontId="1"/>
  </si>
  <si>
    <t>◇◇◇◇</t>
    <phoneticPr fontId="1"/>
  </si>
  <si>
    <t>【参考資料：計画様式第25-1-1号】</t>
    <rPh sb="1" eb="3">
      <t>サンコウ</t>
    </rPh>
    <rPh sb="3" eb="5">
      <t>シリョウ</t>
    </rPh>
    <rPh sb="6" eb="8">
      <t>ケイカク</t>
    </rPh>
    <rPh sb="8" eb="10">
      <t>ヨウシキ</t>
    </rPh>
    <phoneticPr fontId="1"/>
  </si>
  <si>
    <t>　　　２ 教育担当者数は、新人看護職員数５名以上の場合のみ補助対象。（自動計算）</t>
    <rPh sb="19" eb="20">
      <t>スウ</t>
    </rPh>
    <rPh sb="25" eb="27">
      <t>バアイ</t>
    </rPh>
    <rPh sb="29" eb="31">
      <t>ホジョ</t>
    </rPh>
    <rPh sb="31" eb="33">
      <t>タイショウ</t>
    </rPh>
    <rPh sb="35" eb="37">
      <t>ジドウ</t>
    </rPh>
    <phoneticPr fontId="1"/>
  </si>
  <si>
    <t>病院等名</t>
    <rPh sb="0" eb="2">
      <t>ビョウイン</t>
    </rPh>
    <rPh sb="2" eb="3">
      <t>トウ</t>
    </rPh>
    <rPh sb="3" eb="4">
      <t>ナ</t>
    </rPh>
    <phoneticPr fontId="3"/>
  </si>
  <si>
    <t>病院</t>
    <rPh sb="0" eb="2">
      <t>ビョウイン</t>
    </rPh>
    <phoneticPr fontId="1"/>
  </si>
  <si>
    <t>診療所</t>
    <rPh sb="0" eb="3">
      <t>シンリョウジョ</t>
    </rPh>
    <phoneticPr fontId="1"/>
  </si>
  <si>
    <t>助産所</t>
    <rPh sb="0" eb="3">
      <t>ジョサンジョ</t>
    </rPh>
    <phoneticPr fontId="1"/>
  </si>
  <si>
    <t>介護老人保健施設</t>
    <rPh sb="0" eb="2">
      <t>カイゴ</t>
    </rPh>
    <rPh sb="2" eb="4">
      <t>ロウジン</t>
    </rPh>
    <rPh sb="4" eb="6">
      <t>ホケン</t>
    </rPh>
    <rPh sb="6" eb="8">
      <t>シセツ</t>
    </rPh>
    <phoneticPr fontId="1"/>
  </si>
  <si>
    <t>介護医療院</t>
    <rPh sb="0" eb="2">
      <t>カイゴ</t>
    </rPh>
    <rPh sb="2" eb="5">
      <t>イリョウイン</t>
    </rPh>
    <phoneticPr fontId="1"/>
  </si>
  <si>
    <t>指定訪問介護事業所</t>
    <rPh sb="0" eb="2">
      <t>シテイ</t>
    </rPh>
    <rPh sb="2" eb="4">
      <t>ホウモン</t>
    </rPh>
    <rPh sb="4" eb="6">
      <t>カイゴ</t>
    </rPh>
    <rPh sb="6" eb="9">
      <t>ジギョウショ</t>
    </rPh>
    <phoneticPr fontId="1"/>
  </si>
  <si>
    <t>１ 病院等に係る基本情報</t>
    <rPh sb="2" eb="4">
      <t>ビョウイン</t>
    </rPh>
    <rPh sb="4" eb="5">
      <t>トウ</t>
    </rPh>
    <rPh sb="6" eb="7">
      <t>カカ</t>
    </rPh>
    <rPh sb="8" eb="10">
      <t>キホン</t>
    </rPh>
    <rPh sb="10" eb="12">
      <t>ジョウホウ</t>
    </rPh>
    <phoneticPr fontId="1"/>
  </si>
  <si>
    <t>所在地</t>
    <rPh sb="0" eb="3">
      <t>ショザイチ</t>
    </rPh>
    <phoneticPr fontId="1"/>
  </si>
  <si>
    <t>設置主体名</t>
    <rPh sb="0" eb="2">
      <t>セッチ</t>
    </rPh>
    <rPh sb="2" eb="4">
      <t>シュタイ</t>
    </rPh>
    <rPh sb="4" eb="5">
      <t>メイ</t>
    </rPh>
    <phoneticPr fontId="1"/>
  </si>
  <si>
    <t>設置主体代表者
職氏名</t>
    <rPh sb="0" eb="2">
      <t>セッチ</t>
    </rPh>
    <rPh sb="2" eb="4">
      <t>シュタイ</t>
    </rPh>
    <rPh sb="4" eb="7">
      <t>ダイヒョウシャ</t>
    </rPh>
    <rPh sb="8" eb="10">
      <t>ショクシ</t>
    </rPh>
    <rPh sb="10" eb="11">
      <t>メイ</t>
    </rPh>
    <phoneticPr fontId="1"/>
  </si>
  <si>
    <t>病院等名</t>
    <rPh sb="0" eb="2">
      <t>ビョウイン</t>
    </rPh>
    <rPh sb="2" eb="3">
      <t>トウ</t>
    </rPh>
    <rPh sb="3" eb="4">
      <t>ナ</t>
    </rPh>
    <phoneticPr fontId="1"/>
  </si>
  <si>
    <t>病院等の代表者名</t>
    <rPh sb="0" eb="2">
      <t>ビョウイン</t>
    </rPh>
    <rPh sb="2" eb="3">
      <t>トウ</t>
    </rPh>
    <rPh sb="4" eb="7">
      <t>ダイヒョウシャ</t>
    </rPh>
    <rPh sb="7" eb="8">
      <t>メイ</t>
    </rPh>
    <phoneticPr fontId="1"/>
  </si>
  <si>
    <t>病院等名</t>
    <rPh sb="2" eb="3">
      <t>トウ</t>
    </rPh>
    <phoneticPr fontId="1"/>
  </si>
  <si>
    <t>←左欄は、別シート「施設区分、設置主体一覧」を参照のうえ、
　プルダウンリストから選択すること。</t>
    <rPh sb="1" eb="2">
      <t>ヒダリ</t>
    </rPh>
    <rPh sb="2" eb="3">
      <t>ラン</t>
    </rPh>
    <rPh sb="5" eb="6">
      <t>ベツ</t>
    </rPh>
    <rPh sb="10" eb="12">
      <t>シセツ</t>
    </rPh>
    <rPh sb="12" eb="14">
      <t>クブン</t>
    </rPh>
    <rPh sb="15" eb="17">
      <t>セッチ</t>
    </rPh>
    <rPh sb="17" eb="19">
      <t>シュタイ</t>
    </rPh>
    <rPh sb="19" eb="21">
      <t>イチラン</t>
    </rPh>
    <rPh sb="23" eb="25">
      <t>サンショウ</t>
    </rPh>
    <rPh sb="41" eb="43">
      <t>センタク</t>
    </rPh>
    <phoneticPr fontId="1"/>
  </si>
  <si>
    <t>１　別シートの記載例及び対象経費の内容を参照し、白色のセルのみに入力すること。</t>
    <rPh sb="10" eb="11">
      <t>オヨ</t>
    </rPh>
    <rPh sb="12" eb="14">
      <t>タイショウ</t>
    </rPh>
    <rPh sb="14" eb="16">
      <t>ケイヒ</t>
    </rPh>
    <rPh sb="17" eb="19">
      <t>ナイヨウ</t>
    </rPh>
    <phoneticPr fontId="3"/>
  </si>
  <si>
    <t>　介護医療院</t>
    <rPh sb="1" eb="3">
      <t>カイゴ</t>
    </rPh>
    <rPh sb="3" eb="6">
      <t>イリョウイン</t>
    </rPh>
    <phoneticPr fontId="1"/>
  </si>
  <si>
    <t>〇〇病院</t>
    <rPh sb="2" eb="4">
      <t>ビョウイン</t>
    </rPh>
    <phoneticPr fontId="1"/>
  </si>
  <si>
    <t>白色のセルのみに入力すること。「区分」、「病院等名｣及び「設置主体」欄は、基本情報シートとリンク設定。</t>
    <rPh sb="0" eb="1">
      <t>シロ</t>
    </rPh>
    <rPh sb="1" eb="2">
      <t>イロ</t>
    </rPh>
    <rPh sb="8" eb="10">
      <t>ニュウリョク</t>
    </rPh>
    <rPh sb="16" eb="18">
      <t>クブン</t>
    </rPh>
    <rPh sb="23" eb="24">
      <t>トウ</t>
    </rPh>
    <rPh sb="26" eb="27">
      <t>オヨ</t>
    </rPh>
    <phoneticPr fontId="1"/>
  </si>
  <si>
    <t>別シートの記載例を参照し、白色のセルのみに入力すること。「区分」、「病院等名｣及び「設置主体」欄は、基本情報シートとリンク設定。</t>
    <rPh sb="0" eb="1">
      <t>ベツ</t>
    </rPh>
    <rPh sb="5" eb="7">
      <t>キサイ</t>
    </rPh>
    <rPh sb="7" eb="8">
      <t>レイ</t>
    </rPh>
    <rPh sb="9" eb="11">
      <t>サンショウ</t>
    </rPh>
    <rPh sb="13" eb="14">
      <t>シロ</t>
    </rPh>
    <rPh sb="14" eb="15">
      <t>イロ</t>
    </rPh>
    <rPh sb="21" eb="23">
      <t>ニュウリョク</t>
    </rPh>
    <rPh sb="29" eb="31">
      <t>クブン</t>
    </rPh>
    <rPh sb="36" eb="37">
      <t>トウ</t>
    </rPh>
    <rPh sb="39" eb="40">
      <t>オヨ</t>
    </rPh>
    <phoneticPr fontId="1"/>
  </si>
  <si>
    <t>研修の
公開･公募方法</t>
    <rPh sb="0" eb="2">
      <t>ケンシュウ</t>
    </rPh>
    <rPh sb="4" eb="6">
      <t>コウカイ</t>
    </rPh>
    <rPh sb="7" eb="9">
      <t>コウボ</t>
    </rPh>
    <rPh sb="9" eb="11">
      <t>ホウホウ</t>
    </rPh>
    <phoneticPr fontId="3"/>
  </si>
  <si>
    <t>ＨＰ上での公募</t>
    <rPh sb="2" eb="3">
      <t>ジョウ</t>
    </rPh>
    <rPh sb="5" eb="7">
      <t>コウボ</t>
    </rPh>
    <phoneticPr fontId="3"/>
  </si>
  <si>
    <t>機関誌等での公募</t>
    <rPh sb="0" eb="3">
      <t>キカンシ</t>
    </rPh>
    <rPh sb="3" eb="4">
      <t>トウ</t>
    </rPh>
    <rPh sb="6" eb="8">
      <t>コウボ</t>
    </rPh>
    <phoneticPr fontId="3"/>
  </si>
  <si>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</si>
  <si>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</si>
  <si>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</si>
  <si>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</si>
  <si>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</si>
  <si>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</si>
  <si>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</si>
  <si>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5">
      <t>ガンネンド</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</si>
  <si>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</si>
  <si>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</si>
  <si>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</si>
  <si>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</si>
  <si>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「区分」、「病院等名｣及び「設置主体」欄は、基本情報シートとリンク設定。</t>
    <rPh sb="1" eb="3">
      <t>クブン</t>
    </rPh>
    <rPh sb="6" eb="8">
      <t>ビョウイン</t>
    </rPh>
    <rPh sb="8" eb="9">
      <t>トウ</t>
    </rPh>
    <rPh sb="9" eb="10">
      <t>メイ</t>
    </rPh>
    <rPh sb="11" eb="12">
      <t>オヨ</t>
    </rPh>
    <rPh sb="19" eb="20">
      <t>ラン</t>
    </rPh>
    <rPh sb="22" eb="24">
      <t>キホン</t>
    </rPh>
    <rPh sb="24" eb="26">
      <t>ジョウホウ</t>
    </rPh>
    <rPh sb="33" eb="35">
      <t>セッテイ</t>
    </rPh>
    <phoneticPr fontId="1"/>
  </si>
  <si>
    <t>(２)「新人保健師数」の「うち再掲分」欄には、「新人保健師数」のうち「新人看護職員数」にも計上した(新人看護職員研修にも参加する)者の数を入力すること。</t>
    <rPh sb="19" eb="20">
      <t>ラン</t>
    </rPh>
    <rPh sb="50" eb="52">
      <t>シンジン</t>
    </rPh>
    <rPh sb="52" eb="56">
      <t>カンゴショクイン</t>
    </rPh>
    <rPh sb="56" eb="58">
      <t>ケンシュウ</t>
    </rPh>
    <rPh sb="60" eb="62">
      <t>サンカ</t>
    </rPh>
    <phoneticPr fontId="1"/>
  </si>
  <si>
    <t>(１)「新人助産師数」欄には、主として助産師免許取得後に初めて助産師として就労する助産師のうち、別に行われる新人助産師研修に参加する者の数を入力すること。</t>
    <rPh sb="11" eb="12">
      <t>ラン</t>
    </rPh>
    <rPh sb="48" eb="49">
      <t>ベツ</t>
    </rPh>
    <rPh sb="50" eb="51">
      <t>オコナ</t>
    </rPh>
    <phoneticPr fontId="1"/>
  </si>
  <si>
    <t>(２)「新人助産師数」の「うち再掲分」には、「新人助産師数」のうち「新人看護職員数」にも計上した(新人看護職員研修にも参加する)者の数を入力すること。</t>
    <rPh sb="49" eb="51">
      <t>シンジン</t>
    </rPh>
    <rPh sb="51" eb="55">
      <t>カンゴショクイン</t>
    </rPh>
    <rPh sb="55" eb="57">
      <t>ケンシュウ</t>
    </rPh>
    <rPh sb="59" eb="61">
      <t>サンカ</t>
    </rPh>
    <rPh sb="64" eb="65">
      <t>モノ</t>
    </rPh>
    <phoneticPr fontId="1"/>
  </si>
  <si>
    <t>「研修の公開・公募方法」欄には、プルダウンリストから、最もよく当てはまるものを選択入力すること。なお、「その他」の場合は、備考欄にその状況を具体的に入力すること。</t>
    <rPh sb="12" eb="13">
      <t>ラン</t>
    </rPh>
    <rPh sb="39" eb="41">
      <t>センタク</t>
    </rPh>
    <rPh sb="41" eb="43">
      <t>ニュウリョク</t>
    </rPh>
    <rPh sb="61" eb="63">
      <t>ビコウ</t>
    </rPh>
    <rPh sb="63" eb="64">
      <t>ラン</t>
    </rPh>
    <rPh sb="67" eb="69">
      <t>ジョウキョウ</t>
    </rPh>
    <phoneticPr fontId="1"/>
  </si>
  <si>
    <t>13</t>
    <phoneticPr fontId="1"/>
  </si>
  <si>
    <t>令和７年度　新人看護職員研修事業計画　基本情報入力シート</t>
    <rPh sb="3" eb="5">
      <t>ネンド</t>
    </rPh>
    <rPh sb="6" eb="8">
      <t>シンジン</t>
    </rPh>
    <rPh sb="8" eb="10">
      <t>カンゴ</t>
    </rPh>
    <rPh sb="10" eb="12">
      <t>ショクイン</t>
    </rPh>
    <rPh sb="12" eb="14">
      <t>ケンシュウ</t>
    </rPh>
    <rPh sb="14" eb="16">
      <t>ジギョウ</t>
    </rPh>
    <rPh sb="16" eb="18">
      <t>ケイカク</t>
    </rPh>
    <rPh sb="19" eb="21">
      <t>キホン</t>
    </rPh>
    <rPh sb="21" eb="23">
      <t>ジョウホウ</t>
    </rPh>
    <rPh sb="23" eb="25">
      <t>ニュウリョク</t>
    </rPh>
    <phoneticPr fontId="1"/>
  </si>
  <si>
    <t>令和７年度　新人看護職員研修事業計画所要額調書</t>
    <rPh sb="0" eb="2">
      <t>レイワ</t>
    </rPh>
    <rPh sb="3" eb="5">
      <t>ネンド</t>
    </rPh>
    <rPh sb="6" eb="7">
      <t>シン</t>
    </rPh>
    <rPh sb="7" eb="8">
      <t>ジン</t>
    </rPh>
    <rPh sb="8" eb="9">
      <t>ミ</t>
    </rPh>
    <rPh sb="9" eb="10">
      <t>ユズル</t>
    </rPh>
    <rPh sb="10" eb="11">
      <t>ショク</t>
    </rPh>
    <rPh sb="11" eb="12">
      <t>イン</t>
    </rPh>
    <rPh sb="12" eb="13">
      <t>ケン</t>
    </rPh>
    <rPh sb="13" eb="14">
      <t>オサム</t>
    </rPh>
    <rPh sb="14" eb="15">
      <t>コト</t>
    </rPh>
    <rPh sb="15" eb="16">
      <t>ギョウ</t>
    </rPh>
    <rPh sb="16" eb="18">
      <t>ケイカク</t>
    </rPh>
    <rPh sb="18" eb="19">
      <t>ショ</t>
    </rPh>
    <rPh sb="19" eb="20">
      <t>ヨウ</t>
    </rPh>
    <rPh sb="20" eb="21">
      <t>ガク</t>
    </rPh>
    <rPh sb="21" eb="22">
      <t>チョウ</t>
    </rPh>
    <rPh sb="22" eb="23">
      <t>ショ</t>
    </rPh>
    <phoneticPr fontId="1"/>
  </si>
  <si>
    <t>令和７年度　新人看護職員研修事業対象経費の支出予定額内訳</t>
    <rPh sb="0" eb="2">
      <t>レイワ</t>
    </rPh>
    <rPh sb="3" eb="5">
      <t>ネンド</t>
    </rPh>
    <rPh sb="23" eb="25">
      <t>ヨテイ</t>
    </rPh>
    <phoneticPr fontId="1"/>
  </si>
  <si>
    <t>令和７年度　新人看護職員研修事業計画書</t>
    <rPh sb="0" eb="2">
      <t>レイワ</t>
    </rPh>
    <rPh sb="16" eb="18">
      <t>ケイカク</t>
    </rPh>
    <rPh sb="18" eb="19">
      <t>ショ</t>
    </rPh>
    <phoneticPr fontId="1"/>
  </si>
  <si>
    <t>（注）１ 新人看護職員数は、令和７年４月末日現在数｡(ただし、70名を超える場合は､70名で入力｡)</t>
    <rPh sb="5" eb="7">
      <t>シンジン</t>
    </rPh>
    <rPh sb="7" eb="9">
      <t>カンゴ</t>
    </rPh>
    <rPh sb="9" eb="11">
      <t>ショクイン</t>
    </rPh>
    <rPh sb="11" eb="12">
      <t>スウ</t>
    </rPh>
    <rPh sb="14" eb="16">
      <t>レイワ</t>
    </rPh>
    <rPh sb="17" eb="18">
      <t>ネン</t>
    </rPh>
    <rPh sb="19" eb="20">
      <t>ガツ</t>
    </rPh>
    <rPh sb="20" eb="22">
      <t>マツジツ</t>
    </rPh>
    <rPh sb="22" eb="24">
      <t>ゲンザイ</t>
    </rPh>
    <rPh sb="24" eb="25">
      <t>スウ</t>
    </rPh>
    <rPh sb="33" eb="34">
      <t>メイ</t>
    </rPh>
    <rPh sb="35" eb="36">
      <t>コ</t>
    </rPh>
    <rPh sb="38" eb="40">
      <t>バアイ</t>
    </rPh>
    <rPh sb="44" eb="45">
      <t>メイ</t>
    </rPh>
    <rPh sb="46" eb="48">
      <t>ニュウリョク</t>
    </rPh>
    <phoneticPr fontId="1"/>
  </si>
  <si>
    <r>
      <rPr>
        <sz val="14"/>
        <color rgb="FFFF0000"/>
        <rFont val="ＭＳ 明朝"/>
        <family val="1"/>
        <charset val="128"/>
      </rPr>
      <t>令和７年４月末日現在で作成すること。</t>
    </r>
    <r>
      <rPr>
        <sz val="14"/>
        <color theme="1"/>
        <rFont val="ＭＳ 明朝"/>
        <family val="1"/>
        <charset val="128"/>
      </rPr>
      <t>（ただし、以下の注７及び注８については、前年度の数値を用いて算出すること。）</t>
    </r>
    <rPh sb="0" eb="2">
      <t>レイワ</t>
    </rPh>
    <rPh sb="3" eb="4">
      <t>ネン</t>
    </rPh>
    <rPh sb="23" eb="25">
      <t>イカ</t>
    </rPh>
    <phoneticPr fontId="1"/>
  </si>
  <si>
    <r>
      <t>令和</t>
    </r>
    <r>
      <rPr>
        <sz val="13"/>
        <color rgb="FFFF0000"/>
        <rFont val="ＭＳ 明朝"/>
        <family val="1"/>
        <charset val="128"/>
      </rPr>
      <t>6</t>
    </r>
    <r>
      <rPr>
        <sz val="13"/>
        <rFont val="ＭＳ 明朝"/>
        <family val="1"/>
        <charset val="128"/>
      </rPr>
      <t>年度
事業申請の有無</t>
    </r>
    <rPh sb="0" eb="2">
      <t>レイワ</t>
    </rPh>
    <rPh sb="3" eb="5">
      <t>ネンド</t>
    </rPh>
    <rPh sb="6" eb="8">
      <t>ジギョウ</t>
    </rPh>
    <rPh sb="8" eb="10">
      <t>シンセイ</t>
    </rPh>
    <rPh sb="11" eb="13">
      <t>ウム</t>
    </rPh>
    <phoneticPr fontId="3"/>
  </si>
  <si>
    <t>平成23年度以前</t>
    <rPh sb="0" eb="2">
      <t>ヘイセイ</t>
    </rPh>
    <rPh sb="4" eb="6">
      <t>ネンド</t>
    </rPh>
    <rPh sb="6" eb="8">
      <t>イゼン</t>
    </rPh>
    <phoneticPr fontId="1"/>
  </si>
  <si>
    <t>令和6年度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</si>
</sst>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411]ggge&quot;年&quot;m&quot;月&quot;d&quot;日&quot;;@"/>
  </numFmts>
  <fonts count="50"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11"/>
      <color theme="1"/>
      <name val="ＭＳ Ｐゴシック"/>
      <family val="3"/>
      <charset val="128"/>
      <scheme val="minor"/>
    </font>
    <font>
      <sz val="16"/>
      <name val="ＭＳ Ｐゴシック"/>
      <family val="3"/>
      <charset val="128"/>
      <scheme val="minor"/>
    </font>
    <font>
      <sz val="11"/>
      <name val="ＭＳ Ｐゴシック"/>
      <family val="3"/>
      <charset val="128"/>
    </font>
    <font>
      <b/>
      <sz val="16"/>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9"/>
      <color indexed="8"/>
      <name val="HG丸ｺﾞｼｯｸM-PRO"/>
      <family val="3"/>
      <charset val="128"/>
    </font>
    <font>
      <sz val="9"/>
      <name val="HG丸ｺﾞｼｯｸM-PRO"/>
      <family val="3"/>
      <charset val="128"/>
    </font>
    <font>
      <sz val="9"/>
      <color theme="1"/>
      <name val="ＭＳ Ｐゴシック"/>
      <family val="3"/>
      <charset val="128"/>
      <scheme val="minor"/>
    </font>
    <font>
      <b/>
      <sz val="14"/>
      <name val="ＭＳ Ｐゴシック"/>
      <family val="3"/>
      <charset val="128"/>
      <scheme val="minor"/>
    </font>
    <font>
      <sz val="9"/>
      <color rgb="FFFF0000"/>
      <name val="HG丸ｺﾞｼｯｸM-PRO"/>
      <family val="3"/>
      <charset val="128"/>
    </font>
    <font>
      <b/>
      <sz val="14"/>
      <name val="ＭＳ 明朝"/>
      <family val="1"/>
      <charset val="128"/>
    </font>
    <font>
      <b/>
      <sz val="12"/>
      <color theme="1"/>
      <name val="ＭＳ 明朝"/>
      <family val="1"/>
      <charset val="128"/>
    </font>
    <font>
      <b/>
      <sz val="12"/>
      <color indexed="12"/>
      <name val="ＭＳ 明朝"/>
      <family val="1"/>
      <charset val="128"/>
    </font>
    <font>
      <b/>
      <sz val="11"/>
      <name val="ＭＳ 明朝"/>
      <family val="1"/>
      <charset val="128"/>
    </font>
    <font>
      <sz val="10"/>
      <color theme="1"/>
      <name val="ＭＳ 明朝"/>
      <family val="1"/>
      <charset val="128"/>
    </font>
    <font>
      <sz val="11"/>
      <color theme="1"/>
      <name val="ＭＳ 明朝"/>
      <family val="1"/>
      <charset val="128"/>
    </font>
    <font>
      <sz val="11"/>
      <color rgb="FFFF0000"/>
      <name val="ＭＳ 明朝"/>
      <family val="1"/>
      <charset val="128"/>
    </font>
    <font>
      <sz val="9"/>
      <color indexed="12"/>
      <name val="ＭＳ 明朝"/>
      <family val="1"/>
      <charset val="128"/>
    </font>
    <font>
      <sz val="16"/>
      <name val="ＭＳ 明朝"/>
      <family val="1"/>
      <charset val="128"/>
    </font>
    <font>
      <b/>
      <sz val="18"/>
      <color rgb="FFFF0000"/>
      <name val="ＭＳ 明朝"/>
      <family val="1"/>
      <charset val="128"/>
    </font>
    <font>
      <sz val="18"/>
      <name val="ＭＳ 明朝"/>
      <family val="1"/>
      <charset val="128"/>
    </font>
    <font>
      <sz val="13"/>
      <name val="ＭＳ 明朝"/>
      <family val="1"/>
      <charset val="128"/>
    </font>
    <font>
      <sz val="14"/>
      <color theme="1"/>
      <name val="ＭＳ 明朝"/>
      <family val="1"/>
      <charset val="128"/>
    </font>
    <font>
      <sz val="10"/>
      <name val="ＭＳ 明朝"/>
      <family val="1"/>
      <charset val="128"/>
    </font>
    <font>
      <sz val="10"/>
      <color rgb="FFFF0000"/>
      <name val="ＭＳ 明朝"/>
      <family val="1"/>
      <charset val="128"/>
    </font>
    <font>
      <sz val="14"/>
      <color rgb="FFFF0000"/>
      <name val="ＭＳ 明朝"/>
      <family val="1"/>
      <charset val="128"/>
    </font>
    <font>
      <b/>
      <sz val="11"/>
      <color rgb="FFFF0000"/>
      <name val="ＭＳ 明朝"/>
      <family val="1"/>
      <charset val="128"/>
    </font>
    <font>
      <b/>
      <sz val="11"/>
      <color indexed="10"/>
      <name val="ＭＳ 明朝"/>
      <family val="1"/>
      <charset val="128"/>
    </font>
    <font>
      <b/>
      <sz val="10"/>
      <color indexed="10"/>
      <name val="ＭＳ 明朝"/>
      <family val="1"/>
      <charset val="128"/>
    </font>
    <font>
      <sz val="12"/>
      <color rgb="FFFF0000"/>
      <name val="ＭＳ 明朝"/>
      <family val="1"/>
      <charset val="128"/>
    </font>
    <font>
      <sz val="20"/>
      <name val="ＭＳ 明朝"/>
      <family val="1"/>
      <charset val="128"/>
    </font>
    <font>
      <sz val="14"/>
      <color indexed="10"/>
      <name val="ＭＳ 明朝"/>
      <family val="1"/>
      <charset val="128"/>
    </font>
    <font>
      <sz val="14"/>
      <color indexed="8"/>
      <name val="ＭＳ 明朝"/>
      <family val="1"/>
      <charset val="128"/>
    </font>
    <font>
      <sz val="26"/>
      <color rgb="FFFF0000"/>
      <name val="ＭＳ 明朝"/>
      <family val="1"/>
      <charset val="128"/>
    </font>
    <font>
      <sz val="13"/>
      <color rgb="FFFF0000"/>
      <name val="ＭＳ 明朝"/>
      <family val="1"/>
      <charset val="128"/>
    </font>
    <font>
      <sz val="10"/>
      <color rgb="FFFF0000"/>
      <name val="ＭＳ ゴシック"/>
      <family val="3"/>
      <charset val="128"/>
    </font>
    <font>
      <sz val="11"/>
      <color rgb="FFFF0000"/>
      <name val="ＭＳ ゴシック"/>
      <family val="3"/>
      <charset val="128"/>
    </font>
    <font>
      <sz val="10"/>
      <name val="ＭＳ ゴシック"/>
      <family val="3"/>
      <charset val="128"/>
    </font>
    <font>
      <sz val="16"/>
      <name val="ＭＳ ゴシック"/>
      <family val="3"/>
      <charset val="128"/>
    </font>
  </fonts>
  <fills count="10">
    <fill>
      <patternFill patternType="none"/>
    </fill>
    <fill>
      <patternFill patternType="gray125"/>
    </fill>
    <fill>
      <patternFill patternType="solid">
        <fgColor indexed="42"/>
        <bgColor indexed="64"/>
      </patternFill>
    </fill>
    <fill>
      <patternFill patternType="solid">
        <fgColor rgb="FFCCFFCC"/>
        <bgColor rgb="FF99FFCC"/>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
      <patternFill patternType="solid">
        <fgColor indexed="9"/>
        <bgColor indexed="9"/>
      </patternFill>
    </fill>
    <fill>
      <patternFill patternType="solid">
        <fgColor theme="0"/>
        <bgColor indexed="9"/>
      </patternFill>
    </fill>
    <fill>
      <patternFill patternType="solid">
        <fgColor theme="4" tint="0.79998168889431442"/>
        <bgColor indexed="64"/>
      </patternFill>
    </fill>
  </fills>
  <borders count="8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bottom style="hair">
        <color indexed="64"/>
      </bottom>
      <diagonal/>
    </border>
    <border>
      <left style="thin">
        <color indexed="64"/>
      </left>
      <right style="thin">
        <color indexed="64"/>
      </right>
      <top style="hair">
        <color indexed="64"/>
      </top>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hair">
        <color indexed="64"/>
      </bottom>
      <diagonal/>
    </border>
  </borders>
  <cellStyleXfs count="8">
    <xf numFmtId="0" fontId="0" fillId="0" borderId="0"/>
    <xf numFmtId="38" fontId="2" fillId="0" borderId="0" applyFont="0" applyFill="0" applyBorder="0" applyAlignment="0" applyProtection="0"/>
    <xf numFmtId="0" fontId="2" fillId="0" borderId="0"/>
    <xf numFmtId="0" fontId="8" fillId="0" borderId="0">
      <alignment vertical="center"/>
    </xf>
    <xf numFmtId="0" fontId="4" fillId="0" borderId="0"/>
    <xf numFmtId="1" fontId="5" fillId="0" borderId="0"/>
    <xf numFmtId="38" fontId="10" fillId="0" borderId="0" applyFont="0" applyFill="0" applyBorder="0" applyAlignment="0" applyProtection="0">
      <alignment vertical="center"/>
    </xf>
    <xf numFmtId="0" fontId="10" fillId="0" borderId="0">
      <alignment vertical="center"/>
    </xf>
  </cellStyleXfs>
  <cellXfs count="508">
    <xf numFmtId="0" fontId="0" fillId="0" borderId="0" xfId="0"/>
    <xf numFmtId="0" fontId="4" fillId="0" borderId="0" xfId="2" applyFont="1" applyAlignment="1">
      <alignment vertical="center"/>
    </xf>
    <xf numFmtId="0" fontId="4" fillId="0" borderId="24" xfId="2" applyFont="1" applyBorder="1" applyAlignment="1">
      <alignment horizontal="center" vertical="center"/>
    </xf>
    <xf numFmtId="0" fontId="4" fillId="0" borderId="35" xfId="2" applyFont="1" applyBorder="1" applyAlignment="1">
      <alignment horizontal="distributed" vertical="center" indent="1"/>
    </xf>
    <xf numFmtId="0" fontId="4" fillId="0" borderId="40" xfId="2" applyFont="1" applyBorder="1" applyAlignment="1">
      <alignment horizontal="distributed" vertical="center" indent="1"/>
    </xf>
    <xf numFmtId="0" fontId="4" fillId="0" borderId="42" xfId="2" applyFont="1" applyBorder="1" applyAlignment="1">
      <alignment horizontal="distributed" vertical="center" indent="1"/>
    </xf>
    <xf numFmtId="0" fontId="4" fillId="0" borderId="44" xfId="2" applyFont="1" applyBorder="1" applyAlignment="1">
      <alignment horizontal="distributed" vertical="center" indent="1"/>
    </xf>
    <xf numFmtId="0" fontId="4" fillId="0" borderId="47" xfId="2" applyFont="1" applyBorder="1" applyAlignment="1">
      <alignment horizontal="distributed" vertical="center" indent="1"/>
    </xf>
    <xf numFmtId="0" fontId="12" fillId="0" borderId="0" xfId="2" applyFont="1"/>
    <xf numFmtId="0" fontId="13" fillId="0" borderId="0" xfId="2" applyFont="1"/>
    <xf numFmtId="0" fontId="13" fillId="0" borderId="0" xfId="2" applyFont="1" applyAlignment="1">
      <alignment horizontal="right"/>
    </xf>
    <xf numFmtId="0" fontId="14" fillId="0" borderId="0" xfId="2" applyFont="1" applyAlignment="1">
      <alignment vertical="center"/>
    </xf>
    <xf numFmtId="0" fontId="14" fillId="0" borderId="0" xfId="2" applyFont="1"/>
    <xf numFmtId="0" fontId="14" fillId="0" borderId="10" xfId="2" applyFont="1" applyBorder="1"/>
    <xf numFmtId="0" fontId="14" fillId="0" borderId="3" xfId="2" applyFont="1" applyBorder="1"/>
    <xf numFmtId="0" fontId="14" fillId="0" borderId="1" xfId="2" applyFont="1" applyBorder="1" applyAlignment="1">
      <alignment horizontal="center" vertical="center" justifyLastLine="1"/>
    </xf>
    <xf numFmtId="0" fontId="14" fillId="0" borderId="11" xfId="2" applyFont="1" applyBorder="1"/>
    <xf numFmtId="0" fontId="14" fillId="0" borderId="12" xfId="2" applyFont="1" applyBorder="1"/>
    <xf numFmtId="0" fontId="14" fillId="0" borderId="6" xfId="2" applyFont="1" applyBorder="1"/>
    <xf numFmtId="0" fontId="14" fillId="0" borderId="4" xfId="2" applyFont="1" applyBorder="1" applyAlignment="1">
      <alignment vertical="center"/>
    </xf>
    <xf numFmtId="0" fontId="14" fillId="0" borderId="1" xfId="2" applyFont="1" applyBorder="1"/>
    <xf numFmtId="0" fontId="14" fillId="0" borderId="12" xfId="2" applyFont="1" applyBorder="1" applyAlignment="1">
      <alignment vertical="center"/>
    </xf>
    <xf numFmtId="0" fontId="14" fillId="0" borderId="13" xfId="2" applyFont="1" applyBorder="1"/>
    <xf numFmtId="0" fontId="14" fillId="0" borderId="14" xfId="2" applyFont="1" applyBorder="1"/>
    <xf numFmtId="0" fontId="14" fillId="0" borderId="4" xfId="2" applyFont="1" applyBorder="1"/>
    <xf numFmtId="0" fontId="14" fillId="0" borderId="7" xfId="2" applyFont="1" applyBorder="1"/>
    <xf numFmtId="0" fontId="14" fillId="0" borderId="14" xfId="2" applyFont="1" applyBorder="1" applyAlignment="1">
      <alignment vertical="center" wrapText="1"/>
    </xf>
    <xf numFmtId="0" fontId="14" fillId="0" borderId="4" xfId="2" applyFont="1" applyBorder="1" applyAlignment="1">
      <alignment vertical="top" wrapText="1"/>
    </xf>
    <xf numFmtId="0" fontId="4" fillId="0" borderId="0" xfId="2" applyFont="1" applyAlignment="1">
      <alignment horizontal="center" vertical="center"/>
    </xf>
    <xf numFmtId="0" fontId="4" fillId="0" borderId="25" xfId="2" applyFont="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7" fillId="0" borderId="0" xfId="4" applyFont="1" applyAlignment="1">
      <alignment horizontal="center" vertical="center"/>
    </xf>
    <xf numFmtId="0" fontId="4" fillId="0" borderId="41" xfId="2" applyFont="1" applyBorder="1" applyAlignment="1">
      <alignment horizontal="center" vertical="center"/>
    </xf>
    <xf numFmtId="0" fontId="4" fillId="0" borderId="43" xfId="2" applyFont="1" applyBorder="1" applyAlignment="1">
      <alignment horizontal="center" vertical="center"/>
    </xf>
    <xf numFmtId="0" fontId="4" fillId="0" borderId="45" xfId="2" applyFont="1" applyBorder="1" applyAlignment="1">
      <alignment horizontal="center" vertical="center"/>
    </xf>
    <xf numFmtId="0" fontId="4" fillId="0" borderId="0" xfId="2" applyFont="1" applyAlignment="1">
      <alignment horizontal="left" vertical="center"/>
    </xf>
    <xf numFmtId="0" fontId="4" fillId="0" borderId="29" xfId="2" applyFont="1" applyBorder="1" applyAlignment="1">
      <alignment horizontal="center" vertical="center"/>
    </xf>
    <xf numFmtId="0" fontId="4" fillId="0" borderId="30" xfId="2" applyFont="1" applyBorder="1" applyAlignment="1">
      <alignment horizontal="center" vertical="center"/>
    </xf>
    <xf numFmtId="0" fontId="4" fillId="0" borderId="32" xfId="2" applyFont="1" applyBorder="1" applyAlignment="1">
      <alignment horizontal="left" vertical="center" indent="1"/>
    </xf>
    <xf numFmtId="0" fontId="4" fillId="0" borderId="34" xfId="2" applyFont="1" applyBorder="1" applyAlignment="1">
      <alignment horizontal="left" vertical="center" indent="1"/>
    </xf>
    <xf numFmtId="0" fontId="4" fillId="0" borderId="37" xfId="2" applyFont="1" applyBorder="1" applyAlignment="1">
      <alignment horizontal="left" vertical="center" indent="1"/>
    </xf>
    <xf numFmtId="0" fontId="4" fillId="0" borderId="39" xfId="2" applyFont="1" applyBorder="1" applyAlignment="1">
      <alignment horizontal="left" vertical="center" indent="1"/>
    </xf>
    <xf numFmtId="0" fontId="4" fillId="0" borderId="46" xfId="2" applyFont="1" applyBorder="1" applyAlignment="1">
      <alignment horizontal="left" vertical="center" indent="1"/>
    </xf>
    <xf numFmtId="0" fontId="4" fillId="0" borderId="39" xfId="2" applyFont="1" applyBorder="1" applyAlignment="1">
      <alignment horizontal="left" vertical="center" wrapText="1" indent="1"/>
    </xf>
    <xf numFmtId="0" fontId="14" fillId="0" borderId="1" xfId="2" applyFont="1" applyBorder="1" applyAlignment="1">
      <alignment horizontal="center" vertical="top"/>
    </xf>
    <xf numFmtId="0" fontId="14" fillId="0" borderId="1" xfId="2" applyFont="1" applyBorder="1" applyAlignment="1">
      <alignment horizontal="left" vertical="top" wrapText="1"/>
    </xf>
    <xf numFmtId="0" fontId="14" fillId="0" borderId="1" xfId="2" applyFont="1" applyBorder="1" applyAlignment="1">
      <alignment horizontal="left" vertical="top"/>
    </xf>
    <xf numFmtId="0" fontId="4" fillId="0" borderId="36" xfId="2" applyFont="1" applyBorder="1" applyAlignment="1">
      <alignment horizontal="center" vertical="center"/>
    </xf>
    <xf numFmtId="0" fontId="4" fillId="0" borderId="31" xfId="2" applyFont="1" applyBorder="1" applyAlignment="1">
      <alignment horizontal="center" vertical="center"/>
    </xf>
    <xf numFmtId="0" fontId="4" fillId="0" borderId="38" xfId="2" applyFont="1" applyBorder="1" applyAlignment="1">
      <alignment horizontal="distributed" vertical="center" indent="1"/>
    </xf>
    <xf numFmtId="0" fontId="4" fillId="0" borderId="33" xfId="2" applyFont="1" applyBorder="1" applyAlignment="1">
      <alignment horizontal="distributed" vertical="center" indent="1"/>
    </xf>
    <xf numFmtId="0" fontId="4" fillId="6" borderId="0" xfId="7" applyFont="1" applyFill="1">
      <alignment vertical="center"/>
    </xf>
    <xf numFmtId="0" fontId="4" fillId="5" borderId="0" xfId="7" applyFont="1" applyFill="1">
      <alignment vertical="center"/>
    </xf>
    <xf numFmtId="0" fontId="22" fillId="5" borderId="0" xfId="7" applyFont="1" applyFill="1">
      <alignment vertical="center"/>
    </xf>
    <xf numFmtId="0" fontId="23" fillId="5" borderId="0" xfId="7" applyFont="1" applyFill="1">
      <alignment vertical="center"/>
    </xf>
    <xf numFmtId="0" fontId="24" fillId="5" borderId="0" xfId="7" applyFont="1" applyFill="1">
      <alignment vertical="center"/>
    </xf>
    <xf numFmtId="0" fontId="4" fillId="5" borderId="62" xfId="7" applyFont="1" applyFill="1" applyBorder="1" applyAlignment="1">
      <alignment horizontal="center" vertical="center"/>
    </xf>
    <xf numFmtId="0" fontId="25" fillId="5" borderId="0" xfId="7" applyFont="1" applyFill="1">
      <alignment vertical="center"/>
    </xf>
    <xf numFmtId="0" fontId="26" fillId="5" borderId="0" xfId="7" applyFont="1" applyFill="1">
      <alignment vertical="center"/>
    </xf>
    <xf numFmtId="58" fontId="26" fillId="5" borderId="0" xfId="7" applyNumberFormat="1" applyFont="1" applyFill="1" applyAlignment="1">
      <alignment horizontal="left" vertical="center"/>
    </xf>
    <xf numFmtId="0" fontId="26" fillId="5" borderId="0" xfId="7" applyFont="1" applyFill="1" applyAlignment="1">
      <alignment horizontal="distributed" vertical="center" indent="1"/>
    </xf>
    <xf numFmtId="0" fontId="26" fillId="5" borderId="0" xfId="7" applyFont="1" applyFill="1" applyAlignment="1">
      <alignment horizontal="left" vertical="center" wrapText="1"/>
    </xf>
    <xf numFmtId="0" fontId="4" fillId="5" borderId="26" xfId="7" applyFont="1" applyFill="1" applyBorder="1" applyAlignment="1">
      <alignment horizontal="distributed" vertical="center" indent="1"/>
    </xf>
    <xf numFmtId="0" fontId="4" fillId="5" borderId="26" xfId="7" applyFont="1" applyFill="1" applyBorder="1" applyAlignment="1">
      <alignment horizontal="distributed" vertical="center" wrapText="1" indent="1"/>
    </xf>
    <xf numFmtId="0" fontId="26" fillId="5" borderId="0" xfId="7" applyFont="1" applyFill="1" applyAlignment="1">
      <alignment horizontal="left" vertical="center"/>
    </xf>
    <xf numFmtId="0" fontId="4" fillId="5" borderId="56" xfId="7" applyFont="1" applyFill="1" applyBorder="1">
      <alignment vertical="center"/>
    </xf>
    <xf numFmtId="0" fontId="4" fillId="5" borderId="0" xfId="7" applyFont="1" applyFill="1" applyAlignment="1">
      <alignment horizontal="distributed" vertical="center" indent="1"/>
    </xf>
    <xf numFmtId="0" fontId="4" fillId="5" borderId="0" xfId="7" applyFont="1" applyFill="1" applyAlignment="1">
      <alignment horizontal="left" vertical="center"/>
    </xf>
    <xf numFmtId="0" fontId="4" fillId="5" borderId="0" xfId="7" applyFont="1" applyFill="1" applyAlignment="1">
      <alignment horizontal="center" vertical="center" shrinkToFit="1"/>
    </xf>
    <xf numFmtId="0" fontId="4" fillId="5" borderId="0" xfId="7" applyFont="1" applyFill="1" applyAlignment="1">
      <alignment horizontal="left" vertical="center" shrinkToFit="1"/>
    </xf>
    <xf numFmtId="0" fontId="7" fillId="5" borderId="55" xfId="7" applyFont="1" applyFill="1" applyBorder="1" applyAlignment="1">
      <alignment horizontal="left" vertical="center"/>
    </xf>
    <xf numFmtId="0" fontId="4" fillId="5" borderId="55" xfId="7" applyFont="1" applyFill="1" applyBorder="1">
      <alignment vertical="center"/>
    </xf>
    <xf numFmtId="0" fontId="4" fillId="5" borderId="0" xfId="7" applyFont="1" applyFill="1" applyAlignment="1">
      <alignment horizontal="center" vertical="center"/>
    </xf>
    <xf numFmtId="0" fontId="7" fillId="5" borderId="0" xfId="7" applyFont="1" applyFill="1" applyAlignment="1">
      <alignment horizontal="right"/>
    </xf>
    <xf numFmtId="38" fontId="4" fillId="4" borderId="64" xfId="7" applyNumberFormat="1" applyFont="1" applyFill="1" applyBorder="1" applyAlignment="1" applyProtection="1">
      <alignment horizontal="center" vertical="center"/>
      <protection locked="0"/>
    </xf>
    <xf numFmtId="38" fontId="4" fillId="5" borderId="68" xfId="6" applyFont="1" applyFill="1" applyBorder="1" applyAlignment="1" applyProtection="1">
      <alignment horizontal="right" vertical="center" indent="1"/>
    </xf>
    <xf numFmtId="0" fontId="4" fillId="0" borderId="35" xfId="7" applyFont="1" applyBorder="1" applyAlignment="1" applyProtection="1">
      <alignment horizontal="center" vertical="center" shrinkToFit="1"/>
      <protection locked="0"/>
    </xf>
    <xf numFmtId="0" fontId="27" fillId="5" borderId="0" xfId="7" applyFont="1" applyFill="1">
      <alignment vertical="center"/>
    </xf>
    <xf numFmtId="0" fontId="4" fillId="5" borderId="69" xfId="7" applyFont="1" applyFill="1" applyBorder="1" applyAlignment="1">
      <alignment horizontal="left" vertical="center"/>
    </xf>
    <xf numFmtId="38" fontId="4" fillId="5" borderId="70" xfId="6" applyFont="1" applyFill="1" applyBorder="1" applyAlignment="1" applyProtection="1">
      <alignment horizontal="right" vertical="center" indent="1"/>
    </xf>
    <xf numFmtId="0" fontId="4" fillId="5" borderId="65" xfId="7" applyFont="1" applyFill="1" applyBorder="1" applyAlignment="1">
      <alignment horizontal="center" vertical="center"/>
    </xf>
    <xf numFmtId="0" fontId="4" fillId="5" borderId="72" xfId="7" applyFont="1" applyFill="1" applyBorder="1" applyAlignment="1">
      <alignment horizontal="left" vertical="center"/>
    </xf>
    <xf numFmtId="38" fontId="4" fillId="5" borderId="73" xfId="6" applyFont="1" applyFill="1" applyBorder="1" applyAlignment="1" applyProtection="1">
      <alignment horizontal="right" vertical="center" indent="1"/>
    </xf>
    <xf numFmtId="0" fontId="7" fillId="5" borderId="0" xfId="7" applyFont="1" applyFill="1">
      <alignment vertical="center"/>
    </xf>
    <xf numFmtId="0" fontId="4" fillId="5" borderId="74" xfId="7" applyFont="1" applyFill="1" applyBorder="1" applyAlignment="1">
      <alignment horizontal="left" vertical="center"/>
    </xf>
    <xf numFmtId="38" fontId="4" fillId="5" borderId="75" xfId="6" applyFont="1" applyFill="1" applyBorder="1" applyAlignment="1" applyProtection="1">
      <alignment horizontal="right" vertical="center" indent="1"/>
    </xf>
    <xf numFmtId="0" fontId="7" fillId="5" borderId="0" xfId="7" applyFont="1" applyFill="1" applyAlignment="1">
      <alignment vertical="top"/>
    </xf>
    <xf numFmtId="38" fontId="7" fillId="5" borderId="0" xfId="6" applyFont="1" applyFill="1" applyBorder="1" applyProtection="1">
      <alignment vertical="center"/>
    </xf>
    <xf numFmtId="38" fontId="4" fillId="5" borderId="78" xfId="7" applyNumberFormat="1" applyFont="1" applyFill="1" applyBorder="1" applyAlignment="1">
      <alignment horizontal="center" vertical="center" shrinkToFit="1"/>
    </xf>
    <xf numFmtId="0" fontId="7" fillId="5" borderId="55" xfId="7" applyFont="1" applyFill="1" applyBorder="1">
      <alignment vertical="center"/>
    </xf>
    <xf numFmtId="0" fontId="7" fillId="6" borderId="0" xfId="7" applyFont="1" applyFill="1" applyAlignment="1">
      <alignment vertical="top" wrapText="1"/>
    </xf>
    <xf numFmtId="0" fontId="25" fillId="0" borderId="0" xfId="2" applyFont="1"/>
    <xf numFmtId="0" fontId="23" fillId="6" borderId="0" xfId="7" applyFont="1" applyFill="1">
      <alignment vertical="center"/>
    </xf>
    <xf numFmtId="0" fontId="25" fillId="7" borderId="0" xfId="2" applyFont="1" applyFill="1"/>
    <xf numFmtId="0" fontId="28" fillId="6" borderId="0" xfId="7" applyFont="1" applyFill="1" applyAlignment="1">
      <alignment vertical="top" wrapText="1"/>
    </xf>
    <xf numFmtId="0" fontId="25" fillId="6" borderId="0" xfId="7" applyFont="1" applyFill="1">
      <alignment vertical="center"/>
    </xf>
    <xf numFmtId="0" fontId="25" fillId="7" borderId="0" xfId="2" applyFont="1" applyFill="1" applyAlignment="1">
      <alignment vertical="center"/>
    </xf>
    <xf numFmtId="0" fontId="25" fillId="4" borderId="0" xfId="7" applyFont="1" applyFill="1">
      <alignment vertical="center"/>
    </xf>
    <xf numFmtId="0" fontId="25" fillId="8" borderId="0" xfId="2" applyFont="1" applyFill="1"/>
    <xf numFmtId="0" fontId="4" fillId="0" borderId="0" xfId="4" applyAlignment="1">
      <alignment vertical="center"/>
    </xf>
    <xf numFmtId="0" fontId="29" fillId="5" borderId="0" xfId="4" applyFont="1" applyFill="1" applyAlignment="1">
      <alignment vertical="center"/>
    </xf>
    <xf numFmtId="0" fontId="4" fillId="5" borderId="0" xfId="4" applyFill="1" applyAlignment="1">
      <alignment vertical="center"/>
    </xf>
    <xf numFmtId="0" fontId="30" fillId="5" borderId="0" xfId="4" applyFont="1" applyFill="1" applyAlignment="1">
      <alignment horizontal="left" vertical="center"/>
    </xf>
    <xf numFmtId="0" fontId="5" fillId="5" borderId="0" xfId="4" applyFont="1" applyFill="1" applyAlignment="1">
      <alignment vertical="center"/>
    </xf>
    <xf numFmtId="0" fontId="29" fillId="5" borderId="0" xfId="4" applyFont="1" applyFill="1" applyAlignment="1">
      <alignment horizontal="center" vertical="center"/>
    </xf>
    <xf numFmtId="0" fontId="6" fillId="5" borderId="0" xfId="4" applyFont="1" applyFill="1" applyAlignment="1">
      <alignment horizontal="right" vertical="center"/>
    </xf>
    <xf numFmtId="0" fontId="5" fillId="5" borderId="1" xfId="4" applyFont="1" applyFill="1" applyBorder="1" applyAlignment="1">
      <alignment horizontal="distributed" vertical="center" wrapText="1"/>
    </xf>
    <xf numFmtId="0" fontId="5" fillId="5" borderId="6" xfId="4" applyFont="1" applyFill="1" applyBorder="1" applyAlignment="1">
      <alignment horizontal="center" vertical="top"/>
    </xf>
    <xf numFmtId="0" fontId="5" fillId="5" borderId="23" xfId="4" applyFont="1" applyFill="1" applyBorder="1" applyAlignment="1">
      <alignment horizontal="center" vertical="top"/>
    </xf>
    <xf numFmtId="0" fontId="5" fillId="5" borderId="7" xfId="4" applyFont="1" applyFill="1" applyBorder="1" applyAlignment="1">
      <alignment horizontal="center" vertical="top"/>
    </xf>
    <xf numFmtId="0" fontId="5" fillId="5" borderId="7" xfId="4" applyFont="1" applyFill="1" applyBorder="1" applyAlignment="1">
      <alignment horizontal="right" vertical="top"/>
    </xf>
    <xf numFmtId="0" fontId="5" fillId="5" borderId="6" xfId="4" applyFont="1" applyFill="1" applyBorder="1" applyAlignment="1">
      <alignment horizontal="right" vertical="top"/>
    </xf>
    <xf numFmtId="0" fontId="5" fillId="5" borderId="5" xfId="4" applyFont="1" applyFill="1" applyBorder="1" applyAlignment="1">
      <alignment horizontal="right" vertical="top"/>
    </xf>
    <xf numFmtId="0" fontId="5" fillId="5" borderId="7" xfId="4" applyFont="1" applyFill="1" applyBorder="1" applyAlignment="1">
      <alignment horizontal="center" vertical="center"/>
    </xf>
    <xf numFmtId="0" fontId="5" fillId="0" borderId="0" xfId="4" applyFont="1" applyAlignment="1">
      <alignment vertical="center"/>
    </xf>
    <xf numFmtId="0" fontId="4" fillId="0" borderId="0" xfId="0" applyFont="1"/>
    <xf numFmtId="0" fontId="5" fillId="5" borderId="19" xfId="4" applyFont="1" applyFill="1" applyBorder="1" applyAlignment="1">
      <alignment horizontal="left" vertical="center" wrapText="1"/>
    </xf>
    <xf numFmtId="177" fontId="5" fillId="0" borderId="19" xfId="4" applyNumberFormat="1" applyFont="1" applyBorder="1" applyAlignment="1" applyProtection="1">
      <alignment horizontal="center" vertical="center"/>
      <protection locked="0"/>
    </xf>
    <xf numFmtId="0" fontId="5" fillId="0" borderId="19" xfId="4" applyFont="1" applyBorder="1" applyAlignment="1" applyProtection="1">
      <alignment horizontal="center" vertical="center"/>
      <protection locked="0"/>
    </xf>
    <xf numFmtId="0" fontId="5" fillId="0" borderId="80" xfId="4" applyFont="1" applyBorder="1" applyAlignment="1" applyProtection="1">
      <alignment horizontal="center" vertical="center"/>
      <protection locked="0"/>
    </xf>
    <xf numFmtId="0" fontId="5" fillId="0" borderId="22" xfId="4" applyFont="1" applyBorder="1" applyAlignment="1" applyProtection="1">
      <alignment horizontal="center" vertical="center"/>
      <protection locked="0"/>
    </xf>
    <xf numFmtId="176" fontId="5" fillId="0" borderId="22" xfId="4" applyNumberFormat="1" applyFont="1" applyBorder="1" applyAlignment="1" applyProtection="1">
      <alignment horizontal="center" vertical="center"/>
      <protection locked="0"/>
    </xf>
    <xf numFmtId="176" fontId="5" fillId="0" borderId="22" xfId="4" applyNumberFormat="1" applyFont="1" applyBorder="1" applyAlignment="1" applyProtection="1">
      <alignment horizontal="center" vertical="center" wrapText="1"/>
      <protection locked="0"/>
    </xf>
    <xf numFmtId="0" fontId="5" fillId="0" borderId="20" xfId="4" applyFont="1" applyBorder="1" applyAlignment="1" applyProtection="1">
      <alignment horizontal="center" vertical="center"/>
      <protection locked="0"/>
    </xf>
    <xf numFmtId="0" fontId="5" fillId="5" borderId="22" xfId="4" applyFont="1" applyFill="1" applyBorder="1" applyAlignment="1">
      <alignment horizontal="center" vertical="center"/>
    </xf>
    <xf numFmtId="0" fontId="5" fillId="0" borderId="22" xfId="4" applyFont="1" applyBorder="1" applyAlignment="1" applyProtection="1">
      <alignment vertical="center"/>
      <protection locked="0"/>
    </xf>
    <xf numFmtId="0" fontId="33" fillId="5" borderId="6" xfId="4" applyFont="1" applyFill="1" applyBorder="1" applyAlignment="1">
      <alignment horizontal="left" vertical="center" wrapText="1"/>
    </xf>
    <xf numFmtId="0" fontId="34" fillId="5" borderId="6" xfId="4" applyFont="1" applyFill="1" applyBorder="1" applyAlignment="1">
      <alignment horizontal="left" vertical="top" wrapText="1"/>
    </xf>
    <xf numFmtId="0" fontId="34" fillId="5" borderId="23" xfId="4" applyFont="1" applyFill="1" applyBorder="1" applyAlignment="1">
      <alignment horizontal="left" vertical="top" wrapText="1"/>
    </xf>
    <xf numFmtId="0" fontId="34" fillId="5" borderId="7" xfId="4" applyFont="1" applyFill="1" applyBorder="1" applyAlignment="1">
      <alignment horizontal="left" vertical="top" wrapText="1"/>
    </xf>
    <xf numFmtId="0" fontId="35" fillId="5" borderId="6" xfId="4" applyFont="1" applyFill="1" applyBorder="1" applyAlignment="1">
      <alignment horizontal="left" vertical="top" wrapText="1"/>
    </xf>
    <xf numFmtId="176" fontId="34" fillId="5" borderId="7" xfId="4" applyNumberFormat="1" applyFont="1" applyFill="1" applyBorder="1" applyAlignment="1">
      <alignment horizontal="left" vertical="top" wrapText="1"/>
    </xf>
    <xf numFmtId="0" fontId="35" fillId="5" borderId="5" xfId="4" applyFont="1" applyFill="1" applyBorder="1" applyAlignment="1">
      <alignment horizontal="left" vertical="top" wrapText="1"/>
    </xf>
    <xf numFmtId="0" fontId="4" fillId="5" borderId="6" xfId="4" applyFill="1" applyBorder="1" applyAlignment="1">
      <alignment vertical="top" wrapText="1"/>
    </xf>
    <xf numFmtId="0" fontId="4" fillId="0" borderId="0" xfId="4" applyAlignment="1">
      <alignment vertical="center" wrapText="1"/>
    </xf>
    <xf numFmtId="0" fontId="4" fillId="5" borderId="15" xfId="4" applyFill="1" applyBorder="1" applyAlignment="1">
      <alignment vertical="center" wrapText="1"/>
    </xf>
    <xf numFmtId="0" fontId="4" fillId="5" borderId="0" xfId="4" applyFill="1" applyAlignment="1">
      <alignment vertical="center" wrapText="1"/>
    </xf>
    <xf numFmtId="176" fontId="4" fillId="5" borderId="15" xfId="4" applyNumberFormat="1" applyFill="1" applyBorder="1" applyAlignment="1">
      <alignment vertical="center" wrapText="1"/>
    </xf>
    <xf numFmtId="176" fontId="4" fillId="5" borderId="0" xfId="4" applyNumberFormat="1" applyFill="1" applyAlignment="1">
      <alignment vertical="center" wrapText="1"/>
    </xf>
    <xf numFmtId="0" fontId="4" fillId="5" borderId="15" xfId="4" applyFill="1" applyBorder="1" applyAlignment="1">
      <alignment horizontal="center" vertical="center" wrapText="1"/>
    </xf>
    <xf numFmtId="0" fontId="4" fillId="5" borderId="0" xfId="4" applyFill="1" applyAlignment="1">
      <alignment horizontal="center" vertical="center" wrapText="1"/>
    </xf>
    <xf numFmtId="0" fontId="33" fillId="5" borderId="0" xfId="4" applyFont="1" applyFill="1" applyAlignment="1">
      <alignment vertical="center"/>
    </xf>
    <xf numFmtId="176" fontId="33" fillId="5" borderId="0" xfId="4" applyNumberFormat="1" applyFont="1" applyFill="1" applyAlignment="1">
      <alignment vertical="center"/>
    </xf>
    <xf numFmtId="0" fontId="5" fillId="5" borderId="0" xfId="4" applyFont="1" applyFill="1" applyAlignment="1">
      <alignment horizontal="center" vertical="center"/>
    </xf>
    <xf numFmtId="0" fontId="36" fillId="5" borderId="0" xfId="4" applyFont="1" applyFill="1" applyAlignment="1">
      <alignment vertical="center"/>
    </xf>
    <xf numFmtId="0" fontId="5" fillId="5" borderId="0" xfId="4" applyFont="1" applyFill="1" applyAlignment="1">
      <alignment vertical="center" wrapText="1"/>
    </xf>
    <xf numFmtId="0" fontId="5" fillId="5" borderId="0" xfId="4" applyFont="1" applyFill="1" applyAlignment="1">
      <alignment horizontal="left" vertical="center"/>
    </xf>
    <xf numFmtId="0" fontId="7" fillId="0" borderId="0" xfId="4" applyFont="1" applyAlignment="1">
      <alignment vertical="center"/>
    </xf>
    <xf numFmtId="0" fontId="26" fillId="0" borderId="2" xfId="4" applyFont="1" applyBorder="1" applyAlignment="1">
      <alignment vertical="center" shrinkToFit="1"/>
    </xf>
    <xf numFmtId="0" fontId="26" fillId="0" borderId="3" xfId="4" applyFont="1" applyBorder="1" applyAlignment="1">
      <alignment vertical="center" shrinkToFit="1"/>
    </xf>
    <xf numFmtId="0" fontId="26" fillId="0" borderId="0" xfId="0" applyFont="1"/>
    <xf numFmtId="0" fontId="26" fillId="0" borderId="0" xfId="4" applyFont="1" applyAlignment="1">
      <alignment vertical="center" shrinkToFit="1"/>
    </xf>
    <xf numFmtId="0" fontId="26" fillId="0" borderId="0" xfId="4" applyFont="1" applyAlignment="1">
      <alignment vertical="center"/>
    </xf>
    <xf numFmtId="0" fontId="4" fillId="0" borderId="0" xfId="2" applyFont="1"/>
    <xf numFmtId="0" fontId="31" fillId="5" borderId="0" xfId="2" applyFont="1" applyFill="1" applyAlignment="1" applyProtection="1">
      <alignment horizontal="left" vertical="center"/>
      <protection locked="0"/>
    </xf>
    <xf numFmtId="0" fontId="4" fillId="5" borderId="0" xfId="2" applyFont="1" applyFill="1" applyProtection="1">
      <protection locked="0"/>
    </xf>
    <xf numFmtId="177" fontId="4" fillId="5" borderId="0" xfId="2" applyNumberFormat="1" applyFont="1" applyFill="1" applyProtection="1">
      <protection locked="0"/>
    </xf>
    <xf numFmtId="0" fontId="4" fillId="5" borderId="0" xfId="2" applyFont="1" applyFill="1"/>
    <xf numFmtId="0" fontId="29" fillId="0" borderId="0" xfId="2" applyFont="1"/>
    <xf numFmtId="0" fontId="4" fillId="5" borderId="0" xfId="2" applyFont="1" applyFill="1" applyAlignment="1" applyProtection="1">
      <alignment horizontal="right"/>
      <protection locked="0"/>
    </xf>
    <xf numFmtId="0" fontId="29" fillId="5" borderId="0" xfId="2" applyFont="1" applyFill="1" applyAlignment="1" applyProtection="1">
      <alignment horizontal="right"/>
      <protection locked="0"/>
    </xf>
    <xf numFmtId="0" fontId="6" fillId="0" borderId="0" xfId="2" applyFont="1"/>
    <xf numFmtId="0" fontId="6" fillId="5" borderId="0" xfId="2" applyFont="1" applyFill="1" applyAlignment="1">
      <alignment horizontal="right"/>
    </xf>
    <xf numFmtId="0" fontId="6" fillId="5" borderId="0" xfId="2" applyFont="1" applyFill="1"/>
    <xf numFmtId="177" fontId="29" fillId="5" borderId="0" xfId="2" applyNumberFormat="1" applyFont="1" applyFill="1" applyAlignment="1">
      <alignment horizontal="right" vertical="center"/>
    </xf>
    <xf numFmtId="0" fontId="29" fillId="5" borderId="15" xfId="2" applyFont="1" applyFill="1" applyBorder="1" applyAlignment="1" applyProtection="1">
      <alignment horizontal="left" vertical="center" indent="1"/>
      <protection locked="0"/>
    </xf>
    <xf numFmtId="0" fontId="6" fillId="0" borderId="0" xfId="2" applyFont="1" applyAlignment="1">
      <alignment vertical="center"/>
    </xf>
    <xf numFmtId="0" fontId="6" fillId="5" borderId="0" xfId="2" applyFont="1" applyFill="1" applyAlignment="1">
      <alignment vertical="center"/>
    </xf>
    <xf numFmtId="0" fontId="6" fillId="5" borderId="10" xfId="2" applyFont="1" applyFill="1" applyBorder="1" applyAlignment="1">
      <alignment horizontal="right"/>
    </xf>
    <xf numFmtId="0" fontId="29" fillId="5" borderId="3" xfId="2" applyFont="1" applyFill="1" applyBorder="1"/>
    <xf numFmtId="177" fontId="29" fillId="5" borderId="2" xfId="2" applyNumberFormat="1" applyFont="1" applyFill="1" applyBorder="1" applyAlignment="1" applyProtection="1">
      <alignment horizontal="center" vertical="center" justifyLastLine="1"/>
      <protection locked="0"/>
    </xf>
    <xf numFmtId="0" fontId="29" fillId="5" borderId="2" xfId="2" applyFont="1" applyFill="1" applyBorder="1" applyAlignment="1" applyProtection="1">
      <alignment horizontal="center" vertical="center" justifyLastLine="1"/>
      <protection locked="0"/>
    </xf>
    <xf numFmtId="0" fontId="6" fillId="5" borderId="14" xfId="2" applyFont="1" applyFill="1" applyBorder="1" applyAlignment="1">
      <alignment horizontal="right"/>
    </xf>
    <xf numFmtId="0" fontId="6" fillId="5" borderId="15" xfId="2" applyFont="1" applyFill="1" applyBorder="1"/>
    <xf numFmtId="0" fontId="6" fillId="5" borderId="15" xfId="2" applyFont="1" applyFill="1" applyBorder="1" applyAlignment="1">
      <alignment horizontal="distributed"/>
    </xf>
    <xf numFmtId="0" fontId="6" fillId="5" borderId="4" xfId="2" applyFont="1" applyFill="1" applyBorder="1"/>
    <xf numFmtId="177" fontId="29" fillId="5" borderId="1" xfId="2" applyNumberFormat="1" applyFont="1" applyFill="1" applyBorder="1" applyAlignment="1">
      <alignment horizontal="right"/>
    </xf>
    <xf numFmtId="0" fontId="6" fillId="0" borderId="1" xfId="2" applyFont="1" applyBorder="1" applyProtection="1">
      <protection locked="0"/>
    </xf>
    <xf numFmtId="0" fontId="29" fillId="5" borderId="11" xfId="2" applyFont="1" applyFill="1" applyBorder="1" applyAlignment="1">
      <alignment horizontal="left"/>
    </xf>
    <xf numFmtId="0" fontId="29" fillId="5" borderId="0" xfId="2" applyFont="1" applyFill="1"/>
    <xf numFmtId="0" fontId="29" fillId="5" borderId="0" xfId="2" applyFont="1" applyFill="1" applyAlignment="1">
      <alignment horizontal="distributed"/>
    </xf>
    <xf numFmtId="0" fontId="37" fillId="5" borderId="12" xfId="2" applyFont="1" applyFill="1" applyBorder="1"/>
    <xf numFmtId="177" fontId="29" fillId="5" borderId="13" xfId="2" applyNumberFormat="1" applyFont="1" applyFill="1" applyBorder="1" applyAlignment="1" applyProtection="1">
      <alignment wrapText="1"/>
      <protection locked="0"/>
    </xf>
    <xf numFmtId="0" fontId="6" fillId="0" borderId="13" xfId="2" applyFont="1" applyBorder="1" applyAlignment="1" applyProtection="1">
      <alignment wrapText="1"/>
      <protection locked="0"/>
    </xf>
    <xf numFmtId="0" fontId="38" fillId="0" borderId="0" xfId="2" applyFont="1"/>
    <xf numFmtId="0" fontId="39" fillId="0" borderId="0" xfId="2" applyFont="1"/>
    <xf numFmtId="49" fontId="5" fillId="5" borderId="11" xfId="2" applyNumberFormat="1" applyFont="1" applyFill="1" applyBorder="1" applyAlignment="1">
      <alignment horizontal="right"/>
    </xf>
    <xf numFmtId="0" fontId="6" fillId="5" borderId="12" xfId="2" applyFont="1" applyFill="1" applyBorder="1"/>
    <xf numFmtId="177" fontId="31" fillId="0" borderId="13" xfId="2" applyNumberFormat="1" applyFont="1" applyBorder="1" applyAlignment="1" applyProtection="1">
      <alignment wrapText="1"/>
      <protection locked="0"/>
    </xf>
    <xf numFmtId="177" fontId="31" fillId="5" borderId="13" xfId="2" applyNumberFormat="1" applyFont="1" applyFill="1" applyBorder="1" applyAlignment="1" applyProtection="1">
      <alignment wrapText="1"/>
      <protection locked="0"/>
    </xf>
    <xf numFmtId="177" fontId="31" fillId="5" borderId="13" xfId="2" applyNumberFormat="1" applyFont="1" applyFill="1" applyBorder="1" applyAlignment="1">
      <alignment wrapText="1"/>
    </xf>
    <xf numFmtId="0" fontId="6" fillId="4" borderId="13" xfId="2" applyFont="1" applyFill="1" applyBorder="1" applyAlignment="1" applyProtection="1">
      <alignment wrapText="1"/>
      <protection locked="0"/>
    </xf>
    <xf numFmtId="49" fontId="29" fillId="5" borderId="0" xfId="2" applyNumberFormat="1" applyFont="1" applyFill="1"/>
    <xf numFmtId="177" fontId="31" fillId="4" borderId="13" xfId="2" applyNumberFormat="1" applyFont="1" applyFill="1" applyBorder="1" applyAlignment="1" applyProtection="1">
      <alignment wrapText="1"/>
      <protection locked="0"/>
    </xf>
    <xf numFmtId="0" fontId="29" fillId="5" borderId="0" xfId="2" applyFont="1" applyFill="1" applyAlignment="1">
      <alignment horizontal="center"/>
    </xf>
    <xf numFmtId="49" fontId="29" fillId="5" borderId="0" xfId="2" applyNumberFormat="1" applyFont="1" applyFill="1" applyAlignment="1">
      <alignment horizontal="distributed"/>
    </xf>
    <xf numFmtId="49" fontId="5" fillId="5" borderId="20" xfId="2" applyNumberFormat="1" applyFont="1" applyFill="1" applyBorder="1" applyAlignment="1">
      <alignment horizontal="right"/>
    </xf>
    <xf numFmtId="0" fontId="29" fillId="5" borderId="21" xfId="2" applyFont="1" applyFill="1" applyBorder="1"/>
    <xf numFmtId="0" fontId="29" fillId="5" borderId="21" xfId="2" applyFont="1" applyFill="1" applyBorder="1" applyAlignment="1">
      <alignment horizontal="center"/>
    </xf>
    <xf numFmtId="0" fontId="6" fillId="5" borderId="22" xfId="2" applyFont="1" applyFill="1" applyBorder="1"/>
    <xf numFmtId="177" fontId="31" fillId="5" borderId="19" xfId="2" applyNumberFormat="1" applyFont="1" applyFill="1" applyBorder="1" applyAlignment="1" applyProtection="1">
      <alignment wrapText="1"/>
      <protection locked="0"/>
    </xf>
    <xf numFmtId="0" fontId="6" fillId="0" borderId="19" xfId="2" applyFont="1" applyBorder="1" applyAlignment="1" applyProtection="1">
      <alignment wrapText="1"/>
      <protection locked="0"/>
    </xf>
    <xf numFmtId="49" fontId="5" fillId="5" borderId="5" xfId="2" applyNumberFormat="1" applyFont="1" applyFill="1" applyBorder="1" applyAlignment="1">
      <alignment horizontal="right"/>
    </xf>
    <xf numFmtId="0" fontId="6" fillId="5" borderId="7" xfId="2" applyFont="1" applyFill="1" applyBorder="1"/>
    <xf numFmtId="177" fontId="31" fillId="5" borderId="6" xfId="2" applyNumberFormat="1" applyFont="1" applyFill="1" applyBorder="1" applyAlignment="1">
      <alignment wrapText="1"/>
    </xf>
    <xf numFmtId="0" fontId="6" fillId="4" borderId="6" xfId="2" applyFont="1" applyFill="1" applyBorder="1" applyAlignment="1" applyProtection="1">
      <alignment wrapText="1"/>
      <protection locked="0"/>
    </xf>
    <xf numFmtId="49" fontId="29" fillId="5" borderId="11" xfId="2" applyNumberFormat="1" applyFont="1" applyFill="1" applyBorder="1" applyAlignment="1">
      <alignment horizontal="left"/>
    </xf>
    <xf numFmtId="0" fontId="6" fillId="0" borderId="13" xfId="2" applyFont="1" applyBorder="1" applyAlignment="1" applyProtection="1">
      <alignment vertical="center" wrapText="1"/>
      <protection locked="0"/>
    </xf>
    <xf numFmtId="0" fontId="29" fillId="5" borderId="21" xfId="2" applyFont="1" applyFill="1" applyBorder="1" applyAlignment="1">
      <alignment horizontal="distributed"/>
    </xf>
    <xf numFmtId="177" fontId="31" fillId="0" borderId="13" xfId="2" applyNumberFormat="1" applyFont="1" applyBorder="1" applyAlignment="1" applyProtection="1">
      <alignment horizontal="right" wrapText="1"/>
      <protection locked="0"/>
    </xf>
    <xf numFmtId="0" fontId="6" fillId="0" borderId="13" xfId="2" applyFont="1" applyBorder="1" applyProtection="1">
      <protection locked="0"/>
    </xf>
    <xf numFmtId="0" fontId="5" fillId="5" borderId="10" xfId="2" applyFont="1" applyFill="1" applyBorder="1" applyAlignment="1">
      <alignment horizontal="right"/>
    </xf>
    <xf numFmtId="0" fontId="6" fillId="5" borderId="3" xfId="2" applyFont="1" applyFill="1" applyBorder="1"/>
    <xf numFmtId="177" fontId="31" fillId="5" borderId="2" xfId="2" applyNumberFormat="1" applyFont="1" applyFill="1" applyBorder="1" applyAlignment="1">
      <alignment wrapText="1"/>
    </xf>
    <xf numFmtId="0" fontId="6" fillId="4" borderId="2" xfId="2" applyFont="1" applyFill="1" applyBorder="1" applyAlignment="1" applyProtection="1">
      <alignment wrapText="1"/>
      <protection locked="0"/>
    </xf>
    <xf numFmtId="0" fontId="6" fillId="5" borderId="0" xfId="2" applyFont="1" applyFill="1" applyAlignment="1" applyProtection="1">
      <alignment vertical="center"/>
      <protection locked="0"/>
    </xf>
    <xf numFmtId="0" fontId="6" fillId="5" borderId="0" xfId="2" applyFont="1" applyFill="1" applyProtection="1">
      <protection locked="0"/>
    </xf>
    <xf numFmtId="177" fontId="6" fillId="5" borderId="0" xfId="2" applyNumberFormat="1" applyFont="1" applyFill="1" applyAlignment="1" applyProtection="1">
      <alignment wrapText="1"/>
      <protection locked="0"/>
    </xf>
    <xf numFmtId="0" fontId="6" fillId="5" borderId="0" xfId="2" applyFont="1" applyFill="1" applyAlignment="1" applyProtection="1">
      <alignment wrapText="1"/>
      <protection locked="0"/>
    </xf>
    <xf numFmtId="0" fontId="6" fillId="5" borderId="0" xfId="2" applyFont="1" applyFill="1" applyAlignment="1" applyProtection="1">
      <alignment horizontal="right"/>
      <protection locked="0"/>
    </xf>
    <xf numFmtId="0" fontId="4" fillId="0" borderId="0" xfId="2" applyFont="1" applyAlignment="1">
      <alignment horizontal="right"/>
    </xf>
    <xf numFmtId="177" fontId="4" fillId="0" borderId="0" xfId="2" applyNumberFormat="1" applyFont="1" applyAlignment="1">
      <alignment wrapText="1"/>
    </xf>
    <xf numFmtId="0" fontId="4" fillId="0" borderId="0" xfId="2" applyFont="1" applyAlignment="1">
      <alignment wrapText="1"/>
    </xf>
    <xf numFmtId="177" fontId="4" fillId="0" borderId="0" xfId="2" applyNumberFormat="1" applyFont="1"/>
    <xf numFmtId="0" fontId="5" fillId="5" borderId="0" xfId="2" applyFont="1" applyFill="1"/>
    <xf numFmtId="0" fontId="5" fillId="5" borderId="16" xfId="2" applyFont="1" applyFill="1" applyBorder="1" applyAlignment="1">
      <alignment horizontal="left"/>
    </xf>
    <xf numFmtId="0" fontId="5" fillId="5" borderId="16" xfId="0" applyFont="1" applyFill="1" applyBorder="1"/>
    <xf numFmtId="0" fontId="4" fillId="5" borderId="1" xfId="2" applyFont="1" applyFill="1" applyBorder="1"/>
    <xf numFmtId="0" fontId="4" fillId="5" borderId="4" xfId="2" applyFont="1" applyFill="1" applyBorder="1"/>
    <xf numFmtId="0" fontId="4" fillId="5" borderId="1" xfId="2" applyFont="1" applyFill="1" applyBorder="1" applyAlignment="1">
      <alignment vertical="center"/>
    </xf>
    <xf numFmtId="0" fontId="4" fillId="5" borderId="1" xfId="2" applyFont="1" applyFill="1" applyBorder="1" applyAlignment="1">
      <alignment horizontal="center" vertical="center"/>
    </xf>
    <xf numFmtId="0" fontId="5" fillId="5" borderId="13" xfId="2" applyFont="1" applyFill="1" applyBorder="1" applyAlignment="1">
      <alignment horizontal="center" vertical="top" wrapText="1"/>
    </xf>
    <xf numFmtId="0" fontId="5" fillId="5" borderId="17" xfId="2" applyFont="1" applyFill="1" applyBorder="1" applyAlignment="1">
      <alignment horizontal="center" vertical="center" wrapText="1"/>
    </xf>
    <xf numFmtId="0" fontId="5" fillId="5" borderId="13" xfId="2" applyFont="1" applyFill="1" applyBorder="1" applyAlignment="1">
      <alignment horizontal="center" vertical="center" wrapText="1"/>
    </xf>
    <xf numFmtId="0" fontId="5" fillId="5" borderId="81" xfId="2" applyFont="1" applyFill="1" applyBorder="1" applyAlignment="1">
      <alignment horizontal="center" vertical="center" wrapText="1"/>
    </xf>
    <xf numFmtId="0" fontId="5" fillId="5" borderId="6" xfId="2" applyFont="1" applyFill="1" applyBorder="1" applyAlignment="1">
      <alignment vertical="center"/>
    </xf>
    <xf numFmtId="0" fontId="5" fillId="5" borderId="7" xfId="2" applyFont="1" applyFill="1" applyBorder="1" applyAlignment="1">
      <alignment vertical="center"/>
    </xf>
    <xf numFmtId="0" fontId="35" fillId="5" borderId="6" xfId="2" applyFont="1" applyFill="1" applyBorder="1" applyAlignment="1">
      <alignment vertical="center" wrapText="1"/>
    </xf>
    <xf numFmtId="0" fontId="5" fillId="5" borderId="6" xfId="2" applyFont="1" applyFill="1" applyBorder="1" applyAlignment="1">
      <alignment horizontal="center" vertical="center"/>
    </xf>
    <xf numFmtId="0" fontId="27" fillId="5" borderId="6" xfId="2" applyFont="1" applyFill="1" applyBorder="1" applyAlignment="1">
      <alignment horizontal="left" vertical="center" wrapText="1"/>
    </xf>
    <xf numFmtId="0" fontId="5" fillId="5" borderId="6" xfId="2" applyFont="1" applyFill="1" applyBorder="1" applyAlignment="1">
      <alignment horizontal="center" vertical="top"/>
    </xf>
    <xf numFmtId="0" fontId="6" fillId="5" borderId="6" xfId="2" applyFont="1" applyFill="1" applyBorder="1" applyAlignment="1">
      <alignment horizontal="center" vertical="center" wrapText="1"/>
    </xf>
    <xf numFmtId="0" fontId="5" fillId="5" borderId="6" xfId="2" applyFont="1" applyFill="1" applyBorder="1" applyAlignment="1">
      <alignment vertical="top" wrapText="1"/>
    </xf>
    <xf numFmtId="0" fontId="5" fillId="5" borderId="6" xfId="2" applyFont="1" applyFill="1" applyBorder="1" applyAlignment="1">
      <alignment horizontal="right" vertical="center"/>
    </xf>
    <xf numFmtId="0" fontId="5" fillId="5" borderId="6" xfId="2" applyFont="1" applyFill="1" applyBorder="1" applyAlignment="1">
      <alignment horizontal="center" vertical="center" wrapText="1"/>
    </xf>
    <xf numFmtId="0" fontId="5" fillId="5" borderId="1" xfId="4" applyFont="1" applyFill="1" applyBorder="1" applyAlignment="1">
      <alignment horizontal="left" vertical="center" wrapText="1"/>
    </xf>
    <xf numFmtId="0" fontId="5" fillId="5" borderId="1" xfId="2" applyFont="1" applyFill="1" applyBorder="1" applyAlignment="1">
      <alignment horizontal="center" vertical="center"/>
    </xf>
    <xf numFmtId="0" fontId="27" fillId="0" borderId="1" xfId="2" applyFont="1" applyBorder="1" applyAlignment="1">
      <alignment vertical="center" wrapText="1"/>
    </xf>
    <xf numFmtId="0" fontId="5" fillId="5" borderId="1"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35" fillId="4" borderId="1" xfId="2" applyFont="1" applyFill="1" applyBorder="1" applyAlignment="1">
      <alignment horizontal="center" vertical="center" wrapText="1"/>
    </xf>
    <xf numFmtId="38" fontId="29" fillId="5" borderId="13" xfId="1" applyFont="1" applyFill="1" applyBorder="1" applyAlignment="1" applyProtection="1">
      <protection locked="0"/>
    </xf>
    <xf numFmtId="38" fontId="29" fillId="2" borderId="13" xfId="1" applyFont="1" applyFill="1" applyBorder="1" applyAlignment="1"/>
    <xf numFmtId="38" fontId="29" fillId="5" borderId="13" xfId="1" applyFont="1" applyFill="1" applyBorder="1" applyAlignment="1" applyProtection="1">
      <alignment horizontal="center"/>
      <protection locked="0"/>
    </xf>
    <xf numFmtId="38" fontId="29" fillId="4" borderId="13" xfId="1" applyFont="1" applyFill="1" applyBorder="1" applyAlignment="1" applyProtection="1">
      <protection locked="0"/>
    </xf>
    <xf numFmtId="38" fontId="29" fillId="0" borderId="13" xfId="1" applyFont="1" applyBorder="1" applyAlignment="1" applyProtection="1">
      <alignment horizontal="center"/>
      <protection locked="0"/>
    </xf>
    <xf numFmtId="38" fontId="29" fillId="2" borderId="6" xfId="1" applyFont="1" applyFill="1" applyBorder="1" applyAlignment="1">
      <alignment horizontal="center"/>
    </xf>
    <xf numFmtId="38" fontId="29" fillId="2" borderId="6" xfId="1" applyFont="1" applyFill="1" applyBorder="1" applyAlignment="1"/>
    <xf numFmtId="38" fontId="29" fillId="3" borderId="6" xfId="1" applyFont="1" applyFill="1" applyBorder="1" applyAlignment="1"/>
    <xf numFmtId="0" fontId="5" fillId="5" borderId="2" xfId="2" applyFont="1" applyFill="1" applyBorder="1" applyAlignment="1">
      <alignment horizontal="center" vertical="distributed"/>
    </xf>
    <xf numFmtId="0" fontId="5" fillId="5" borderId="61" xfId="2" applyFont="1" applyFill="1" applyBorder="1" applyAlignment="1">
      <alignment horizontal="distributed"/>
    </xf>
    <xf numFmtId="0" fontId="5" fillId="5" borderId="9" xfId="2" applyFont="1" applyFill="1" applyBorder="1" applyAlignment="1">
      <alignment horizontal="distributed" vertical="center" indent="7"/>
    </xf>
    <xf numFmtId="38" fontId="29" fillId="2" borderId="2" xfId="1" applyFont="1" applyFill="1" applyBorder="1" applyAlignment="1"/>
    <xf numFmtId="38" fontId="29" fillId="2" borderId="2" xfId="1" applyFont="1" applyFill="1" applyBorder="1" applyAlignment="1">
      <alignment horizontal="center"/>
    </xf>
    <xf numFmtId="38" fontId="29" fillId="5" borderId="9" xfId="1" applyFont="1" applyFill="1" applyBorder="1" applyAlignment="1">
      <alignment horizontal="center"/>
    </xf>
    <xf numFmtId="38" fontId="29" fillId="5" borderId="18" xfId="1" applyFont="1" applyFill="1" applyBorder="1" applyAlignment="1">
      <alignment horizontal="center"/>
    </xf>
    <xf numFmtId="0" fontId="5" fillId="5" borderId="8" xfId="2" applyFont="1" applyFill="1" applyBorder="1" applyAlignment="1">
      <alignment horizontal="center" vertical="distributed"/>
    </xf>
    <xf numFmtId="0" fontId="6" fillId="5" borderId="0" xfId="2" applyFont="1" applyFill="1" applyAlignment="1">
      <alignment horizontal="distributed" vertical="center" indent="7"/>
    </xf>
    <xf numFmtId="38" fontId="6" fillId="5" borderId="0" xfId="1" applyFont="1" applyFill="1" applyBorder="1" applyAlignment="1"/>
    <xf numFmtId="0" fontId="6" fillId="5" borderId="0" xfId="2" applyFont="1" applyFill="1" applyAlignment="1">
      <alignment horizontal="center" vertical="center" wrapText="1"/>
    </xf>
    <xf numFmtId="0" fontId="33" fillId="5" borderId="0" xfId="2" applyFont="1" applyFill="1" applyAlignment="1">
      <alignment vertical="center"/>
    </xf>
    <xf numFmtId="0" fontId="5" fillId="5" borderId="0" xfId="2" applyFont="1" applyFill="1" applyAlignment="1">
      <alignment horizontal="distributed" vertical="center"/>
    </xf>
    <xf numFmtId="38" fontId="5" fillId="5" borderId="0" xfId="1" applyFont="1" applyFill="1" applyBorder="1" applyAlignment="1">
      <alignment vertical="center"/>
    </xf>
    <xf numFmtId="0" fontId="5" fillId="5" borderId="0" xfId="2" applyFont="1" applyFill="1" applyAlignment="1">
      <alignment vertical="center"/>
    </xf>
    <xf numFmtId="0" fontId="42" fillId="5" borderId="0" xfId="2" applyFont="1" applyFill="1" applyAlignment="1">
      <alignment vertical="center"/>
    </xf>
    <xf numFmtId="0" fontId="43" fillId="5" borderId="0" xfId="2" applyFont="1" applyFill="1" applyAlignment="1">
      <alignment vertical="center"/>
    </xf>
    <xf numFmtId="0" fontId="33" fillId="5" borderId="0" xfId="3" applyFont="1" applyFill="1">
      <alignment vertical="center"/>
    </xf>
    <xf numFmtId="49" fontId="43" fillId="5" borderId="0" xfId="2" applyNumberFormat="1" applyFont="1" applyFill="1" applyAlignment="1">
      <alignment vertical="center"/>
    </xf>
    <xf numFmtId="0" fontId="44" fillId="5" borderId="0" xfId="2" applyFont="1" applyFill="1"/>
    <xf numFmtId="0" fontId="29" fillId="5" borderId="16" xfId="2" applyFont="1" applyFill="1" applyBorder="1" applyAlignment="1" applyProtection="1">
      <alignment horizontal="left" vertical="center" wrapText="1" indent="1"/>
      <protection locked="0"/>
    </xf>
    <xf numFmtId="0" fontId="4" fillId="5" borderId="45" xfId="7" applyFont="1" applyFill="1" applyBorder="1" applyAlignment="1">
      <alignment horizontal="center" vertical="center" shrinkToFit="1"/>
    </xf>
    <xf numFmtId="0" fontId="4" fillId="0" borderId="36" xfId="7" applyFont="1" applyBorder="1" applyAlignment="1" applyProtection="1">
      <alignment horizontal="center" vertical="center"/>
      <protection locked="0"/>
    </xf>
    <xf numFmtId="49" fontId="5" fillId="5" borderId="0" xfId="2" applyNumberFormat="1" applyFont="1" applyFill="1" applyAlignment="1">
      <alignment horizontal="center" vertical="center"/>
    </xf>
    <xf numFmtId="49" fontId="43" fillId="5" borderId="0" xfId="2" applyNumberFormat="1" applyFont="1" applyFill="1" applyAlignment="1">
      <alignment horizontal="center" vertical="center"/>
    </xf>
    <xf numFmtId="0" fontId="4" fillId="5" borderId="67" xfId="7" applyFont="1" applyFill="1" applyBorder="1" applyAlignment="1">
      <alignment horizontal="left" vertical="center" shrinkToFit="1"/>
    </xf>
    <xf numFmtId="0" fontId="5" fillId="5" borderId="0" xfId="2" applyFont="1" applyFill="1" applyAlignment="1">
      <alignment horizontal="center" vertical="center"/>
    </xf>
    <xf numFmtId="49" fontId="33" fillId="5" borderId="0" xfId="4" applyNumberFormat="1" applyFont="1" applyFill="1" applyAlignment="1">
      <alignment horizontal="right" vertical="center"/>
    </xf>
    <xf numFmtId="49" fontId="5" fillId="5" borderId="0" xfId="4" applyNumberFormat="1" applyFont="1" applyFill="1" applyAlignment="1">
      <alignment horizontal="right" vertical="center"/>
    </xf>
    <xf numFmtId="0" fontId="5" fillId="5" borderId="0" xfId="4" applyFont="1" applyFill="1" applyAlignment="1">
      <alignment horizontal="right" vertical="center"/>
    </xf>
    <xf numFmtId="49" fontId="5" fillId="5" borderId="0" xfId="4" applyNumberFormat="1" applyFont="1" applyFill="1" applyAlignment="1">
      <alignment horizontal="right" vertical="top"/>
    </xf>
    <xf numFmtId="0" fontId="5" fillId="5" borderId="13" xfId="4" applyFont="1" applyFill="1" applyBorder="1" applyAlignment="1">
      <alignment horizontal="distributed" vertical="center" wrapText="1"/>
    </xf>
    <xf numFmtId="0" fontId="5" fillId="5" borderId="4" xfId="4" applyFont="1" applyFill="1" applyBorder="1" applyAlignment="1">
      <alignment horizontal="center" vertical="center"/>
    </xf>
    <xf numFmtId="0" fontId="46" fillId="5" borderId="6" xfId="2" applyFont="1" applyFill="1" applyBorder="1" applyAlignment="1">
      <alignment horizontal="left" vertical="center" wrapText="1"/>
    </xf>
    <xf numFmtId="0" fontId="47" fillId="5" borderId="6" xfId="2" applyFont="1" applyFill="1" applyBorder="1" applyAlignment="1">
      <alignment vertical="center" wrapText="1"/>
    </xf>
    <xf numFmtId="0" fontId="48" fillId="5" borderId="6" xfId="2" applyFont="1" applyFill="1" applyBorder="1" applyAlignment="1">
      <alignment vertical="center" wrapText="1"/>
    </xf>
    <xf numFmtId="0" fontId="49" fillId="5" borderId="11" xfId="2" applyFont="1" applyFill="1" applyBorder="1" applyAlignment="1">
      <alignment horizontal="left"/>
    </xf>
    <xf numFmtId="49" fontId="49" fillId="5" borderId="11" xfId="2" applyNumberFormat="1" applyFont="1" applyFill="1" applyBorder="1" applyAlignment="1">
      <alignment horizontal="left"/>
    </xf>
    <xf numFmtId="0" fontId="46" fillId="5" borderId="6" xfId="4" applyFont="1" applyFill="1" applyBorder="1" applyAlignment="1">
      <alignment horizontal="left" vertical="top" wrapText="1"/>
    </xf>
    <xf numFmtId="0" fontId="46" fillId="5" borderId="5" xfId="4" applyFont="1" applyFill="1" applyBorder="1" applyAlignment="1">
      <alignment horizontal="left" vertical="top" wrapText="1"/>
    </xf>
    <xf numFmtId="0" fontId="4" fillId="5" borderId="0" xfId="4" applyFill="1" applyAlignment="1">
      <alignment horizontal="left" vertical="center"/>
    </xf>
    <xf numFmtId="0" fontId="4" fillId="0" borderId="0" xfId="4" applyAlignment="1">
      <alignment horizontal="left" vertical="center"/>
    </xf>
    <xf numFmtId="0" fontId="34" fillId="0" borderId="3" xfId="4" applyFont="1" applyBorder="1" applyAlignment="1">
      <alignment horizontal="left" vertical="center"/>
    </xf>
    <xf numFmtId="0" fontId="34" fillId="0" borderId="2" xfId="4" applyFont="1" applyBorder="1" applyAlignment="1">
      <alignment horizontal="left" vertical="center"/>
    </xf>
    <xf numFmtId="0" fontId="5" fillId="0" borderId="22" xfId="4" applyFont="1" applyBorder="1" applyAlignment="1" applyProtection="1">
      <alignment horizontal="center" vertical="center" wrapText="1"/>
      <protection locked="0"/>
    </xf>
    <xf numFmtId="0" fontId="5" fillId="5" borderId="83" xfId="4" applyFont="1" applyFill="1" applyBorder="1" applyAlignment="1">
      <alignment horizontal="distributed" vertical="center" wrapText="1"/>
    </xf>
    <xf numFmtId="0" fontId="5" fillId="5" borderId="84" xfId="4" applyFont="1" applyFill="1" applyBorder="1" applyAlignment="1">
      <alignment horizontal="center" vertical="top"/>
    </xf>
    <xf numFmtId="0" fontId="5" fillId="0" borderId="85" xfId="4" applyFont="1" applyBorder="1" applyAlignment="1" applyProtection="1">
      <alignment horizontal="center" vertical="center"/>
      <protection locked="0"/>
    </xf>
    <xf numFmtId="0" fontId="34" fillId="5" borderId="84" xfId="4" applyFont="1" applyFill="1" applyBorder="1" applyAlignment="1">
      <alignment horizontal="left" vertical="top" wrapText="1"/>
    </xf>
    <xf numFmtId="0" fontId="34" fillId="0" borderId="0" xfId="4" applyFont="1" applyAlignment="1">
      <alignment horizontal="left" vertical="center"/>
    </xf>
    <xf numFmtId="38" fontId="29" fillId="0" borderId="1" xfId="1" applyFont="1" applyBorder="1" applyAlignment="1" applyProtection="1">
      <alignment horizontal="right"/>
      <protection locked="0"/>
    </xf>
    <xf numFmtId="38" fontId="29" fillId="0" borderId="6" xfId="1" applyFont="1" applyBorder="1" applyAlignment="1" applyProtection="1">
      <alignment horizontal="right"/>
      <protection locked="0"/>
    </xf>
    <xf numFmtId="0" fontId="4" fillId="5" borderId="76" xfId="7" applyFont="1" applyFill="1" applyBorder="1" applyAlignment="1">
      <alignment horizontal="left" vertical="center" indent="1" shrinkToFit="1"/>
    </xf>
    <xf numFmtId="0" fontId="4" fillId="5" borderId="77" xfId="7" applyFont="1" applyFill="1" applyBorder="1" applyAlignment="1">
      <alignment horizontal="left" vertical="center" indent="1" shrinkToFit="1"/>
    </xf>
    <xf numFmtId="0" fontId="4" fillId="5" borderId="79" xfId="7" applyFont="1" applyFill="1" applyBorder="1" applyAlignment="1">
      <alignment horizontal="left" vertical="center" indent="1" shrinkToFit="1"/>
    </xf>
    <xf numFmtId="0" fontId="25" fillId="5" borderId="0" xfId="7" applyFont="1" applyFill="1" applyAlignment="1">
      <alignment horizontal="left" vertical="center" wrapText="1"/>
    </xf>
    <xf numFmtId="178" fontId="6" fillId="4" borderId="62" xfId="7" applyNumberFormat="1" applyFont="1" applyFill="1" applyBorder="1" applyAlignment="1" applyProtection="1">
      <alignment horizontal="center" vertical="center"/>
      <protection locked="0"/>
    </xf>
    <xf numFmtId="178" fontId="6" fillId="4" borderId="63" xfId="7" applyNumberFormat="1" applyFont="1" applyFill="1" applyBorder="1" applyAlignment="1" applyProtection="1">
      <alignment horizontal="center" vertical="center"/>
      <protection locked="0"/>
    </xf>
    <xf numFmtId="178" fontId="6" fillId="4" borderId="64" xfId="7" applyNumberFormat="1" applyFont="1" applyFill="1" applyBorder="1" applyAlignment="1" applyProtection="1">
      <alignment horizontal="center" vertical="center"/>
      <protection locked="0"/>
    </xf>
    <xf numFmtId="0" fontId="4" fillId="5" borderId="36" xfId="7" applyFont="1" applyFill="1" applyBorder="1" applyAlignment="1">
      <alignment horizontal="center" vertical="center"/>
    </xf>
    <xf numFmtId="0" fontId="4" fillId="5" borderId="31" xfId="7" applyFont="1" applyFill="1" applyBorder="1" applyAlignment="1">
      <alignment horizontal="center" vertical="center"/>
    </xf>
    <xf numFmtId="0" fontId="4" fillId="4" borderId="31" xfId="7" applyFont="1" applyFill="1" applyBorder="1" applyAlignment="1" applyProtection="1">
      <alignment horizontal="center" vertical="center"/>
      <protection locked="0"/>
    </xf>
    <xf numFmtId="0" fontId="4" fillId="4" borderId="16" xfId="7" applyFont="1" applyFill="1" applyBorder="1" applyAlignment="1" applyProtection="1">
      <alignment horizontal="center" vertical="center"/>
      <protection locked="0"/>
    </xf>
    <xf numFmtId="0" fontId="4" fillId="4" borderId="33" xfId="7" applyFont="1" applyFill="1" applyBorder="1" applyAlignment="1" applyProtection="1">
      <alignment horizontal="center" vertical="center"/>
      <protection locked="0"/>
    </xf>
    <xf numFmtId="0" fontId="4" fillId="4" borderId="26" xfId="7" applyFont="1" applyFill="1" applyBorder="1" applyAlignment="1" applyProtection="1">
      <alignment horizontal="center" vertical="center" wrapText="1"/>
      <protection locked="0"/>
    </xf>
    <xf numFmtId="0" fontId="4" fillId="4" borderId="50" xfId="7" applyFont="1" applyFill="1" applyBorder="1" applyAlignment="1" applyProtection="1">
      <alignment horizontal="center" vertical="center" wrapText="1"/>
      <protection locked="0"/>
    </xf>
    <xf numFmtId="0" fontId="4" fillId="4" borderId="3" xfId="7" applyFont="1" applyFill="1" applyBorder="1" applyAlignment="1" applyProtection="1">
      <alignment horizontal="center" vertical="center" wrapText="1"/>
      <protection locked="0"/>
    </xf>
    <xf numFmtId="0" fontId="4" fillId="4" borderId="50" xfId="7" applyFont="1" applyFill="1" applyBorder="1" applyAlignment="1" applyProtection="1">
      <alignment horizontal="center" vertical="center"/>
      <protection locked="0"/>
    </xf>
    <xf numFmtId="0" fontId="4" fillId="4" borderId="35" xfId="7" applyFont="1" applyFill="1" applyBorder="1" applyAlignment="1" applyProtection="1">
      <alignment horizontal="center" vertical="center"/>
      <protection locked="0"/>
    </xf>
    <xf numFmtId="0" fontId="4" fillId="4" borderId="26" xfId="7" applyFont="1" applyFill="1" applyBorder="1" applyAlignment="1" applyProtection="1">
      <alignment horizontal="center" vertical="center"/>
      <protection locked="0"/>
    </xf>
    <xf numFmtId="0" fontId="4" fillId="4" borderId="3" xfId="7" applyFont="1" applyFill="1" applyBorder="1" applyAlignment="1" applyProtection="1">
      <alignment horizontal="center" vertical="center"/>
      <protection locked="0"/>
    </xf>
    <xf numFmtId="0" fontId="4" fillId="4" borderId="10" xfId="7" applyFont="1" applyFill="1" applyBorder="1" applyAlignment="1" applyProtection="1">
      <alignment horizontal="center" vertical="center"/>
      <protection locked="0"/>
    </xf>
    <xf numFmtId="0" fontId="4" fillId="4" borderId="45" xfId="7" applyFont="1" applyFill="1" applyBorder="1" applyAlignment="1" applyProtection="1">
      <alignment horizontal="center" vertical="center" shrinkToFit="1"/>
      <protection locked="0"/>
    </xf>
    <xf numFmtId="0" fontId="4" fillId="4" borderId="65" xfId="7" applyFont="1" applyFill="1" applyBorder="1" applyAlignment="1" applyProtection="1">
      <alignment horizontal="center" vertical="center" shrinkToFit="1"/>
      <protection locked="0"/>
    </xf>
    <xf numFmtId="0" fontId="4" fillId="4" borderId="47" xfId="7" applyFont="1" applyFill="1" applyBorder="1" applyAlignment="1" applyProtection="1">
      <alignment horizontal="center" vertical="center" shrinkToFit="1"/>
      <protection locked="0"/>
    </xf>
    <xf numFmtId="0" fontId="4" fillId="5" borderId="62" xfId="7" applyFont="1" applyFill="1" applyBorder="1" applyAlignment="1">
      <alignment horizontal="left" vertical="center" indent="1"/>
    </xf>
    <xf numFmtId="0" fontId="4" fillId="5" borderId="63" xfId="7" applyFont="1" applyFill="1" applyBorder="1" applyAlignment="1">
      <alignment horizontal="left" vertical="center" indent="1"/>
    </xf>
    <xf numFmtId="0" fontId="4" fillId="5" borderId="66" xfId="7" applyFont="1" applyFill="1" applyBorder="1" applyAlignment="1">
      <alignment horizontal="left" vertical="center" indent="1"/>
    </xf>
    <xf numFmtId="0" fontId="4" fillId="5" borderId="26" xfId="7" applyFont="1" applyFill="1" applyBorder="1" applyAlignment="1">
      <alignment horizontal="left" vertical="center" indent="1" shrinkToFit="1"/>
    </xf>
    <xf numFmtId="0" fontId="4" fillId="5" borderId="50" xfId="7" applyFont="1" applyFill="1" applyBorder="1" applyAlignment="1">
      <alignment horizontal="left" vertical="center" indent="1" shrinkToFit="1"/>
    </xf>
    <xf numFmtId="0" fontId="4" fillId="5" borderId="3" xfId="7" applyFont="1" applyFill="1" applyBorder="1" applyAlignment="1">
      <alignment horizontal="left" vertical="center" indent="1" shrinkToFit="1"/>
    </xf>
    <xf numFmtId="0" fontId="21" fillId="5" borderId="0" xfId="7" applyFont="1" applyFill="1" applyAlignment="1">
      <alignment horizontal="center" vertical="center"/>
    </xf>
    <xf numFmtId="0" fontId="4" fillId="5" borderId="45" xfId="7" applyFont="1" applyFill="1" applyBorder="1" applyAlignment="1">
      <alignment horizontal="left" vertical="center" indent="1" shrinkToFit="1"/>
    </xf>
    <xf numFmtId="0" fontId="4" fillId="5" borderId="65" xfId="7" applyFont="1" applyFill="1" applyBorder="1" applyAlignment="1">
      <alignment horizontal="left" vertical="center" indent="1" shrinkToFit="1"/>
    </xf>
    <xf numFmtId="0" fontId="4" fillId="5" borderId="71" xfId="7" applyFont="1" applyFill="1" applyBorder="1" applyAlignment="1">
      <alignment horizontal="left" vertical="center" indent="1" shrinkToFit="1"/>
    </xf>
    <xf numFmtId="0" fontId="4" fillId="0" borderId="15" xfId="7" applyFont="1" applyBorder="1" applyAlignment="1" applyProtection="1">
      <alignment horizontal="left" vertical="center"/>
      <protection locked="0"/>
    </xf>
    <xf numFmtId="0" fontId="4" fillId="0" borderId="38" xfId="7" applyFont="1" applyBorder="1" applyAlignment="1" applyProtection="1">
      <alignment horizontal="left" vertical="center"/>
      <protection locked="0"/>
    </xf>
    <xf numFmtId="0" fontId="43" fillId="5" borderId="0" xfId="2" applyFont="1" applyFill="1" applyAlignment="1">
      <alignment vertical="center"/>
    </xf>
    <xf numFmtId="0" fontId="33" fillId="5" borderId="0" xfId="3" applyFont="1" applyFill="1">
      <alignment vertical="center"/>
    </xf>
    <xf numFmtId="0" fontId="33" fillId="5" borderId="1" xfId="2" applyFont="1" applyFill="1" applyBorder="1" applyAlignment="1">
      <alignment horizontal="left" vertical="center" wrapText="1"/>
    </xf>
    <xf numFmtId="0" fontId="33" fillId="5" borderId="6" xfId="2" applyFont="1" applyFill="1" applyBorder="1" applyAlignment="1">
      <alignment horizontal="left" vertical="center" wrapText="1"/>
    </xf>
    <xf numFmtId="0" fontId="5" fillId="5" borderId="1" xfId="4" applyFont="1" applyFill="1" applyBorder="1" applyAlignment="1">
      <alignment horizontal="left" vertical="center" wrapText="1"/>
    </xf>
    <xf numFmtId="0" fontId="5" fillId="5" borderId="19" xfId="4" applyFont="1" applyFill="1" applyBorder="1" applyAlignment="1">
      <alignment horizontal="left" vertical="center" wrapText="1"/>
    </xf>
    <xf numFmtId="0" fontId="5" fillId="0" borderId="1" xfId="2" applyFont="1" applyBorder="1" applyAlignment="1">
      <alignment horizontal="center" vertical="center"/>
    </xf>
    <xf numFmtId="0" fontId="5" fillId="0" borderId="13" xfId="2" applyFont="1" applyBorder="1" applyAlignment="1">
      <alignment horizontal="center" vertical="center"/>
    </xf>
    <xf numFmtId="0" fontId="5" fillId="0" borderId="6" xfId="2" applyFont="1" applyBorder="1" applyAlignment="1">
      <alignment horizontal="center" vertical="center"/>
    </xf>
    <xf numFmtId="0" fontId="5" fillId="5" borderId="48" xfId="2" applyFont="1" applyFill="1" applyBorder="1" applyAlignment="1">
      <alignment horizontal="center" vertical="center" wrapText="1"/>
    </xf>
    <xf numFmtId="0" fontId="5" fillId="5" borderId="51" xfId="2" applyFont="1" applyFill="1" applyBorder="1" applyAlignment="1">
      <alignment horizontal="center" vertical="center" wrapText="1"/>
    </xf>
    <xf numFmtId="0" fontId="5" fillId="5" borderId="49" xfId="2" applyFont="1" applyFill="1" applyBorder="1" applyAlignment="1">
      <alignment horizontal="center" vertical="center"/>
    </xf>
    <xf numFmtId="0" fontId="5" fillId="5" borderId="13" xfId="2" applyFont="1" applyFill="1" applyBorder="1" applyAlignment="1">
      <alignment horizontal="center" vertical="center" wrapText="1" justifyLastLine="1"/>
    </xf>
    <xf numFmtId="0" fontId="5" fillId="5" borderId="13" xfId="2" applyFont="1" applyFill="1" applyBorder="1" applyAlignment="1">
      <alignment horizontal="center" vertical="center" justifyLastLine="1"/>
    </xf>
    <xf numFmtId="0" fontId="5" fillId="5" borderId="13" xfId="2" applyFont="1" applyFill="1" applyBorder="1" applyAlignment="1">
      <alignment horizontal="center" vertical="center" wrapText="1"/>
    </xf>
    <xf numFmtId="0" fontId="5" fillId="5" borderId="13" xfId="2" applyFont="1" applyFill="1" applyBorder="1" applyAlignment="1">
      <alignment horizontal="center" vertical="center"/>
    </xf>
    <xf numFmtId="0" fontId="31" fillId="5" borderId="0" xfId="2" applyFont="1" applyFill="1" applyAlignment="1">
      <alignment horizontal="right"/>
    </xf>
    <xf numFmtId="0" fontId="41" fillId="5" borderId="0" xfId="2" applyFont="1" applyFill="1" applyAlignment="1">
      <alignment horizontal="center" vertical="center"/>
    </xf>
    <xf numFmtId="0" fontId="5" fillId="5" borderId="16" xfId="0" applyFont="1" applyFill="1" applyBorder="1" applyAlignment="1">
      <alignment horizontal="center"/>
    </xf>
    <xf numFmtId="0" fontId="5" fillId="5" borderId="10" xfId="2" applyFont="1" applyFill="1" applyBorder="1" applyAlignment="1">
      <alignment horizontal="center" vertical="center"/>
    </xf>
    <xf numFmtId="0" fontId="5" fillId="5" borderId="50"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12" xfId="2" applyFont="1" applyFill="1" applyBorder="1" applyAlignment="1">
      <alignment horizontal="center" vertical="center"/>
    </xf>
    <xf numFmtId="0" fontId="5" fillId="5" borderId="13" xfId="2" applyFont="1" applyFill="1" applyBorder="1" applyAlignment="1">
      <alignment horizontal="center" vertical="top" wrapText="1"/>
    </xf>
    <xf numFmtId="0" fontId="5" fillId="5" borderId="13" xfId="2" applyFont="1" applyFill="1" applyBorder="1" applyAlignment="1">
      <alignment horizontal="center" vertical="top"/>
    </xf>
    <xf numFmtId="0" fontId="5" fillId="5" borderId="1" xfId="2" applyFont="1" applyFill="1" applyBorder="1" applyAlignment="1">
      <alignment horizontal="center" vertical="center" wrapText="1"/>
    </xf>
    <xf numFmtId="0" fontId="5" fillId="5" borderId="6" xfId="2" applyFont="1" applyFill="1" applyBorder="1" applyAlignment="1">
      <alignment horizontal="center" vertical="top" wrapText="1"/>
    </xf>
    <xf numFmtId="0" fontId="6" fillId="5" borderId="15" xfId="2" applyFont="1" applyFill="1" applyBorder="1" applyAlignment="1" applyProtection="1">
      <alignment horizontal="center" vertical="center"/>
      <protection locked="0"/>
    </xf>
    <xf numFmtId="0" fontId="29" fillId="5" borderId="16" xfId="2" applyFont="1" applyFill="1" applyBorder="1" applyAlignment="1">
      <alignment horizontal="distributed"/>
    </xf>
    <xf numFmtId="0" fontId="31" fillId="5" borderId="16" xfId="2" applyFont="1" applyFill="1" applyBorder="1" applyAlignment="1" applyProtection="1">
      <alignment horizontal="center" vertical="center"/>
      <protection locked="0"/>
    </xf>
    <xf numFmtId="0" fontId="29" fillId="5" borderId="50" xfId="2" applyFont="1" applyFill="1" applyBorder="1" applyAlignment="1">
      <alignment horizontal="center" vertical="center"/>
    </xf>
    <xf numFmtId="0" fontId="29" fillId="5" borderId="0" xfId="2" applyFont="1" applyFill="1" applyAlignment="1">
      <alignment horizontal="distributed"/>
    </xf>
    <xf numFmtId="0" fontId="4" fillId="5" borderId="12" xfId="0" applyFont="1" applyFill="1" applyBorder="1"/>
    <xf numFmtId="0" fontId="6" fillId="0" borderId="13" xfId="2" applyFont="1" applyBorder="1" applyAlignment="1" applyProtection="1">
      <alignment wrapText="1"/>
      <protection locked="0"/>
    </xf>
    <xf numFmtId="0" fontId="6" fillId="0" borderId="13" xfId="2" applyFont="1" applyBorder="1" applyAlignment="1" applyProtection="1">
      <alignment vertical="top" wrapText="1"/>
      <protection locked="0"/>
    </xf>
    <xf numFmtId="0" fontId="29" fillId="5" borderId="0" xfId="2" applyFont="1" applyFill="1" applyAlignment="1">
      <alignment horizontal="left"/>
    </xf>
    <xf numFmtId="0" fontId="29" fillId="5" borderId="12" xfId="2" applyFont="1" applyFill="1" applyBorder="1" applyAlignment="1">
      <alignment horizontal="left"/>
    </xf>
    <xf numFmtId="0" fontId="29" fillId="5" borderId="50" xfId="2" applyFont="1" applyFill="1" applyBorder="1" applyAlignment="1">
      <alignment horizontal="distributed" vertical="center"/>
    </xf>
    <xf numFmtId="0" fontId="29" fillId="5" borderId="0" xfId="2" applyFont="1" applyFill="1" applyAlignment="1">
      <alignment horizontal="center"/>
    </xf>
    <xf numFmtId="0" fontId="29" fillId="5" borderId="12" xfId="2" applyFont="1" applyFill="1" applyBorder="1" applyAlignment="1">
      <alignment horizontal="center"/>
    </xf>
    <xf numFmtId="0" fontId="5" fillId="5" borderId="82" xfId="4" applyFont="1" applyFill="1" applyBorder="1" applyAlignment="1">
      <alignment horizontal="center" vertical="center" wrapText="1"/>
    </xf>
    <xf numFmtId="0" fontId="5" fillId="5" borderId="50" xfId="4" applyFont="1" applyFill="1" applyBorder="1" applyAlignment="1">
      <alignment horizontal="center" vertical="center"/>
    </xf>
    <xf numFmtId="0" fontId="5" fillId="5" borderId="3" xfId="4" applyFont="1" applyFill="1" applyBorder="1" applyAlignment="1">
      <alignment horizontal="center" vertical="center"/>
    </xf>
    <xf numFmtId="0" fontId="5" fillId="5" borderId="1" xfId="4" applyFont="1" applyFill="1" applyBorder="1" applyAlignment="1">
      <alignment horizontal="center" vertical="center" wrapText="1"/>
    </xf>
    <xf numFmtId="0" fontId="5" fillId="5" borderId="13" xfId="4" applyFont="1" applyFill="1" applyBorder="1" applyAlignment="1">
      <alignment horizontal="center" vertical="center" wrapText="1"/>
    </xf>
    <xf numFmtId="0" fontId="5" fillId="5" borderId="1" xfId="4" applyFont="1" applyFill="1" applyBorder="1" applyAlignment="1">
      <alignment horizontal="distributed" vertical="center" wrapText="1"/>
    </xf>
    <xf numFmtId="0" fontId="5" fillId="5" borderId="13" xfId="4" applyFont="1" applyFill="1" applyBorder="1" applyAlignment="1">
      <alignment horizontal="distributed" vertical="center" wrapText="1"/>
    </xf>
    <xf numFmtId="0" fontId="5" fillId="5" borderId="14" xfId="4" applyFont="1" applyFill="1" applyBorder="1" applyAlignment="1">
      <alignment horizontal="distributed" vertical="center" textRotation="255"/>
    </xf>
    <xf numFmtId="0" fontId="5" fillId="5" borderId="11" xfId="4" applyFont="1" applyFill="1" applyBorder="1" applyAlignment="1">
      <alignment horizontal="distributed" vertical="center" textRotation="255"/>
    </xf>
    <xf numFmtId="0" fontId="5" fillId="5" borderId="4" xfId="4" applyFont="1" applyFill="1" applyBorder="1" applyAlignment="1">
      <alignment horizontal="center" vertical="center"/>
    </xf>
    <xf numFmtId="0" fontId="5" fillId="5" borderId="12" xfId="4" applyFont="1" applyFill="1" applyBorder="1" applyAlignment="1">
      <alignment horizontal="center" vertical="center"/>
    </xf>
    <xf numFmtId="0" fontId="32" fillId="5" borderId="13" xfId="4" applyFont="1" applyFill="1" applyBorder="1" applyAlignment="1">
      <alignment horizontal="center" vertical="center" wrapText="1"/>
    </xf>
    <xf numFmtId="0" fontId="31" fillId="5" borderId="0" xfId="4" applyFont="1" applyFill="1" applyAlignment="1">
      <alignment horizontal="center" vertical="center"/>
    </xf>
    <xf numFmtId="0" fontId="32" fillId="5" borderId="1" xfId="4" applyFont="1" applyFill="1" applyBorder="1" applyAlignment="1">
      <alignment horizontal="distributed" vertical="center" wrapText="1"/>
    </xf>
    <xf numFmtId="0" fontId="32" fillId="5" borderId="13" xfId="4" applyFont="1" applyFill="1" applyBorder="1" applyAlignment="1">
      <alignment horizontal="distributed" vertical="center" wrapText="1"/>
    </xf>
    <xf numFmtId="0" fontId="32" fillId="5" borderId="52" xfId="4" applyFont="1" applyFill="1" applyBorder="1" applyAlignment="1">
      <alignment horizontal="distributed" vertical="center" wrapText="1"/>
    </xf>
    <xf numFmtId="0" fontId="32" fillId="5" borderId="53" xfId="4" applyFont="1" applyFill="1" applyBorder="1" applyAlignment="1">
      <alignment horizontal="distributed" vertical="center" wrapText="1"/>
    </xf>
    <xf numFmtId="0" fontId="32" fillId="5" borderId="1" xfId="4" applyFont="1" applyFill="1" applyBorder="1" applyAlignment="1">
      <alignment horizontal="center" vertical="top" textRotation="255" wrapText="1" indent="1"/>
    </xf>
    <xf numFmtId="0" fontId="32" fillId="5" borderId="13" xfId="4" applyFont="1" applyFill="1" applyBorder="1" applyAlignment="1">
      <alignment horizontal="center" vertical="top" textRotation="255" wrapText="1" indent="1"/>
    </xf>
    <xf numFmtId="0" fontId="5" fillId="5" borderId="10" xfId="4" applyFont="1" applyFill="1" applyBorder="1" applyAlignment="1">
      <alignment horizontal="center" vertical="center"/>
    </xf>
    <xf numFmtId="0" fontId="32" fillId="5" borderId="4" xfId="4" applyFont="1" applyFill="1" applyBorder="1" applyAlignment="1">
      <alignment horizontal="distributed" vertical="center" wrapText="1"/>
    </xf>
    <xf numFmtId="0" fontId="32" fillId="5" borderId="12" xfId="4" applyFont="1" applyFill="1" applyBorder="1" applyAlignment="1">
      <alignment horizontal="distributed" vertical="center" wrapText="1"/>
    </xf>
    <xf numFmtId="0" fontId="32" fillId="5" borderId="13" xfId="4" applyFont="1" applyFill="1" applyBorder="1" applyAlignment="1">
      <alignment horizontal="distributed" vertical="center"/>
    </xf>
    <xf numFmtId="0" fontId="5" fillId="5" borderId="6" xfId="4" applyFont="1" applyFill="1" applyBorder="1" applyAlignment="1">
      <alignment horizontal="center" vertical="center" wrapText="1"/>
    </xf>
    <xf numFmtId="0" fontId="5" fillId="5" borderId="6" xfId="4" applyFont="1" applyFill="1" applyBorder="1" applyAlignment="1">
      <alignment horizontal="left" vertical="center" wrapText="1"/>
    </xf>
    <xf numFmtId="0" fontId="5" fillId="5" borderId="0" xfId="4" applyFont="1" applyFill="1" applyAlignment="1">
      <alignment horizontal="left" vertical="center" wrapText="1"/>
    </xf>
    <xf numFmtId="0" fontId="32" fillId="5" borderId="1" xfId="4" applyFont="1" applyFill="1" applyBorder="1" applyAlignment="1">
      <alignment horizontal="center" vertical="center" textRotation="255" wrapText="1"/>
    </xf>
    <xf numFmtId="0" fontId="32" fillId="5" borderId="13" xfId="4" applyFont="1" applyFill="1" applyBorder="1" applyAlignment="1">
      <alignment horizontal="center" vertical="center" textRotation="255" wrapText="1"/>
    </xf>
    <xf numFmtId="0" fontId="5" fillId="5" borderId="1" xfId="4" applyFont="1" applyFill="1" applyBorder="1" applyAlignment="1">
      <alignment horizontal="distributed" vertical="center" textRotation="255"/>
    </xf>
    <xf numFmtId="0" fontId="5" fillId="5" borderId="13" xfId="4" applyFont="1" applyFill="1" applyBorder="1" applyAlignment="1">
      <alignment horizontal="distributed" vertical="center" textRotation="255"/>
    </xf>
    <xf numFmtId="0" fontId="5" fillId="5" borderId="1" xfId="4" applyFont="1" applyFill="1" applyBorder="1" applyAlignment="1">
      <alignment horizontal="center" vertical="center"/>
    </xf>
    <xf numFmtId="0" fontId="5" fillId="5" borderId="13" xfId="4" applyFont="1" applyFill="1" applyBorder="1" applyAlignment="1">
      <alignment horizontal="center" vertical="center"/>
    </xf>
    <xf numFmtId="0" fontId="5" fillId="5" borderId="6" xfId="4" applyFont="1" applyFill="1" applyBorder="1" applyAlignment="1">
      <alignment horizontal="center" vertical="center"/>
    </xf>
    <xf numFmtId="0" fontId="5" fillId="5" borderId="82" xfId="4" applyFont="1" applyFill="1" applyBorder="1" applyAlignment="1">
      <alignment horizontal="center" vertical="center"/>
    </xf>
    <xf numFmtId="0" fontId="5" fillId="5" borderId="5" xfId="4" applyFont="1" applyFill="1" applyBorder="1" applyAlignment="1">
      <alignment horizontal="distributed" vertical="center" wrapText="1"/>
    </xf>
    <xf numFmtId="0" fontId="5" fillId="5" borderId="7" xfId="4" applyFont="1" applyFill="1" applyBorder="1" applyAlignment="1">
      <alignment horizontal="distributed" vertical="center" wrapText="1"/>
    </xf>
    <xf numFmtId="0" fontId="5" fillId="5" borderId="1" xfId="2" applyFont="1" applyFill="1" applyBorder="1" applyAlignment="1">
      <alignment horizontal="left" vertical="distributed"/>
    </xf>
    <xf numFmtId="0" fontId="5" fillId="5" borderId="6" xfId="2" applyFont="1" applyFill="1" applyBorder="1" applyAlignment="1">
      <alignment horizontal="left" vertical="distributed"/>
    </xf>
    <xf numFmtId="0" fontId="6" fillId="0" borderId="13" xfId="2" applyFont="1" applyBorder="1" applyAlignment="1" applyProtection="1">
      <alignment horizontal="left" vertical="center" wrapText="1"/>
      <protection locked="0"/>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14" fillId="0" borderId="4" xfId="2" applyFont="1" applyBorder="1" applyAlignment="1">
      <alignment horizontal="center" vertical="center"/>
    </xf>
    <xf numFmtId="0" fontId="14" fillId="0" borderId="14" xfId="2" applyFont="1" applyBorder="1" applyAlignment="1">
      <alignment horizontal="left" vertical="center" wrapText="1"/>
    </xf>
    <xf numFmtId="0" fontId="14" fillId="0" borderId="4" xfId="2" applyFont="1" applyBorder="1" applyAlignment="1">
      <alignment horizontal="left" vertical="center" wrapText="1"/>
    </xf>
    <xf numFmtId="0" fontId="14" fillId="0" borderId="14"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4"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1" xfId="2" applyFont="1" applyBorder="1" applyAlignment="1">
      <alignment horizontal="center" vertical="top" wrapText="1"/>
    </xf>
    <xf numFmtId="0" fontId="14" fillId="0" borderId="6" xfId="2" applyFont="1" applyBorder="1" applyAlignment="1">
      <alignment horizontal="center" vertical="top" wrapText="1"/>
    </xf>
    <xf numFmtId="0" fontId="17" fillId="0" borderId="5" xfId="2" applyFont="1" applyBorder="1" applyAlignment="1">
      <alignment horizontal="left" vertical="center" wrapText="1"/>
    </xf>
    <xf numFmtId="0" fontId="17" fillId="0" borderId="7" xfId="2" applyFont="1" applyBorder="1" applyAlignment="1">
      <alignment horizontal="left" vertical="center" wrapText="1"/>
    </xf>
    <xf numFmtId="0" fontId="14" fillId="0" borderId="16" xfId="2" applyFont="1" applyBorder="1" applyAlignment="1">
      <alignment horizontal="center" vertical="center"/>
    </xf>
    <xf numFmtId="0" fontId="14" fillId="0" borderId="11" xfId="2" applyFont="1" applyBorder="1" applyAlignment="1">
      <alignment horizontal="center" vertical="center"/>
    </xf>
    <xf numFmtId="0" fontId="14" fillId="0" borderId="0" xfId="2" applyFont="1" applyAlignment="1">
      <alignment horizontal="center" vertical="center"/>
    </xf>
    <xf numFmtId="0" fontId="14" fillId="0" borderId="12" xfId="2" applyFont="1" applyBorder="1" applyAlignment="1">
      <alignment horizontal="center" vertical="center"/>
    </xf>
    <xf numFmtId="0" fontId="14" fillId="0" borderId="5" xfId="2" applyFont="1" applyBorder="1" applyAlignment="1">
      <alignment horizontal="center" vertical="center"/>
    </xf>
    <xf numFmtId="0" fontId="14" fillId="0" borderId="4" xfId="2" applyFont="1" applyBorder="1" applyAlignment="1">
      <alignment horizontal="left" vertical="top"/>
    </xf>
    <xf numFmtId="0" fontId="14" fillId="0" borderId="7" xfId="2" applyFont="1" applyBorder="1" applyAlignment="1">
      <alignment horizontal="left" vertical="top"/>
    </xf>
    <xf numFmtId="0" fontId="14" fillId="0" borderId="10" xfId="2" applyFont="1" applyBorder="1" applyAlignment="1">
      <alignment horizontal="left" vertical="center" wrapText="1"/>
    </xf>
    <xf numFmtId="0" fontId="14" fillId="0" borderId="3" xfId="2" applyFont="1" applyBorder="1" applyAlignment="1">
      <alignment horizontal="left" vertical="center" wrapText="1"/>
    </xf>
    <xf numFmtId="0" fontId="14" fillId="0" borderId="1" xfId="2" applyFont="1" applyBorder="1" applyAlignment="1">
      <alignment horizontal="left" vertical="top" wrapText="1"/>
    </xf>
    <xf numFmtId="0" fontId="14" fillId="0" borderId="6" xfId="2" applyFont="1" applyBorder="1" applyAlignment="1">
      <alignment horizontal="left" vertical="top" wrapText="1"/>
    </xf>
    <xf numFmtId="0" fontId="14" fillId="0" borderId="7" xfId="2" applyFont="1" applyBorder="1" applyAlignment="1">
      <alignment horizontal="center" vertical="center"/>
    </xf>
    <xf numFmtId="0" fontId="14" fillId="0" borderId="1" xfId="2" applyFont="1" applyBorder="1" applyAlignment="1">
      <alignment horizontal="center" vertical="top"/>
    </xf>
    <xf numFmtId="0" fontId="14" fillId="0" borderId="6" xfId="2" applyFont="1" applyBorder="1" applyAlignment="1">
      <alignment horizontal="center" vertical="top"/>
    </xf>
    <xf numFmtId="0" fontId="19" fillId="9" borderId="10" xfId="2" applyFont="1" applyFill="1" applyBorder="1" applyAlignment="1">
      <alignment horizontal="center" vertical="center"/>
    </xf>
    <xf numFmtId="0" fontId="19" fillId="9" borderId="50" xfId="2" applyFont="1" applyFill="1" applyBorder="1" applyAlignment="1">
      <alignment horizontal="center" vertical="center"/>
    </xf>
    <xf numFmtId="0" fontId="19" fillId="9" borderId="3" xfId="2" applyFont="1" applyFill="1" applyBorder="1" applyAlignment="1">
      <alignment horizontal="center" vertical="center"/>
    </xf>
    <xf numFmtId="0" fontId="14" fillId="0" borderId="50" xfId="2" applyFont="1" applyBorder="1" applyAlignment="1">
      <alignment horizontal="center" vertical="center"/>
    </xf>
    <xf numFmtId="0" fontId="14" fillId="0" borderId="10" xfId="2" applyFont="1" applyBorder="1" applyAlignment="1">
      <alignment horizontal="center" vertical="center" justifyLastLine="1"/>
    </xf>
    <xf numFmtId="0" fontId="14" fillId="0" borderId="3" xfId="2" applyFont="1" applyBorder="1" applyAlignment="1">
      <alignment horizontal="center" vertical="center" justifyLastLine="1"/>
    </xf>
    <xf numFmtId="0" fontId="15" fillId="0" borderId="1" xfId="2" applyFont="1" applyBorder="1" applyAlignment="1">
      <alignment horizontal="left" vertical="top" wrapText="1"/>
    </xf>
    <xf numFmtId="0" fontId="15" fillId="0" borderId="13" xfId="2" applyFont="1" applyBorder="1" applyAlignment="1">
      <alignment horizontal="left" vertical="top" wrapText="1"/>
    </xf>
    <xf numFmtId="0" fontId="15" fillId="0" borderId="6" xfId="2" applyFont="1" applyBorder="1" applyAlignment="1">
      <alignment horizontal="left" vertical="top" wrapText="1"/>
    </xf>
    <xf numFmtId="0" fontId="14" fillId="0" borderId="10" xfId="2" applyFont="1" applyBorder="1" applyAlignment="1">
      <alignment horizontal="center" vertical="center"/>
    </xf>
    <xf numFmtId="0" fontId="14" fillId="0" borderId="3" xfId="2" applyFont="1" applyBorder="1" applyAlignment="1">
      <alignment horizontal="center" vertical="center"/>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4" fillId="0" borderId="2" xfId="2" applyFont="1" applyBorder="1" applyAlignment="1">
      <alignment horizontal="center" vertical="center"/>
    </xf>
    <xf numFmtId="0" fontId="13" fillId="0" borderId="1" xfId="2" applyFont="1" applyBorder="1" applyAlignment="1">
      <alignment horizontal="left" vertical="top" wrapText="1"/>
    </xf>
    <xf numFmtId="0" fontId="13" fillId="0" borderId="6" xfId="2" applyFont="1" applyBorder="1" applyAlignment="1">
      <alignment horizontal="left" vertical="top" wrapText="1"/>
    </xf>
    <xf numFmtId="0" fontId="14" fillId="0" borderId="50" xfId="2" applyFont="1" applyBorder="1" applyAlignment="1">
      <alignment horizontal="distributed" vertical="center"/>
    </xf>
    <xf numFmtId="0" fontId="18" fillId="0" borderId="1" xfId="2" applyFont="1" applyBorder="1" applyAlignment="1">
      <alignment horizontal="left" vertical="center" wrapText="1"/>
    </xf>
    <xf numFmtId="0" fontId="18" fillId="0" borderId="13" xfId="2" applyFont="1" applyBorder="1" applyAlignment="1">
      <alignment horizontal="left" vertical="center" wrapText="1"/>
    </xf>
    <xf numFmtId="0" fontId="18" fillId="0" borderId="6" xfId="2" applyFont="1" applyBorder="1" applyAlignment="1">
      <alignment horizontal="left" vertical="center" wrapText="1"/>
    </xf>
    <xf numFmtId="0" fontId="14" fillId="0" borderId="1" xfId="2" applyFont="1" applyBorder="1" applyAlignment="1">
      <alignment horizontal="left" vertical="top"/>
    </xf>
    <xf numFmtId="0" fontId="14" fillId="0" borderId="6" xfId="2" applyFont="1" applyBorder="1" applyAlignment="1">
      <alignment horizontal="left" vertical="top"/>
    </xf>
    <xf numFmtId="0" fontId="14" fillId="0" borderId="5" xfId="2" applyFont="1" applyBorder="1" applyAlignment="1">
      <alignment horizontal="left" vertical="center" wrapText="1"/>
    </xf>
    <xf numFmtId="0" fontId="14" fillId="0" borderId="7" xfId="2" applyFont="1" applyBorder="1" applyAlignment="1">
      <alignment horizontal="left" vertical="center" wrapText="1"/>
    </xf>
    <xf numFmtId="0" fontId="9" fillId="0" borderId="1" xfId="2" applyFont="1" applyBorder="1" applyAlignment="1">
      <alignment horizontal="center" vertical="top"/>
    </xf>
    <xf numFmtId="0" fontId="9" fillId="0" borderId="6" xfId="2" applyFont="1" applyBorder="1" applyAlignment="1">
      <alignment horizontal="center" vertical="top"/>
    </xf>
    <xf numFmtId="0" fontId="14" fillId="0" borderId="0" xfId="2" applyFont="1" applyAlignment="1">
      <alignment horizontal="distributed" vertical="center"/>
    </xf>
    <xf numFmtId="0" fontId="11" fillId="0" borderId="16" xfId="2" applyFont="1" applyBorder="1" applyAlignment="1">
      <alignment horizontal="center" vertical="center"/>
    </xf>
    <xf numFmtId="0" fontId="14" fillId="0" borderId="1" xfId="2" applyFont="1" applyBorder="1" applyAlignment="1">
      <alignment horizontal="center" vertical="center" wrapText="1"/>
    </xf>
    <xf numFmtId="0" fontId="14" fillId="0" borderId="6" xfId="2" applyFont="1" applyBorder="1" applyAlignment="1">
      <alignment horizontal="center" vertical="center" wrapText="1"/>
    </xf>
    <xf numFmtId="0" fontId="16" fillId="0" borderId="5" xfId="2" applyFont="1" applyBorder="1" applyAlignment="1">
      <alignment horizontal="left" vertical="center" wrapText="1"/>
    </xf>
    <xf numFmtId="0" fontId="16" fillId="0" borderId="7" xfId="2" applyFont="1" applyBorder="1" applyAlignment="1">
      <alignment horizontal="left" vertical="center" wrapText="1"/>
    </xf>
    <xf numFmtId="0" fontId="4" fillId="0" borderId="10" xfId="4" applyBorder="1" applyAlignment="1">
      <alignment horizontal="left" vertical="distributed" indent="1"/>
    </xf>
    <xf numFmtId="0" fontId="4" fillId="0" borderId="35" xfId="4" applyBorder="1" applyAlignment="1">
      <alignment horizontal="left" vertical="distributed" indent="1"/>
    </xf>
    <xf numFmtId="0" fontId="6" fillId="0" borderId="0" xfId="2" applyFont="1" applyAlignment="1">
      <alignment horizontal="center" vertical="center"/>
    </xf>
    <xf numFmtId="0" fontId="4" fillId="0" borderId="58"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59" xfId="2" applyFont="1" applyBorder="1" applyAlignment="1">
      <alignment horizontal="left" vertical="distributed" wrapText="1" indent="1"/>
    </xf>
    <xf numFmtId="0" fontId="4" fillId="0" borderId="60" xfId="2" applyFont="1" applyBorder="1" applyAlignment="1">
      <alignment horizontal="left" vertical="distributed" wrapText="1" indent="1"/>
    </xf>
    <xf numFmtId="0" fontId="4" fillId="0" borderId="10" xfId="4" applyBorder="1" applyAlignment="1">
      <alignment horizontal="left" vertical="distributed" wrapText="1" indent="1"/>
    </xf>
    <xf numFmtId="0" fontId="4" fillId="0" borderId="35" xfId="4" applyBorder="1" applyAlignment="1">
      <alignment horizontal="left" vertical="distributed" wrapText="1" indent="1"/>
    </xf>
    <xf numFmtId="0" fontId="4" fillId="0" borderId="10" xfId="4" applyBorder="1" applyAlignment="1">
      <alignment horizontal="left" vertical="distributed"/>
    </xf>
    <xf numFmtId="0" fontId="4" fillId="0" borderId="35" xfId="4" applyBorder="1" applyAlignment="1">
      <alignment horizontal="left" vertical="distributed"/>
    </xf>
    <xf numFmtId="0" fontId="4" fillId="0" borderId="54" xfId="4" applyBorder="1" applyAlignment="1">
      <alignment horizontal="left" vertical="distributed" indent="1"/>
    </xf>
    <xf numFmtId="0" fontId="4" fillId="0" borderId="47" xfId="4" applyBorder="1" applyAlignment="1">
      <alignment horizontal="left" vertical="distributed" indent="1"/>
    </xf>
    <xf numFmtId="0" fontId="7" fillId="0" borderId="55" xfId="4" applyFont="1" applyBorder="1" applyAlignment="1">
      <alignment horizontal="left" vertical="center" wrapText="1"/>
    </xf>
    <xf numFmtId="0" fontId="4" fillId="0" borderId="36" xfId="2" applyFont="1" applyBorder="1" applyAlignment="1">
      <alignment horizontal="center" vertical="center"/>
    </xf>
    <xf numFmtId="0" fontId="4" fillId="0" borderId="56" xfId="2" applyFont="1" applyBorder="1" applyAlignment="1">
      <alignment horizontal="center" vertical="center"/>
    </xf>
    <xf numFmtId="0" fontId="4" fillId="0" borderId="31" xfId="2" applyFont="1" applyBorder="1" applyAlignment="1">
      <alignment horizontal="center" vertical="center"/>
    </xf>
    <xf numFmtId="0" fontId="4" fillId="0" borderId="38" xfId="2" applyFont="1" applyBorder="1" applyAlignment="1">
      <alignment horizontal="distributed" vertical="center" indent="1"/>
    </xf>
    <xf numFmtId="0" fontId="4" fillId="0" borderId="57" xfId="2" applyFont="1" applyBorder="1" applyAlignment="1">
      <alignment horizontal="distributed" vertical="center" indent="1"/>
    </xf>
    <xf numFmtId="0" fontId="4" fillId="0" borderId="33" xfId="2" applyFont="1" applyBorder="1" applyAlignment="1">
      <alignment horizontal="distributed" vertical="center" indent="1"/>
    </xf>
  </cellXfs>
  <cellStyles count="8">
    <cellStyle name="桁区切り" xfId="6" builtinId="6"/>
    <cellStyle name="桁区切り 2" xfId="1" xr:uid="{00000000-0005-0000-0000-000001000000}"/>
    <cellStyle name="標準" xfId="0" builtinId="0"/>
    <cellStyle name="標準 2" xfId="2" xr:uid="{00000000-0005-0000-0000-000003000000}"/>
    <cellStyle name="標準 3" xfId="3" xr:uid="{00000000-0005-0000-0000-000004000000}"/>
    <cellStyle name="標準 4" xfId="7" xr:uid="{00000000-0005-0000-0000-000005000000}"/>
    <cellStyle name="標準_申請_別紙２５－(6)" xfId="4" xr:uid="{00000000-0005-0000-0000-000006000000}"/>
    <cellStyle name="未定義" xfId="5" xr:uid="{00000000-0005-0000-0000-000007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3175</xdr:colOff>
      <xdr:row>9</xdr:row>
      <xdr:rowOff>0</xdr:rowOff>
    </xdr:from>
    <xdr:to>
      <xdr:col>16</xdr:col>
      <xdr:colOff>3175</xdr:colOff>
      <xdr:row>9</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rot="5400000">
          <a:off x="17071975" y="45243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9</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rot="5400000">
          <a:off x="18449925" y="45243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3175</xdr:colOff>
      <xdr:row>9</xdr:row>
      <xdr:rowOff>0</xdr:rowOff>
    </xdr:from>
    <xdr:to>
      <xdr:col>16</xdr:col>
      <xdr:colOff>3175</xdr:colOff>
      <xdr:row>9</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rot="5400000">
          <a:off x="17071975" y="45243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9</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rot="5400000">
          <a:off x="18449925" y="45243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0</xdr:row>
      <xdr:rowOff>85725</xdr:rowOff>
    </xdr:from>
    <xdr:to>
      <xdr:col>1</xdr:col>
      <xdr:colOff>1057275</xdr:colOff>
      <xdr:row>1</xdr:row>
      <xdr:rowOff>187138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23850" y="85725"/>
          <a:ext cx="923925" cy="320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3175</xdr:colOff>
      <xdr:row>9</xdr:row>
      <xdr:rowOff>0</xdr:rowOff>
    </xdr:from>
    <xdr:to>
      <xdr:col>16</xdr:col>
      <xdr:colOff>3175</xdr:colOff>
      <xdr:row>9</xdr:row>
      <xdr:rowOff>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rot="5400000">
          <a:off x="17262475" y="46386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9</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rot="5400000">
          <a:off x="18602325" y="46386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3175</xdr:colOff>
      <xdr:row>9</xdr:row>
      <xdr:rowOff>0</xdr:rowOff>
    </xdr:from>
    <xdr:to>
      <xdr:col>16</xdr:col>
      <xdr:colOff>3175</xdr:colOff>
      <xdr:row>9</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rot="5400000">
          <a:off x="17262475" y="46386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9</xdr:row>
      <xdr:rowOff>0</xdr:rowOff>
    </xdr:from>
    <xdr:to>
      <xdr:col>17</xdr:col>
      <xdr:colOff>0</xdr:colOff>
      <xdr:row>9</xdr:row>
      <xdr:rowOff>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rot="5400000">
          <a:off x="18602325" y="4638675"/>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304800</xdr:colOff>
      <xdr:row>1</xdr:row>
      <xdr:rowOff>165100</xdr:rowOff>
    </xdr:from>
    <xdr:to>
      <xdr:col>1</xdr:col>
      <xdr:colOff>965200</xdr:colOff>
      <xdr:row>2</xdr:row>
      <xdr:rowOff>266700</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304800" y="482600"/>
          <a:ext cx="11684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489857</xdr:colOff>
      <xdr:row>3</xdr:row>
      <xdr:rowOff>27214</xdr:rowOff>
    </xdr:from>
    <xdr:to>
      <xdr:col>3</xdr:col>
      <xdr:colOff>503464</xdr:colOff>
      <xdr:row>3</xdr:row>
      <xdr:rowOff>340179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89857" y="435428"/>
          <a:ext cx="1034143" cy="31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1</xdr:row>
      <xdr:rowOff>27214</xdr:rowOff>
    </xdr:from>
    <xdr:to>
      <xdr:col>1</xdr:col>
      <xdr:colOff>639535</xdr:colOff>
      <xdr:row>1</xdr:row>
      <xdr:rowOff>353786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81000" y="299357"/>
          <a:ext cx="1074964" cy="326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opLeftCell="A14" zoomScaleNormal="100" zoomScaleSheetLayoutView="85" workbookViewId="0">
      <selection activeCell="C21" sqref="C21"/>
    </sheetView>
  </sheetViews>
  <sheetFormatPr defaultRowHeight="13.5" x14ac:dyDescent="0.15"/>
  <cols>
    <col min="1" max="1" width="2.5" style="53" customWidth="1"/>
    <col min="2" max="2" width="23.625" style="53" customWidth="1"/>
    <col min="3" max="3" width="3.75" style="53" customWidth="1"/>
    <col min="4" max="4" width="4.625" style="53" customWidth="1"/>
    <col min="5" max="5" width="2.875" style="53" customWidth="1"/>
    <col min="6" max="6" width="6" style="53" customWidth="1"/>
    <col min="7" max="8" width="18.625" style="53" customWidth="1"/>
    <col min="9" max="9" width="5.625" style="53" customWidth="1"/>
    <col min="10" max="10" width="27.625" style="53" customWidth="1"/>
    <col min="11" max="11" width="20.625" style="53" customWidth="1"/>
    <col min="12" max="12" width="4.625" style="53" customWidth="1"/>
    <col min="13" max="16384" width="9" style="53"/>
  </cols>
  <sheetData>
    <row r="1" spans="1:12" ht="17.25" x14ac:dyDescent="0.15">
      <c r="A1" s="342" t="s">
        <v>420</v>
      </c>
      <c r="B1" s="342"/>
      <c r="C1" s="342"/>
      <c r="D1" s="342"/>
      <c r="E1" s="342"/>
      <c r="F1" s="342"/>
      <c r="G1" s="342"/>
      <c r="H1" s="342"/>
      <c r="I1" s="342"/>
      <c r="J1" s="342"/>
      <c r="K1" s="342"/>
      <c r="L1" s="342"/>
    </row>
    <row r="2" spans="1:12" ht="15.75" customHeight="1" x14ac:dyDescent="0.15">
      <c r="A2" s="54"/>
      <c r="B2" s="54"/>
      <c r="C2" s="54"/>
      <c r="D2" s="54"/>
      <c r="E2" s="54"/>
      <c r="F2" s="54"/>
      <c r="G2" s="54"/>
      <c r="H2" s="54"/>
      <c r="I2" s="54"/>
      <c r="J2" s="54"/>
      <c r="K2" s="54"/>
      <c r="L2" s="54"/>
    </row>
    <row r="3" spans="1:12" ht="20.100000000000001" customHeight="1" x14ac:dyDescent="0.15">
      <c r="A3" s="54"/>
      <c r="B3" s="55" t="s">
        <v>386</v>
      </c>
      <c r="C3" s="56"/>
      <c r="D3" s="56"/>
      <c r="E3" s="56"/>
      <c r="F3" s="56"/>
      <c r="G3" s="57"/>
      <c r="H3" s="54"/>
      <c r="I3" s="54"/>
      <c r="J3" s="54"/>
      <c r="K3" s="54"/>
      <c r="L3" s="54"/>
    </row>
    <row r="4" spans="1:12" ht="20.100000000000001" customHeight="1" thickBot="1" x14ac:dyDescent="0.2">
      <c r="A4" s="54"/>
      <c r="B4" s="54" t="s">
        <v>231</v>
      </c>
      <c r="C4" s="54"/>
      <c r="D4" s="54"/>
      <c r="E4" s="54"/>
      <c r="F4" s="54"/>
      <c r="G4" s="57"/>
      <c r="H4" s="54"/>
      <c r="I4" s="54"/>
      <c r="J4" s="54"/>
      <c r="K4" s="54"/>
      <c r="L4" s="54"/>
    </row>
    <row r="5" spans="1:12" ht="20.100000000000001" customHeight="1" x14ac:dyDescent="0.15">
      <c r="A5" s="54"/>
      <c r="B5" s="58" t="s">
        <v>232</v>
      </c>
      <c r="C5" s="317"/>
      <c r="D5" s="318"/>
      <c r="E5" s="318"/>
      <c r="F5" s="318"/>
      <c r="G5" s="318"/>
      <c r="H5" s="319"/>
      <c r="I5" s="59" t="s">
        <v>230</v>
      </c>
      <c r="J5" s="60"/>
      <c r="K5" s="61"/>
      <c r="L5" s="60"/>
    </row>
    <row r="6" spans="1:12" ht="20.100000000000001" customHeight="1" x14ac:dyDescent="0.15">
      <c r="A6" s="54"/>
      <c r="B6" s="320" t="s">
        <v>387</v>
      </c>
      <c r="C6" s="283" t="s">
        <v>253</v>
      </c>
      <c r="D6" s="346"/>
      <c r="E6" s="346"/>
      <c r="F6" s="346"/>
      <c r="G6" s="346"/>
      <c r="H6" s="347"/>
      <c r="I6" s="59" t="s">
        <v>316</v>
      </c>
      <c r="J6" s="62"/>
      <c r="K6" s="61"/>
      <c r="L6" s="60"/>
    </row>
    <row r="7" spans="1:12" ht="30" customHeight="1" x14ac:dyDescent="0.15">
      <c r="A7" s="54"/>
      <c r="B7" s="321"/>
      <c r="C7" s="322"/>
      <c r="D7" s="323"/>
      <c r="E7" s="323"/>
      <c r="F7" s="323"/>
      <c r="G7" s="323"/>
      <c r="H7" s="324"/>
      <c r="I7" s="60"/>
      <c r="J7" s="62"/>
      <c r="K7" s="63"/>
      <c r="L7" s="60"/>
    </row>
    <row r="8" spans="1:12" ht="30" customHeight="1" x14ac:dyDescent="0.15">
      <c r="A8" s="54"/>
      <c r="B8" s="64" t="s">
        <v>388</v>
      </c>
      <c r="C8" s="325"/>
      <c r="D8" s="326"/>
      <c r="E8" s="326"/>
      <c r="F8" s="327"/>
      <c r="G8" s="328"/>
      <c r="H8" s="329"/>
      <c r="I8" s="316" t="s">
        <v>393</v>
      </c>
      <c r="J8" s="316"/>
      <c r="K8" s="316"/>
      <c r="L8" s="316"/>
    </row>
    <row r="9" spans="1:12" ht="30" customHeight="1" x14ac:dyDescent="0.15">
      <c r="A9" s="54"/>
      <c r="B9" s="65" t="s">
        <v>389</v>
      </c>
      <c r="C9" s="330"/>
      <c r="D9" s="328"/>
      <c r="E9" s="328"/>
      <c r="F9" s="331"/>
      <c r="G9" s="328"/>
      <c r="H9" s="329"/>
      <c r="I9" s="60"/>
      <c r="J9" s="62"/>
      <c r="K9" s="66"/>
      <c r="L9" s="60"/>
    </row>
    <row r="10" spans="1:12" ht="30" customHeight="1" x14ac:dyDescent="0.15">
      <c r="A10" s="54"/>
      <c r="B10" s="64" t="s">
        <v>390</v>
      </c>
      <c r="C10" s="330"/>
      <c r="D10" s="328"/>
      <c r="E10" s="328"/>
      <c r="F10" s="328"/>
      <c r="G10" s="332"/>
      <c r="H10" s="329"/>
      <c r="I10" s="316" t="s">
        <v>393</v>
      </c>
      <c r="J10" s="316"/>
      <c r="K10" s="316"/>
      <c r="L10" s="316"/>
    </row>
    <row r="11" spans="1:12" ht="30" customHeight="1" x14ac:dyDescent="0.15">
      <c r="A11" s="54"/>
      <c r="B11" s="64" t="s">
        <v>391</v>
      </c>
      <c r="C11" s="330"/>
      <c r="D11" s="328"/>
      <c r="E11" s="328"/>
      <c r="F11" s="331"/>
      <c r="G11" s="328"/>
      <c r="H11" s="329"/>
      <c r="I11" s="60"/>
      <c r="J11" s="62"/>
      <c r="K11" s="66"/>
      <c r="L11" s="60"/>
    </row>
    <row r="12" spans="1:12" ht="30" customHeight="1" x14ac:dyDescent="0.15">
      <c r="A12" s="54"/>
      <c r="B12" s="64" t="s">
        <v>237</v>
      </c>
      <c r="C12" s="330"/>
      <c r="D12" s="328"/>
      <c r="E12" s="328"/>
      <c r="F12" s="328"/>
      <c r="G12" s="328"/>
      <c r="H12" s="329"/>
      <c r="I12" s="59" t="s">
        <v>281</v>
      </c>
      <c r="J12" s="62"/>
      <c r="K12" s="66"/>
      <c r="L12" s="60"/>
    </row>
    <row r="13" spans="1:12" ht="30" customHeight="1" x14ac:dyDescent="0.15">
      <c r="A13" s="54"/>
      <c r="B13" s="64" t="s">
        <v>238</v>
      </c>
      <c r="C13" s="330"/>
      <c r="D13" s="328"/>
      <c r="E13" s="328"/>
      <c r="F13" s="328"/>
      <c r="G13" s="328"/>
      <c r="H13" s="329"/>
      <c r="I13" s="54"/>
      <c r="J13" s="68"/>
      <c r="K13" s="69"/>
      <c r="L13" s="54"/>
    </row>
    <row r="14" spans="1:12" ht="30" customHeight="1" thickBot="1" x14ac:dyDescent="0.2">
      <c r="A14" s="54"/>
      <c r="B14" s="282" t="s">
        <v>240</v>
      </c>
      <c r="C14" s="333"/>
      <c r="D14" s="334"/>
      <c r="E14" s="334"/>
      <c r="F14" s="334"/>
      <c r="G14" s="334"/>
      <c r="H14" s="335"/>
      <c r="I14" s="54"/>
      <c r="J14" s="70"/>
      <c r="K14" s="71"/>
      <c r="L14" s="54"/>
    </row>
    <row r="15" spans="1:12" ht="20.100000000000001" customHeight="1" x14ac:dyDescent="0.15">
      <c r="A15" s="54"/>
      <c r="B15" s="72"/>
      <c r="C15" s="72"/>
      <c r="D15" s="72"/>
      <c r="E15" s="72"/>
      <c r="F15" s="72"/>
      <c r="G15" s="73"/>
      <c r="H15" s="73"/>
      <c r="I15" s="54"/>
      <c r="J15" s="74"/>
      <c r="K15" s="69"/>
      <c r="L15" s="54"/>
    </row>
    <row r="16" spans="1:12" ht="20.100000000000001" customHeight="1" x14ac:dyDescent="0.15">
      <c r="A16" s="54"/>
      <c r="B16" s="55" t="s">
        <v>327</v>
      </c>
      <c r="C16" s="56"/>
      <c r="D16" s="56"/>
      <c r="E16" s="56"/>
      <c r="F16" s="56"/>
      <c r="G16" s="54"/>
      <c r="H16" s="54"/>
      <c r="I16" s="54"/>
      <c r="J16" s="54"/>
      <c r="K16" s="54"/>
      <c r="L16" s="54"/>
    </row>
    <row r="17" spans="1:12" ht="20.100000000000001" customHeight="1" thickBot="1" x14ac:dyDescent="0.2">
      <c r="A17" s="54"/>
      <c r="B17" s="54" t="s">
        <v>282</v>
      </c>
      <c r="C17" s="54"/>
      <c r="D17" s="54"/>
      <c r="E17" s="54"/>
      <c r="F17" s="54"/>
      <c r="G17" s="75" t="s">
        <v>242</v>
      </c>
      <c r="H17" s="54"/>
      <c r="I17" s="54"/>
      <c r="J17" s="54" t="s">
        <v>331</v>
      </c>
      <c r="K17" s="75" t="s">
        <v>243</v>
      </c>
      <c r="L17" s="54"/>
    </row>
    <row r="18" spans="1:12" ht="20.100000000000001" customHeight="1" thickBot="1" x14ac:dyDescent="0.2">
      <c r="A18" s="54"/>
      <c r="B18" s="336" t="s">
        <v>245</v>
      </c>
      <c r="C18" s="337"/>
      <c r="D18" s="337"/>
      <c r="E18" s="337"/>
      <c r="F18" s="338"/>
      <c r="G18" s="76"/>
      <c r="H18" s="54"/>
      <c r="I18" s="54"/>
      <c r="J18" s="286" t="s">
        <v>246</v>
      </c>
      <c r="K18" s="77">
        <f>SUM(K19:K21)</f>
        <v>0</v>
      </c>
      <c r="L18" s="54"/>
    </row>
    <row r="19" spans="1:12" ht="20.100000000000001" customHeight="1" x14ac:dyDescent="0.15">
      <c r="A19" s="54"/>
      <c r="B19" s="339" t="s">
        <v>250</v>
      </c>
      <c r="C19" s="340"/>
      <c r="D19" s="340"/>
      <c r="E19" s="340"/>
      <c r="F19" s="341"/>
      <c r="G19" s="78"/>
      <c r="H19" s="79"/>
      <c r="I19" s="54"/>
      <c r="J19" s="80" t="s">
        <v>332</v>
      </c>
      <c r="K19" s="81">
        <f>'25-1 '!$I$10</f>
        <v>0</v>
      </c>
      <c r="L19" s="54"/>
    </row>
    <row r="20" spans="1:12" ht="20.100000000000001" customHeight="1" thickBot="1" x14ac:dyDescent="0.2">
      <c r="A20" s="54"/>
      <c r="B20" s="343" t="s">
        <v>296</v>
      </c>
      <c r="C20" s="344"/>
      <c r="D20" s="344"/>
      <c r="E20" s="344"/>
      <c r="F20" s="345"/>
      <c r="G20" s="82">
        <f>ROUNDDOWN(IF(G19&gt;70,70,G19)/5,0)</f>
        <v>0</v>
      </c>
      <c r="H20" s="67"/>
      <c r="I20" s="54"/>
      <c r="J20" s="83" t="s">
        <v>333</v>
      </c>
      <c r="K20" s="84">
        <f>'25-1 '!$J$10</f>
        <v>0</v>
      </c>
      <c r="L20" s="54"/>
    </row>
    <row r="21" spans="1:12" ht="20.100000000000001" customHeight="1" thickBot="1" x14ac:dyDescent="0.2">
      <c r="A21" s="54"/>
      <c r="B21" s="85" t="s">
        <v>424</v>
      </c>
      <c r="C21" s="85"/>
      <c r="D21" s="85"/>
      <c r="E21" s="85"/>
      <c r="F21" s="85"/>
      <c r="G21" s="54"/>
      <c r="H21" s="54"/>
      <c r="I21" s="54"/>
      <c r="J21" s="86" t="s">
        <v>334</v>
      </c>
      <c r="K21" s="87">
        <f>'25-1 '!$N$10</f>
        <v>0</v>
      </c>
      <c r="L21" s="54"/>
    </row>
    <row r="22" spans="1:12" ht="20.100000000000001" customHeight="1" x14ac:dyDescent="0.15">
      <c r="A22" s="54"/>
      <c r="B22" s="88" t="s">
        <v>378</v>
      </c>
      <c r="C22" s="85"/>
      <c r="D22" s="85"/>
      <c r="E22" s="85"/>
      <c r="F22" s="85"/>
      <c r="G22" s="54"/>
      <c r="H22" s="54"/>
      <c r="I22" s="54"/>
      <c r="J22" s="89" t="s">
        <v>330</v>
      </c>
      <c r="K22" s="54"/>
      <c r="L22" s="54"/>
    </row>
    <row r="23" spans="1:12" ht="20.100000000000001" customHeight="1" thickBot="1" x14ac:dyDescent="0.2">
      <c r="A23" s="54"/>
      <c r="B23" s="54" t="s">
        <v>283</v>
      </c>
      <c r="C23" s="54"/>
      <c r="D23" s="54"/>
      <c r="E23" s="54"/>
      <c r="F23" s="54"/>
      <c r="G23" s="75" t="s">
        <v>248</v>
      </c>
      <c r="H23" s="54"/>
      <c r="I23" s="54"/>
      <c r="J23" s="54"/>
      <c r="K23" s="54"/>
      <c r="L23" s="54"/>
    </row>
    <row r="24" spans="1:12" ht="20.100000000000001" customHeight="1" thickBot="1" x14ac:dyDescent="0.2">
      <c r="A24" s="54"/>
      <c r="B24" s="313" t="s">
        <v>329</v>
      </c>
      <c r="C24" s="314"/>
      <c r="D24" s="314"/>
      <c r="E24" s="314"/>
      <c r="F24" s="315"/>
      <c r="G24" s="90">
        <f>'25-1 '!$L$10</f>
        <v>0</v>
      </c>
      <c r="H24" s="54"/>
      <c r="I24" s="54"/>
      <c r="J24" s="54"/>
      <c r="K24" s="54"/>
      <c r="L24" s="54"/>
    </row>
    <row r="25" spans="1:12" ht="20.100000000000001" customHeight="1" x14ac:dyDescent="0.15">
      <c r="A25" s="54"/>
      <c r="B25" s="91" t="s">
        <v>328</v>
      </c>
      <c r="C25" s="91"/>
      <c r="D25" s="91"/>
      <c r="E25" s="91"/>
      <c r="F25" s="91"/>
      <c r="G25" s="91"/>
      <c r="H25" s="54"/>
      <c r="I25" s="54"/>
      <c r="J25" s="54"/>
      <c r="K25" s="54"/>
      <c r="L25" s="54"/>
    </row>
    <row r="26" spans="1:12" ht="9.9499999999999993" customHeight="1" x14ac:dyDescent="0.15">
      <c r="A26" s="54"/>
      <c r="B26" s="85"/>
      <c r="C26" s="85"/>
      <c r="D26" s="85"/>
      <c r="E26" s="85"/>
      <c r="F26" s="85"/>
      <c r="G26" s="85"/>
      <c r="H26" s="54"/>
      <c r="I26" s="54"/>
      <c r="J26" s="54"/>
      <c r="K26" s="54"/>
      <c r="L26" s="54"/>
    </row>
    <row r="27" spans="1:12" ht="18" customHeight="1" x14ac:dyDescent="0.15">
      <c r="B27" s="92"/>
      <c r="C27" s="92"/>
      <c r="D27" s="92"/>
      <c r="E27" s="92"/>
      <c r="F27" s="92"/>
      <c r="G27" s="92"/>
    </row>
    <row r="28" spans="1:12" ht="14.25" x14ac:dyDescent="0.15">
      <c r="B28" s="93" t="s">
        <v>151</v>
      </c>
      <c r="C28" s="94"/>
      <c r="D28" s="155" t="s">
        <v>380</v>
      </c>
      <c r="E28" s="94"/>
      <c r="F28" s="94"/>
      <c r="G28" s="92"/>
    </row>
    <row r="29" spans="1:12" x14ac:dyDescent="0.15">
      <c r="B29" s="95" t="s">
        <v>152</v>
      </c>
      <c r="C29" s="96"/>
      <c r="D29" s="155" t="s">
        <v>381</v>
      </c>
      <c r="E29" s="96"/>
      <c r="F29" s="96"/>
      <c r="G29" s="92"/>
    </row>
    <row r="30" spans="1:12" ht="14.25" customHeight="1" x14ac:dyDescent="0.15">
      <c r="B30" s="95" t="s">
        <v>153</v>
      </c>
      <c r="C30" s="94"/>
      <c r="D30" s="155" t="s">
        <v>382</v>
      </c>
      <c r="E30" s="94"/>
      <c r="F30" s="94"/>
      <c r="G30" s="92"/>
    </row>
    <row r="31" spans="1:12" x14ac:dyDescent="0.15">
      <c r="B31" s="97" t="s">
        <v>233</v>
      </c>
      <c r="D31" s="155" t="s">
        <v>383</v>
      </c>
    </row>
    <row r="32" spans="1:12" x14ac:dyDescent="0.15">
      <c r="B32" s="95" t="s">
        <v>18</v>
      </c>
      <c r="D32" s="155" t="s">
        <v>384</v>
      </c>
    </row>
    <row r="33" spans="2:4" x14ac:dyDescent="0.15">
      <c r="B33" s="98" t="s">
        <v>19</v>
      </c>
      <c r="D33" s="155" t="s">
        <v>385</v>
      </c>
    </row>
    <row r="34" spans="2:4" x14ac:dyDescent="0.15">
      <c r="B34" s="99" t="s">
        <v>236</v>
      </c>
    </row>
    <row r="35" spans="2:4" x14ac:dyDescent="0.15">
      <c r="B35" s="98" t="s">
        <v>145</v>
      </c>
    </row>
    <row r="36" spans="2:4" x14ac:dyDescent="0.15">
      <c r="B36" s="95" t="s">
        <v>146</v>
      </c>
    </row>
    <row r="37" spans="2:4" x14ac:dyDescent="0.15">
      <c r="B37" s="95" t="s">
        <v>147</v>
      </c>
    </row>
    <row r="38" spans="2:4" x14ac:dyDescent="0.15">
      <c r="B38" s="95" t="s">
        <v>148</v>
      </c>
    </row>
    <row r="39" spans="2:4" x14ac:dyDescent="0.15">
      <c r="B39" s="95" t="s">
        <v>149</v>
      </c>
    </row>
    <row r="40" spans="2:4" x14ac:dyDescent="0.15">
      <c r="B40" s="95" t="s">
        <v>0</v>
      </c>
    </row>
    <row r="41" spans="2:4" x14ac:dyDescent="0.15">
      <c r="B41" s="100" t="s">
        <v>133</v>
      </c>
    </row>
    <row r="42" spans="2:4" x14ac:dyDescent="0.15">
      <c r="B42" s="95" t="s">
        <v>244</v>
      </c>
    </row>
    <row r="43" spans="2:4" x14ac:dyDescent="0.15">
      <c r="B43" s="95" t="s">
        <v>58</v>
      </c>
    </row>
    <row r="44" spans="2:4" x14ac:dyDescent="0.15">
      <c r="B44" s="95" t="s">
        <v>247</v>
      </c>
    </row>
    <row r="45" spans="2:4" x14ac:dyDescent="0.15">
      <c r="B45" s="95" t="s">
        <v>57</v>
      </c>
    </row>
    <row r="46" spans="2:4" x14ac:dyDescent="0.15">
      <c r="B46" s="95" t="s">
        <v>150</v>
      </c>
    </row>
    <row r="47" spans="2:4" x14ac:dyDescent="0.15">
      <c r="B47" s="95" t="s">
        <v>56</v>
      </c>
    </row>
    <row r="48" spans="2:4" x14ac:dyDescent="0.15">
      <c r="B48" s="95" t="s">
        <v>1</v>
      </c>
    </row>
    <row r="49" spans="2:2" x14ac:dyDescent="0.15">
      <c r="B49" s="95" t="s">
        <v>21</v>
      </c>
    </row>
  </sheetData>
  <sheetProtection selectLockedCells="1"/>
  <mergeCells count="22">
    <mergeCell ref="B18:F18"/>
    <mergeCell ref="B19:F19"/>
    <mergeCell ref="A1:L1"/>
    <mergeCell ref="B20:F20"/>
    <mergeCell ref="D6:H6"/>
    <mergeCell ref="I10:L10"/>
    <mergeCell ref="B24:F24"/>
    <mergeCell ref="I8:L8"/>
    <mergeCell ref="C5:H5"/>
    <mergeCell ref="B6:B7"/>
    <mergeCell ref="C7:H7"/>
    <mergeCell ref="C8:F8"/>
    <mergeCell ref="G8:H8"/>
    <mergeCell ref="C9:F9"/>
    <mergeCell ref="G9:H9"/>
    <mergeCell ref="C11:F11"/>
    <mergeCell ref="G11:H11"/>
    <mergeCell ref="C12:H12"/>
    <mergeCell ref="C13:H13"/>
    <mergeCell ref="C10:F10"/>
    <mergeCell ref="G10:H10"/>
    <mergeCell ref="C14:H14"/>
  </mergeCells>
  <phoneticPr fontId="1"/>
  <dataValidations count="4">
    <dataValidation type="whole" allowBlank="1" showInputMessage="1" showErrorMessage="1" sqref="G18" xr:uid="{00000000-0002-0000-0000-000000000000}">
      <formula1>0</formula1>
      <formula2>70</formula2>
    </dataValidation>
    <dataValidation type="whole" operator="lessThanOrEqual" allowBlank="1" showInputMessage="1" showErrorMessage="1" errorTitle="エラー" error="教育担当者は新人看護職員５名以上で、５名ごとに１名追加です。_x000a_" sqref="G20" xr:uid="{00000000-0002-0000-0000-000001000000}">
      <formula1>G19/5</formula1>
    </dataValidation>
    <dataValidation type="list" allowBlank="1" showInputMessage="1" showErrorMessage="1" sqref="C8:F8" xr:uid="{00000000-0002-0000-0000-000002000000}">
      <formula1>$B$28:$B$49</formula1>
    </dataValidation>
    <dataValidation type="list" allowBlank="1" showInputMessage="1" showErrorMessage="1" sqref="C10:F10" xr:uid="{00000000-0002-0000-0000-000003000000}">
      <formula1>$D$28:$D$33</formula1>
    </dataValidation>
  </dataValidations>
  <printOptions horizontalCentered="1"/>
  <pageMargins left="0.59055118110236227" right="0.59055118110236227" top="0.78740157480314965" bottom="0.78740157480314965" header="0.39370078740157483" footer="0.39370078740157483"/>
  <pageSetup paperSize="9" scale="9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3"/>
  <sheetViews>
    <sheetView view="pageBreakPreview" topLeftCell="A26" zoomScale="115" zoomScaleNormal="100" zoomScaleSheetLayoutView="115" workbookViewId="0">
      <selection activeCell="B12" sqref="B12"/>
    </sheetView>
  </sheetViews>
  <sheetFormatPr defaultRowHeight="13.5" x14ac:dyDescent="0.15"/>
  <cols>
    <col min="1" max="1" width="5.25" style="28" customWidth="1"/>
    <col min="2" max="2" width="54" style="1" customWidth="1"/>
    <col min="3" max="3" width="17.125" style="1" customWidth="1"/>
    <col min="4" max="16384" width="9" style="1"/>
  </cols>
  <sheetData>
    <row r="1" spans="1:3" x14ac:dyDescent="0.15">
      <c r="A1" s="37" t="s">
        <v>303</v>
      </c>
    </row>
    <row r="2" spans="1:3" ht="14.25" x14ac:dyDescent="0.15">
      <c r="A2" s="490" t="s">
        <v>106</v>
      </c>
      <c r="B2" s="490"/>
      <c r="C2" s="490"/>
    </row>
    <row r="3" spans="1:3" ht="9.75" customHeight="1" thickBot="1" x14ac:dyDescent="0.2"/>
    <row r="4" spans="1:3" ht="25.5" customHeight="1" thickBot="1" x14ac:dyDescent="0.2">
      <c r="A4" s="2" t="s">
        <v>107</v>
      </c>
      <c r="B4" s="491" t="s">
        <v>30</v>
      </c>
      <c r="C4" s="492"/>
    </row>
    <row r="5" spans="1:3" ht="22.5" customHeight="1" thickTop="1" x14ac:dyDescent="0.15">
      <c r="A5" s="29">
        <v>1</v>
      </c>
      <c r="B5" s="493" t="s">
        <v>20</v>
      </c>
      <c r="C5" s="494"/>
    </row>
    <row r="6" spans="1:3" ht="22.5" customHeight="1" x14ac:dyDescent="0.15">
      <c r="A6" s="30">
        <v>2</v>
      </c>
      <c r="B6" s="495" t="s">
        <v>108</v>
      </c>
      <c r="C6" s="496"/>
    </row>
    <row r="7" spans="1:3" ht="22.5" customHeight="1" x14ac:dyDescent="0.15">
      <c r="A7" s="31">
        <v>3</v>
      </c>
      <c r="B7" s="488" t="s">
        <v>109</v>
      </c>
      <c r="C7" s="489"/>
    </row>
    <row r="8" spans="1:3" ht="22.5" customHeight="1" x14ac:dyDescent="0.15">
      <c r="A8" s="31">
        <v>4</v>
      </c>
      <c r="B8" s="488" t="s">
        <v>110</v>
      </c>
      <c r="C8" s="489"/>
    </row>
    <row r="9" spans="1:3" ht="22.5" customHeight="1" x14ac:dyDescent="0.15">
      <c r="A9" s="31">
        <v>5</v>
      </c>
      <c r="B9" s="497" t="s">
        <v>395</v>
      </c>
      <c r="C9" s="498"/>
    </row>
    <row r="10" spans="1:3" ht="22.5" customHeight="1" thickBot="1" x14ac:dyDescent="0.2">
      <c r="A10" s="32">
        <v>6</v>
      </c>
      <c r="B10" s="499" t="s">
        <v>111</v>
      </c>
      <c r="C10" s="500"/>
    </row>
    <row r="11" spans="1:3" s="101" customFormat="1" ht="23.25" customHeight="1" x14ac:dyDescent="0.15">
      <c r="A11" s="501" t="s">
        <v>112</v>
      </c>
      <c r="B11" s="501"/>
      <c r="C11" s="501"/>
    </row>
    <row r="12" spans="1:3" s="101" customFormat="1" x14ac:dyDescent="0.15">
      <c r="A12" s="33"/>
    </row>
    <row r="13" spans="1:3" ht="17.25" customHeight="1" x14ac:dyDescent="0.15">
      <c r="A13" s="490" t="s">
        <v>113</v>
      </c>
      <c r="B13" s="490"/>
      <c r="C13" s="490"/>
    </row>
    <row r="14" spans="1:3" ht="9.75" customHeight="1" thickBot="1" x14ac:dyDescent="0.2"/>
    <row r="15" spans="1:3" ht="27" customHeight="1" thickBot="1" x14ac:dyDescent="0.2">
      <c r="A15" s="2" t="s">
        <v>107</v>
      </c>
      <c r="B15" s="38" t="s">
        <v>114</v>
      </c>
      <c r="C15" s="39" t="s">
        <v>115</v>
      </c>
    </row>
    <row r="16" spans="1:3" ht="21" customHeight="1" thickTop="1" x14ac:dyDescent="0.15">
      <c r="A16" s="50">
        <v>1</v>
      </c>
      <c r="B16" s="40" t="s">
        <v>3</v>
      </c>
      <c r="C16" s="52" t="s">
        <v>222</v>
      </c>
    </row>
    <row r="17" spans="1:3" ht="21" customHeight="1" x14ac:dyDescent="0.15">
      <c r="A17" s="30">
        <v>2</v>
      </c>
      <c r="B17" s="41" t="s">
        <v>116</v>
      </c>
      <c r="C17" s="3" t="s">
        <v>223</v>
      </c>
    </row>
    <row r="18" spans="1:3" ht="22.5" customHeight="1" x14ac:dyDescent="0.15">
      <c r="A18" s="502">
        <v>3</v>
      </c>
      <c r="B18" s="42" t="s">
        <v>117</v>
      </c>
      <c r="C18" s="505" t="s">
        <v>224</v>
      </c>
    </row>
    <row r="19" spans="1:3" ht="22.5" customHeight="1" x14ac:dyDescent="0.15">
      <c r="A19" s="503"/>
      <c r="B19" s="43" t="s">
        <v>118</v>
      </c>
      <c r="C19" s="506"/>
    </row>
    <row r="20" spans="1:3" ht="28.5" customHeight="1" x14ac:dyDescent="0.15">
      <c r="A20" s="503"/>
      <c r="B20" s="45" t="s">
        <v>119</v>
      </c>
      <c r="C20" s="506"/>
    </row>
    <row r="21" spans="1:3" ht="22.5" customHeight="1" x14ac:dyDescent="0.15">
      <c r="A21" s="504"/>
      <c r="B21" s="40" t="s">
        <v>120</v>
      </c>
      <c r="C21" s="507"/>
    </row>
    <row r="22" spans="1:3" ht="21" customHeight="1" x14ac:dyDescent="0.15">
      <c r="A22" s="50">
        <v>4</v>
      </c>
      <c r="B22" s="40" t="s">
        <v>121</v>
      </c>
      <c r="C22" s="52" t="s">
        <v>48</v>
      </c>
    </row>
    <row r="23" spans="1:3" ht="21" customHeight="1" x14ac:dyDescent="0.15">
      <c r="A23" s="50">
        <v>5</v>
      </c>
      <c r="B23" s="41" t="s">
        <v>122</v>
      </c>
      <c r="C23" s="3" t="s">
        <v>49</v>
      </c>
    </row>
    <row r="24" spans="1:3" ht="21" customHeight="1" x14ac:dyDescent="0.15">
      <c r="A24" s="30">
        <v>6</v>
      </c>
      <c r="B24" s="41" t="s">
        <v>123</v>
      </c>
      <c r="C24" s="3" t="s">
        <v>50</v>
      </c>
    </row>
    <row r="25" spans="1:3" ht="21" customHeight="1" x14ac:dyDescent="0.15">
      <c r="A25" s="49">
        <v>7</v>
      </c>
      <c r="B25" s="42" t="s">
        <v>124</v>
      </c>
      <c r="C25" s="51" t="s">
        <v>124</v>
      </c>
    </row>
    <row r="26" spans="1:3" ht="21" customHeight="1" x14ac:dyDescent="0.15">
      <c r="A26" s="31">
        <v>8</v>
      </c>
      <c r="B26" s="42" t="s">
        <v>125</v>
      </c>
      <c r="C26" s="4" t="s">
        <v>225</v>
      </c>
    </row>
    <row r="27" spans="1:3" ht="21" customHeight="1" x14ac:dyDescent="0.15">
      <c r="A27" s="34"/>
      <c r="B27" s="43" t="s">
        <v>126</v>
      </c>
      <c r="C27" s="5"/>
    </row>
    <row r="28" spans="1:3" ht="21" customHeight="1" x14ac:dyDescent="0.15">
      <c r="A28" s="34"/>
      <c r="B28" s="43" t="s">
        <v>127</v>
      </c>
      <c r="C28" s="5"/>
    </row>
    <row r="29" spans="1:3" ht="21" customHeight="1" x14ac:dyDescent="0.15">
      <c r="A29" s="35"/>
      <c r="B29" s="40" t="s">
        <v>128</v>
      </c>
      <c r="C29" s="6"/>
    </row>
    <row r="30" spans="1:3" ht="21" customHeight="1" x14ac:dyDescent="0.15">
      <c r="A30" s="30">
        <v>9</v>
      </c>
      <c r="B30" s="41" t="s">
        <v>129</v>
      </c>
      <c r="C30" s="3" t="s">
        <v>226</v>
      </c>
    </row>
    <row r="31" spans="1:3" ht="21" customHeight="1" x14ac:dyDescent="0.15">
      <c r="A31" s="30">
        <v>10</v>
      </c>
      <c r="B31" s="41" t="s">
        <v>130</v>
      </c>
      <c r="C31" s="3" t="s">
        <v>227</v>
      </c>
    </row>
    <row r="32" spans="1:3" ht="21" customHeight="1" x14ac:dyDescent="0.15">
      <c r="A32" s="30">
        <v>11</v>
      </c>
      <c r="B32" s="41" t="s">
        <v>131</v>
      </c>
      <c r="C32" s="3" t="s">
        <v>131</v>
      </c>
    </row>
    <row r="33" spans="1:3" ht="21" customHeight="1" x14ac:dyDescent="0.15">
      <c r="A33" s="30">
        <v>12</v>
      </c>
      <c r="B33" s="41" t="s">
        <v>132</v>
      </c>
      <c r="C33" s="3" t="s">
        <v>228</v>
      </c>
    </row>
    <row r="34" spans="1:3" ht="21" customHeight="1" x14ac:dyDescent="0.15">
      <c r="A34" s="30">
        <v>13</v>
      </c>
      <c r="B34" s="41" t="s">
        <v>51</v>
      </c>
      <c r="C34" s="3" t="s">
        <v>51</v>
      </c>
    </row>
    <row r="35" spans="1:3" ht="21" customHeight="1" x14ac:dyDescent="0.15">
      <c r="A35" s="30">
        <v>14</v>
      </c>
      <c r="B35" s="41" t="s">
        <v>133</v>
      </c>
      <c r="C35" s="3" t="s">
        <v>59</v>
      </c>
    </row>
    <row r="36" spans="1:3" ht="21" customHeight="1" x14ac:dyDescent="0.15">
      <c r="A36" s="30">
        <v>15</v>
      </c>
      <c r="B36" s="41" t="s">
        <v>134</v>
      </c>
      <c r="C36" s="3" t="s">
        <v>103</v>
      </c>
    </row>
    <row r="37" spans="1:3" ht="21" customHeight="1" x14ac:dyDescent="0.15">
      <c r="A37" s="30">
        <v>16</v>
      </c>
      <c r="B37" s="41" t="s">
        <v>135</v>
      </c>
      <c r="C37" s="3" t="s">
        <v>58</v>
      </c>
    </row>
    <row r="38" spans="1:3" ht="21" customHeight="1" x14ac:dyDescent="0.15">
      <c r="A38" s="30">
        <v>17</v>
      </c>
      <c r="B38" s="41" t="s">
        <v>136</v>
      </c>
      <c r="C38" s="3" t="s">
        <v>104</v>
      </c>
    </row>
    <row r="39" spans="1:3" ht="21" customHeight="1" x14ac:dyDescent="0.15">
      <c r="A39" s="30">
        <v>18</v>
      </c>
      <c r="B39" s="41" t="s">
        <v>137</v>
      </c>
      <c r="C39" s="3" t="s">
        <v>307</v>
      </c>
    </row>
    <row r="40" spans="1:3" ht="21" customHeight="1" x14ac:dyDescent="0.15">
      <c r="A40" s="30">
        <v>19</v>
      </c>
      <c r="B40" s="41" t="s">
        <v>105</v>
      </c>
      <c r="C40" s="3" t="s">
        <v>229</v>
      </c>
    </row>
    <row r="41" spans="1:3" ht="21" customHeight="1" x14ac:dyDescent="0.15">
      <c r="A41" s="30">
        <v>20</v>
      </c>
      <c r="B41" s="41" t="s">
        <v>138</v>
      </c>
      <c r="C41" s="3" t="s">
        <v>29</v>
      </c>
    </row>
    <row r="42" spans="1:3" ht="21" customHeight="1" x14ac:dyDescent="0.15">
      <c r="A42" s="30">
        <v>21</v>
      </c>
      <c r="B42" s="41" t="s">
        <v>139</v>
      </c>
      <c r="C42" s="3" t="s">
        <v>139</v>
      </c>
    </row>
    <row r="43" spans="1:3" ht="21" customHeight="1" thickBot="1" x14ac:dyDescent="0.2">
      <c r="A43" s="36">
        <v>22</v>
      </c>
      <c r="B43" s="44" t="s">
        <v>140</v>
      </c>
      <c r="C43" s="7" t="s">
        <v>141</v>
      </c>
    </row>
  </sheetData>
  <sheetProtection selectLockedCells="1" selectUnlockedCells="1"/>
  <mergeCells count="12">
    <mergeCell ref="B9:C9"/>
    <mergeCell ref="B10:C10"/>
    <mergeCell ref="A11:C11"/>
    <mergeCell ref="A13:C13"/>
    <mergeCell ref="A18:A21"/>
    <mergeCell ref="C18:C21"/>
    <mergeCell ref="B8:C8"/>
    <mergeCell ref="A2:C2"/>
    <mergeCell ref="B4:C4"/>
    <mergeCell ref="B5:C5"/>
    <mergeCell ref="B6:C6"/>
    <mergeCell ref="B7:C7"/>
  </mergeCells>
  <phoneticPr fontId="1"/>
  <printOptions horizontalCentered="1"/>
  <pageMargins left="0.70866141732283472" right="0.70866141732283472" top="0.62" bottom="0.56000000000000005"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4"/>
  <sheetViews>
    <sheetView topLeftCell="G1" zoomScale="75" zoomScaleNormal="75" zoomScaleSheetLayoutView="55" workbookViewId="0">
      <selection activeCell="U3" sqref="U3"/>
    </sheetView>
  </sheetViews>
  <sheetFormatPr defaultRowHeight="13.5" x14ac:dyDescent="0.15"/>
  <cols>
    <col min="1" max="1" width="6.625" style="155" customWidth="1"/>
    <col min="2" max="2" width="18.625" style="155" customWidth="1"/>
    <col min="3" max="3" width="15.625" style="155" customWidth="1"/>
    <col min="4" max="4" width="17.625" style="155" customWidth="1"/>
    <col min="5" max="5" width="12.625" style="155" customWidth="1"/>
    <col min="6" max="6" width="18.625" style="155" customWidth="1"/>
    <col min="7" max="7" width="16.75" style="155" customWidth="1"/>
    <col min="8" max="8" width="7" style="155" customWidth="1"/>
    <col min="9" max="9" width="16.125" style="155" customWidth="1"/>
    <col min="10" max="10" width="16.75" style="155" customWidth="1"/>
    <col min="11" max="11" width="16.125" style="155" customWidth="1"/>
    <col min="12" max="12" width="9.75" style="155" customWidth="1"/>
    <col min="13" max="13" width="8" style="155" customWidth="1"/>
    <col min="14" max="14" width="12.875" style="155" customWidth="1"/>
    <col min="15" max="15" width="16.125" style="155" customWidth="1"/>
    <col min="16" max="19" width="17.625" style="155" customWidth="1"/>
    <col min="20" max="20" width="10.625" style="155" customWidth="1"/>
    <col min="21" max="21" width="4" style="155" customWidth="1"/>
    <col min="22" max="16384" width="9" style="155"/>
  </cols>
  <sheetData>
    <row r="1" spans="1:24" ht="24.95" customHeight="1" x14ac:dyDescent="0.2">
      <c r="A1" s="181" t="s">
        <v>251</v>
      </c>
      <c r="B1" s="159"/>
      <c r="C1" s="159"/>
      <c r="D1" s="159"/>
      <c r="E1" s="159"/>
      <c r="F1" s="159"/>
      <c r="G1" s="159"/>
      <c r="H1" s="159"/>
      <c r="I1" s="159"/>
      <c r="J1" s="159"/>
      <c r="K1" s="159"/>
      <c r="L1" s="159"/>
      <c r="M1" s="159"/>
      <c r="N1" s="159"/>
      <c r="O1" s="159"/>
      <c r="P1" s="159"/>
      <c r="Q1" s="226"/>
      <c r="R1" s="364"/>
      <c r="S1" s="364"/>
      <c r="T1" s="364"/>
      <c r="V1" s="117"/>
      <c r="W1" s="117"/>
      <c r="X1" s="117"/>
    </row>
    <row r="2" spans="1:24" ht="24.95" customHeight="1" x14ac:dyDescent="0.2">
      <c r="A2" s="226"/>
      <c r="B2" s="226"/>
      <c r="C2" s="226"/>
      <c r="D2" s="226"/>
      <c r="E2" s="226"/>
      <c r="F2" s="226"/>
      <c r="G2" s="226"/>
      <c r="H2" s="226"/>
      <c r="I2" s="226"/>
      <c r="J2" s="226"/>
      <c r="K2" s="226"/>
      <c r="L2" s="226"/>
      <c r="M2" s="226"/>
      <c r="N2" s="226"/>
      <c r="O2" s="226"/>
      <c r="P2" s="226"/>
      <c r="Q2" s="226"/>
      <c r="R2" s="226"/>
      <c r="S2" s="226"/>
      <c r="T2" s="226"/>
      <c r="V2" s="117"/>
      <c r="W2" s="117"/>
      <c r="X2" s="117"/>
    </row>
    <row r="3" spans="1:24" ht="30" customHeight="1" x14ac:dyDescent="0.15">
      <c r="A3" s="365" t="s">
        <v>421</v>
      </c>
      <c r="B3" s="365"/>
      <c r="C3" s="365"/>
      <c r="D3" s="365"/>
      <c r="E3" s="365"/>
      <c r="F3" s="365"/>
      <c r="G3" s="365"/>
      <c r="H3" s="365"/>
      <c r="I3" s="365"/>
      <c r="J3" s="365"/>
      <c r="K3" s="365"/>
      <c r="L3" s="365"/>
      <c r="M3" s="365"/>
      <c r="N3" s="365"/>
      <c r="O3" s="365"/>
      <c r="P3" s="365"/>
      <c r="Q3" s="365"/>
      <c r="R3" s="365"/>
      <c r="S3" s="365"/>
      <c r="T3" s="365"/>
      <c r="V3" s="117"/>
      <c r="W3" s="117"/>
      <c r="X3" s="117"/>
    </row>
    <row r="4" spans="1:24" ht="20.100000000000001" customHeight="1" x14ac:dyDescent="0.2">
      <c r="A4" s="159"/>
      <c r="B4" s="159"/>
      <c r="C4" s="159"/>
      <c r="D4" s="159"/>
      <c r="E4" s="159"/>
      <c r="F4" s="159"/>
      <c r="G4" s="159"/>
      <c r="H4" s="159"/>
      <c r="I4" s="159"/>
      <c r="J4" s="159"/>
      <c r="K4" s="159"/>
      <c r="L4" s="159"/>
      <c r="M4" s="159"/>
      <c r="N4" s="159"/>
      <c r="O4" s="227"/>
      <c r="P4" s="366"/>
      <c r="Q4" s="366"/>
      <c r="R4" s="366"/>
      <c r="S4" s="366"/>
      <c r="T4" s="228"/>
      <c r="V4" s="117"/>
      <c r="W4" s="117"/>
      <c r="X4" s="117"/>
    </row>
    <row r="5" spans="1:24" ht="29.25" customHeight="1" x14ac:dyDescent="0.15">
      <c r="A5" s="229"/>
      <c r="B5" s="230"/>
      <c r="C5" s="231"/>
      <c r="D5" s="232"/>
      <c r="E5" s="232"/>
      <c r="F5" s="232"/>
      <c r="G5" s="232"/>
      <c r="H5" s="367" t="s">
        <v>2</v>
      </c>
      <c r="I5" s="368"/>
      <c r="J5" s="368"/>
      <c r="K5" s="368"/>
      <c r="L5" s="368"/>
      <c r="M5" s="368"/>
      <c r="N5" s="368"/>
      <c r="O5" s="369"/>
      <c r="P5" s="232"/>
      <c r="Q5" s="232"/>
      <c r="R5" s="232"/>
      <c r="S5" s="232"/>
      <c r="T5" s="231"/>
      <c r="V5" s="117"/>
      <c r="W5" s="117"/>
      <c r="X5" s="117"/>
    </row>
    <row r="6" spans="1:24" ht="53.25" customHeight="1" x14ac:dyDescent="0.15">
      <c r="A6" s="363" t="s">
        <v>54</v>
      </c>
      <c r="B6" s="370" t="s">
        <v>379</v>
      </c>
      <c r="C6" s="362" t="s">
        <v>320</v>
      </c>
      <c r="D6" s="371" t="s">
        <v>293</v>
      </c>
      <c r="E6" s="371" t="s">
        <v>249</v>
      </c>
      <c r="F6" s="233" t="s">
        <v>89</v>
      </c>
      <c r="G6" s="233" t="s">
        <v>291</v>
      </c>
      <c r="H6" s="373" t="s">
        <v>336</v>
      </c>
      <c r="I6" s="234" t="s">
        <v>292</v>
      </c>
      <c r="J6" s="234" t="s">
        <v>97</v>
      </c>
      <c r="K6" s="234" t="s">
        <v>52</v>
      </c>
      <c r="L6" s="357" t="s">
        <v>98</v>
      </c>
      <c r="M6" s="358"/>
      <c r="N6" s="359"/>
      <c r="O6" s="360" t="s">
        <v>90</v>
      </c>
      <c r="P6" s="362" t="s">
        <v>91</v>
      </c>
      <c r="Q6" s="362" t="s">
        <v>92</v>
      </c>
      <c r="R6" s="362" t="s">
        <v>309</v>
      </c>
      <c r="S6" s="362" t="s">
        <v>308</v>
      </c>
      <c r="T6" s="361" t="s">
        <v>318</v>
      </c>
      <c r="V6" s="117"/>
      <c r="W6" s="117"/>
      <c r="X6" s="117"/>
    </row>
    <row r="7" spans="1:24" ht="83.25" customHeight="1" x14ac:dyDescent="0.15">
      <c r="A7" s="363"/>
      <c r="B7" s="370"/>
      <c r="C7" s="362"/>
      <c r="D7" s="372"/>
      <c r="E7" s="371"/>
      <c r="F7" s="371" t="s">
        <v>335</v>
      </c>
      <c r="G7" s="233" t="s">
        <v>295</v>
      </c>
      <c r="H7" s="362"/>
      <c r="I7" s="235" t="s">
        <v>317</v>
      </c>
      <c r="J7" s="235" t="s">
        <v>338</v>
      </c>
      <c r="K7" s="236" t="s">
        <v>339</v>
      </c>
      <c r="L7" s="233" t="s">
        <v>341</v>
      </c>
      <c r="M7" s="235" t="s">
        <v>342</v>
      </c>
      <c r="N7" s="233" t="s">
        <v>343</v>
      </c>
      <c r="O7" s="361"/>
      <c r="P7" s="363"/>
      <c r="Q7" s="363"/>
      <c r="R7" s="363"/>
      <c r="S7" s="363"/>
      <c r="T7" s="361"/>
      <c r="V7" s="117"/>
      <c r="W7" s="117"/>
      <c r="X7" s="117"/>
    </row>
    <row r="8" spans="1:24" s="1" customFormat="1" ht="69" customHeight="1" x14ac:dyDescent="0.15">
      <c r="A8" s="296"/>
      <c r="B8" s="238"/>
      <c r="C8" s="239"/>
      <c r="D8" s="240"/>
      <c r="E8" s="241"/>
      <c r="F8" s="374"/>
      <c r="G8" s="242"/>
      <c r="H8" s="240"/>
      <c r="I8" s="294" t="s">
        <v>337</v>
      </c>
      <c r="J8" s="243"/>
      <c r="K8" s="244"/>
      <c r="L8" s="295" t="s">
        <v>340</v>
      </c>
      <c r="M8" s="245"/>
      <c r="N8" s="242"/>
      <c r="O8" s="246" t="s">
        <v>344</v>
      </c>
      <c r="P8" s="246" t="s">
        <v>345</v>
      </c>
      <c r="Q8" s="246" t="s">
        <v>346</v>
      </c>
      <c r="R8" s="246" t="s">
        <v>347</v>
      </c>
      <c r="S8" s="246" t="s">
        <v>348</v>
      </c>
      <c r="T8" s="237"/>
      <c r="V8" s="117"/>
      <c r="W8" s="117"/>
      <c r="X8" s="117"/>
    </row>
    <row r="9" spans="1:24" s="1" customFormat="1" ht="45.75" customHeight="1" x14ac:dyDescent="0.2">
      <c r="A9" s="350">
        <f>基本情報!$C$10</f>
        <v>0</v>
      </c>
      <c r="B9" s="352">
        <f>基本情報!$G$10</f>
        <v>0</v>
      </c>
      <c r="C9" s="247">
        <f>基本情報!$C$8</f>
        <v>0</v>
      </c>
      <c r="D9" s="248"/>
      <c r="E9" s="311"/>
      <c r="F9" s="250"/>
      <c r="G9" s="248"/>
      <c r="H9" s="248"/>
      <c r="I9" s="249"/>
      <c r="J9" s="251"/>
      <c r="K9" s="250"/>
      <c r="L9" s="252"/>
      <c r="M9" s="248"/>
      <c r="N9" s="248"/>
      <c r="O9" s="250"/>
      <c r="P9" s="248"/>
      <c r="Q9" s="248"/>
      <c r="R9" s="250"/>
      <c r="S9" s="248"/>
      <c r="T9" s="354"/>
      <c r="V9" s="117"/>
      <c r="W9" s="117"/>
      <c r="X9" s="117"/>
    </row>
    <row r="10" spans="1:24" ht="69.95" customHeight="1" x14ac:dyDescent="0.2">
      <c r="A10" s="351"/>
      <c r="B10" s="353"/>
      <c r="C10" s="118">
        <f>基本情報!$G$8</f>
        <v>0</v>
      </c>
      <c r="D10" s="253">
        <f>'25-1-1'!$F$85</f>
        <v>0</v>
      </c>
      <c r="E10" s="312"/>
      <c r="F10" s="254">
        <f>D10-E10</f>
        <v>0</v>
      </c>
      <c r="G10" s="253">
        <f>'25-1-1'!$F$85</f>
        <v>0</v>
      </c>
      <c r="H10" s="255">
        <f>'25-2'!$F$8</f>
        <v>0</v>
      </c>
      <c r="I10" s="256"/>
      <c r="J10" s="254">
        <f>ROUNDDOWN(IF(H10&gt;70,70,H10)/5,0)*215000</f>
        <v>0</v>
      </c>
      <c r="K10" s="254">
        <f>I10+J10</f>
        <v>0</v>
      </c>
      <c r="L10" s="257"/>
      <c r="M10" s="258">
        <f>IF(ROUNDDOWN(L10/40,0)&gt;30,30,ROUNDDOWN(L10/40,0))</f>
        <v>0</v>
      </c>
      <c r="N10" s="259">
        <f>IF(M10&lt;1,0,IF((1&lt;=M10)*OR(M10&lt;=4),113000,IF((5&lt;=M10)*OR(M10&lt;=9),226000,IF((10&lt;=M10)*OR(M10&lt;=14),566000,IF((15&lt;=M10)*OR(M10&lt;=19),849000,1132000+(M10-20)*45000)))))</f>
        <v>0</v>
      </c>
      <c r="O10" s="259">
        <f>I10+J10+N10</f>
        <v>0</v>
      </c>
      <c r="P10" s="259">
        <f>MIN(G10,O10)</f>
        <v>0</v>
      </c>
      <c r="Q10" s="259">
        <f>MIN(F10,P10)</f>
        <v>0</v>
      </c>
      <c r="R10" s="259">
        <f>Q10/2</f>
        <v>0</v>
      </c>
      <c r="S10" s="260">
        <f>ROUNDDOWN(R10,-3)</f>
        <v>0</v>
      </c>
      <c r="T10" s="355"/>
      <c r="V10" s="117"/>
      <c r="W10" s="117"/>
      <c r="X10" s="117"/>
    </row>
    <row r="11" spans="1:24" ht="30" customHeight="1" x14ac:dyDescent="0.2">
      <c r="A11" s="261" t="s">
        <v>4</v>
      </c>
      <c r="B11" s="262"/>
      <c r="C11" s="263"/>
      <c r="D11" s="264">
        <f>SUBTOTAL(9,D10:D10)</f>
        <v>0</v>
      </c>
      <c r="E11" s="264">
        <f>SUBTOTAL(9,E9:E9)</f>
        <v>0</v>
      </c>
      <c r="F11" s="264">
        <f>SUBTOTAL(9,F10:F10)</f>
        <v>0</v>
      </c>
      <c r="G11" s="264">
        <f t="shared" ref="G11:J11" si="0">SUBTOTAL(9,G10:G10)</f>
        <v>0</v>
      </c>
      <c r="H11" s="265">
        <f t="shared" si="0"/>
        <v>0</v>
      </c>
      <c r="I11" s="264">
        <f t="shared" si="0"/>
        <v>0</v>
      </c>
      <c r="J11" s="264">
        <f t="shared" si="0"/>
        <v>0</v>
      </c>
      <c r="K11" s="264">
        <f>I11+J11</f>
        <v>0</v>
      </c>
      <c r="L11" s="266"/>
      <c r="M11" s="267"/>
      <c r="N11" s="259">
        <f t="shared" ref="N11:S11" si="1">SUBTOTAL(9,N10:N10)</f>
        <v>0</v>
      </c>
      <c r="O11" s="259">
        <f t="shared" si="1"/>
        <v>0</v>
      </c>
      <c r="P11" s="259">
        <f t="shared" si="1"/>
        <v>0</v>
      </c>
      <c r="Q11" s="259">
        <f t="shared" si="1"/>
        <v>0</v>
      </c>
      <c r="R11" s="259">
        <f t="shared" si="1"/>
        <v>0</v>
      </c>
      <c r="S11" s="259">
        <f t="shared" si="1"/>
        <v>0</v>
      </c>
      <c r="T11" s="355"/>
      <c r="V11" s="117"/>
      <c r="W11" s="117"/>
      <c r="X11" s="117"/>
    </row>
    <row r="12" spans="1:24" ht="30" customHeight="1" x14ac:dyDescent="0.2">
      <c r="A12" s="268" t="s">
        <v>55</v>
      </c>
      <c r="B12" s="263"/>
      <c r="C12" s="263"/>
      <c r="D12" s="264">
        <f>SUBTOTAL(9,D10:D11)</f>
        <v>0</v>
      </c>
      <c r="E12" s="264">
        <f>SUBTOTAL(9,E9:E11)</f>
        <v>0</v>
      </c>
      <c r="F12" s="264">
        <f>SUBTOTAL(9,F10:F11)</f>
        <v>0</v>
      </c>
      <c r="G12" s="264">
        <f t="shared" ref="G12:J12" si="2">SUBTOTAL(9,G10:G11)</f>
        <v>0</v>
      </c>
      <c r="H12" s="265">
        <f t="shared" si="2"/>
        <v>0</v>
      </c>
      <c r="I12" s="264">
        <f t="shared" si="2"/>
        <v>0</v>
      </c>
      <c r="J12" s="264">
        <f t="shared" si="2"/>
        <v>0</v>
      </c>
      <c r="K12" s="264">
        <f>I12+J12</f>
        <v>0</v>
      </c>
      <c r="L12" s="266"/>
      <c r="M12" s="266"/>
      <c r="N12" s="264">
        <f t="shared" ref="N12:S12" si="3">SUBTOTAL(9,N10:N11)</f>
        <v>0</v>
      </c>
      <c r="O12" s="264">
        <f t="shared" si="3"/>
        <v>0</v>
      </c>
      <c r="P12" s="264">
        <f t="shared" si="3"/>
        <v>0</v>
      </c>
      <c r="Q12" s="264">
        <f t="shared" si="3"/>
        <v>0</v>
      </c>
      <c r="R12" s="264">
        <f t="shared" si="3"/>
        <v>0</v>
      </c>
      <c r="S12" s="264">
        <f t="shared" si="3"/>
        <v>0</v>
      </c>
      <c r="T12" s="356"/>
      <c r="V12" s="117"/>
      <c r="W12" s="117"/>
      <c r="X12" s="117"/>
    </row>
    <row r="13" spans="1:24" ht="24.95" customHeight="1" x14ac:dyDescent="0.15">
      <c r="A13" s="165" t="s">
        <v>53</v>
      </c>
      <c r="B13" s="269"/>
      <c r="C13" s="269"/>
      <c r="D13" s="270"/>
      <c r="E13" s="270"/>
      <c r="F13" s="270"/>
      <c r="G13" s="270"/>
      <c r="H13" s="270"/>
      <c r="I13" s="270"/>
      <c r="J13" s="270"/>
      <c r="K13" s="270"/>
      <c r="L13" s="270"/>
      <c r="M13" s="270"/>
      <c r="N13" s="270"/>
      <c r="O13" s="270"/>
      <c r="P13" s="270"/>
      <c r="Q13" s="270"/>
      <c r="R13" s="270"/>
      <c r="S13" s="270"/>
      <c r="T13" s="271"/>
      <c r="V13" s="117"/>
      <c r="W13" s="117"/>
      <c r="X13" s="117"/>
    </row>
    <row r="14" spans="1:24" ht="24.75" customHeight="1" x14ac:dyDescent="0.15">
      <c r="A14" s="284" t="s">
        <v>154</v>
      </c>
      <c r="B14" s="272" t="s">
        <v>397</v>
      </c>
      <c r="C14" s="273"/>
      <c r="D14" s="274"/>
      <c r="E14" s="274"/>
      <c r="F14" s="274"/>
      <c r="G14" s="274"/>
      <c r="H14" s="274"/>
      <c r="I14" s="274"/>
      <c r="J14" s="274"/>
      <c r="K14" s="274"/>
      <c r="L14" s="274"/>
      <c r="M14" s="274"/>
      <c r="N14" s="274"/>
      <c r="O14" s="274"/>
      <c r="P14" s="274"/>
      <c r="Q14" s="274"/>
      <c r="R14" s="274"/>
      <c r="S14" s="274"/>
      <c r="T14" s="275"/>
      <c r="V14" s="117"/>
      <c r="W14" s="117"/>
      <c r="X14" s="117"/>
    </row>
    <row r="15" spans="1:24" ht="24.75" customHeight="1" x14ac:dyDescent="0.15">
      <c r="A15" s="284" t="s">
        <v>155</v>
      </c>
      <c r="B15" s="275" t="s">
        <v>349</v>
      </c>
      <c r="C15" s="276"/>
      <c r="D15" s="275"/>
      <c r="E15" s="275"/>
      <c r="F15" s="275"/>
      <c r="G15" s="275"/>
      <c r="H15" s="275"/>
      <c r="I15" s="275"/>
      <c r="J15" s="275"/>
      <c r="K15" s="275"/>
      <c r="L15" s="275"/>
      <c r="M15" s="275"/>
      <c r="N15" s="275"/>
      <c r="O15" s="275"/>
      <c r="P15" s="275"/>
      <c r="Q15" s="275"/>
      <c r="R15" s="275"/>
      <c r="S15" s="275"/>
      <c r="T15" s="275"/>
      <c r="V15" s="117"/>
      <c r="W15" s="117"/>
      <c r="X15" s="117"/>
    </row>
    <row r="16" spans="1:24" ht="24.75" customHeight="1" x14ac:dyDescent="0.15">
      <c r="A16" s="285" t="s">
        <v>159</v>
      </c>
      <c r="B16" s="105" t="s">
        <v>350</v>
      </c>
      <c r="C16" s="276"/>
      <c r="D16" s="275"/>
      <c r="E16" s="275"/>
      <c r="F16" s="275"/>
      <c r="G16" s="275"/>
      <c r="H16" s="275"/>
      <c r="I16" s="275"/>
      <c r="J16" s="275"/>
      <c r="K16" s="275"/>
      <c r="L16" s="275"/>
      <c r="M16" s="275"/>
      <c r="N16" s="275"/>
      <c r="O16" s="275"/>
      <c r="P16" s="275"/>
      <c r="Q16" s="275"/>
      <c r="R16" s="275"/>
      <c r="S16" s="275"/>
      <c r="T16" s="275"/>
      <c r="V16" s="117"/>
      <c r="W16" s="117"/>
      <c r="X16" s="117"/>
    </row>
    <row r="17" spans="1:24" ht="24.75" customHeight="1" x14ac:dyDescent="0.15">
      <c r="A17" s="285" t="s">
        <v>190</v>
      </c>
      <c r="B17" s="275" t="s">
        <v>351</v>
      </c>
      <c r="C17" s="275"/>
      <c r="D17" s="275"/>
      <c r="E17" s="275"/>
      <c r="F17" s="275"/>
      <c r="G17" s="275"/>
      <c r="H17" s="275"/>
      <c r="I17" s="275"/>
      <c r="J17" s="275"/>
      <c r="K17" s="275"/>
      <c r="L17" s="275"/>
      <c r="M17" s="275"/>
      <c r="N17" s="275"/>
      <c r="O17" s="275"/>
      <c r="P17" s="275"/>
      <c r="Q17" s="275"/>
      <c r="R17" s="275"/>
      <c r="S17" s="275"/>
      <c r="T17" s="275"/>
      <c r="V17" s="117"/>
      <c r="W17" s="117"/>
      <c r="X17" s="117"/>
    </row>
    <row r="18" spans="1:24" ht="24.75" customHeight="1" x14ac:dyDescent="0.15">
      <c r="A18" s="287"/>
      <c r="B18" s="272" t="s">
        <v>306</v>
      </c>
      <c r="C18" s="272"/>
      <c r="D18" s="272"/>
      <c r="E18" s="272"/>
      <c r="F18" s="272"/>
      <c r="G18" s="272"/>
      <c r="H18" s="272"/>
      <c r="I18" s="272"/>
      <c r="J18" s="272"/>
      <c r="K18" s="272"/>
      <c r="L18" s="272"/>
      <c r="M18" s="272"/>
      <c r="N18" s="272"/>
      <c r="O18" s="272"/>
      <c r="P18" s="272"/>
      <c r="Q18" s="272"/>
      <c r="R18" s="272"/>
      <c r="S18" s="272"/>
      <c r="T18" s="275"/>
      <c r="V18" s="117"/>
      <c r="W18" s="117"/>
      <c r="X18" s="117"/>
    </row>
    <row r="19" spans="1:24" ht="24.75" customHeight="1" x14ac:dyDescent="0.15">
      <c r="A19" s="287"/>
      <c r="B19" s="272" t="s">
        <v>319</v>
      </c>
      <c r="C19" s="272"/>
      <c r="D19" s="272"/>
      <c r="E19" s="272"/>
      <c r="F19" s="272"/>
      <c r="G19" s="272"/>
      <c r="H19" s="272"/>
      <c r="I19" s="272"/>
      <c r="J19" s="272"/>
      <c r="K19" s="272"/>
      <c r="L19" s="272"/>
      <c r="M19" s="272"/>
      <c r="N19" s="272"/>
      <c r="O19" s="272"/>
      <c r="P19" s="272"/>
      <c r="Q19" s="272"/>
      <c r="R19" s="272"/>
      <c r="S19" s="272"/>
      <c r="T19" s="275"/>
      <c r="V19" s="117"/>
      <c r="W19" s="117"/>
      <c r="X19" s="117"/>
    </row>
    <row r="20" spans="1:24" ht="24.75" customHeight="1" x14ac:dyDescent="0.15">
      <c r="A20" s="285" t="s">
        <v>192</v>
      </c>
      <c r="B20" s="348" t="s">
        <v>352</v>
      </c>
      <c r="C20" s="349"/>
      <c r="D20" s="349"/>
      <c r="E20" s="349"/>
      <c r="F20" s="349"/>
      <c r="G20" s="349"/>
      <c r="H20" s="349"/>
      <c r="I20" s="349"/>
      <c r="J20" s="349"/>
      <c r="K20" s="349"/>
      <c r="L20" s="349"/>
      <c r="M20" s="349"/>
      <c r="N20" s="349"/>
      <c r="O20" s="349"/>
      <c r="P20" s="349"/>
      <c r="Q20" s="349"/>
      <c r="R20" s="349"/>
      <c r="S20" s="349"/>
      <c r="T20" s="349"/>
      <c r="V20" s="117"/>
      <c r="W20" s="117"/>
      <c r="X20" s="117"/>
    </row>
    <row r="21" spans="1:24" ht="24.75" customHeight="1" x14ac:dyDescent="0.15">
      <c r="A21" s="287"/>
      <c r="B21" s="277" t="s">
        <v>353</v>
      </c>
      <c r="C21" s="278"/>
      <c r="D21" s="278"/>
      <c r="E21" s="278"/>
      <c r="F21" s="278"/>
      <c r="G21" s="278"/>
      <c r="H21" s="278"/>
      <c r="I21" s="278"/>
      <c r="J21" s="278"/>
      <c r="K21" s="278"/>
      <c r="L21" s="278"/>
      <c r="M21" s="278"/>
      <c r="N21" s="278"/>
      <c r="O21" s="278"/>
      <c r="P21" s="278"/>
      <c r="Q21" s="278"/>
      <c r="R21" s="278"/>
      <c r="S21" s="278"/>
      <c r="T21" s="278"/>
      <c r="V21" s="117"/>
      <c r="W21" s="117"/>
      <c r="X21" s="117"/>
    </row>
    <row r="22" spans="1:24" ht="24.75" customHeight="1" x14ac:dyDescent="0.15">
      <c r="A22" s="285" t="s">
        <v>201</v>
      </c>
      <c r="B22" s="277" t="s">
        <v>354</v>
      </c>
      <c r="C22" s="278"/>
      <c r="D22" s="278"/>
      <c r="E22" s="278"/>
      <c r="F22" s="278"/>
      <c r="G22" s="278"/>
      <c r="H22" s="278"/>
      <c r="I22" s="278"/>
      <c r="J22" s="278"/>
      <c r="K22" s="278"/>
      <c r="L22" s="278"/>
      <c r="M22" s="278"/>
      <c r="N22" s="278"/>
      <c r="O22" s="278"/>
      <c r="P22" s="278"/>
      <c r="Q22" s="278"/>
      <c r="R22" s="278"/>
      <c r="S22" s="278"/>
      <c r="T22" s="278"/>
      <c r="V22" s="117"/>
      <c r="W22" s="117"/>
      <c r="X22" s="117"/>
    </row>
    <row r="23" spans="1:24" ht="24.75" customHeight="1" x14ac:dyDescent="0.15">
      <c r="A23" s="285" t="s">
        <v>205</v>
      </c>
      <c r="B23" s="279" t="s">
        <v>355</v>
      </c>
      <c r="C23" s="275"/>
      <c r="D23" s="275"/>
      <c r="E23" s="275"/>
      <c r="F23" s="275"/>
      <c r="G23" s="275"/>
      <c r="H23" s="275"/>
      <c r="I23" s="275"/>
      <c r="J23" s="275"/>
      <c r="K23" s="275"/>
      <c r="L23" s="275"/>
      <c r="M23" s="275"/>
      <c r="N23" s="275"/>
      <c r="O23" s="275"/>
      <c r="P23" s="275"/>
      <c r="Q23" s="275"/>
      <c r="R23" s="275"/>
      <c r="S23" s="275"/>
      <c r="T23" s="275"/>
      <c r="V23" s="117"/>
      <c r="W23" s="117"/>
      <c r="X23" s="117"/>
    </row>
    <row r="24" spans="1:24" ht="24.75" customHeight="1" x14ac:dyDescent="0.15">
      <c r="A24" s="285" t="s">
        <v>207</v>
      </c>
      <c r="B24" s="277" t="s">
        <v>356</v>
      </c>
      <c r="C24" s="275"/>
      <c r="D24" s="275"/>
      <c r="E24" s="275"/>
      <c r="F24" s="275"/>
      <c r="G24" s="275"/>
      <c r="H24" s="275"/>
      <c r="I24" s="275"/>
      <c r="J24" s="275"/>
      <c r="K24" s="275"/>
      <c r="L24" s="275"/>
      <c r="M24" s="275"/>
      <c r="N24" s="275"/>
      <c r="O24" s="275"/>
      <c r="P24" s="275"/>
      <c r="Q24" s="275"/>
      <c r="R24" s="275"/>
      <c r="S24" s="275"/>
      <c r="T24" s="275"/>
      <c r="V24" s="117"/>
      <c r="W24" s="117"/>
      <c r="X24" s="117"/>
    </row>
  </sheetData>
  <sheetProtection selectLockedCells="1"/>
  <mergeCells count="22">
    <mergeCell ref="R1:T1"/>
    <mergeCell ref="A3:T3"/>
    <mergeCell ref="P4:S4"/>
    <mergeCell ref="H5:O5"/>
    <mergeCell ref="A6:A7"/>
    <mergeCell ref="B6:B7"/>
    <mergeCell ref="C6:C7"/>
    <mergeCell ref="D6:D7"/>
    <mergeCell ref="E6:E7"/>
    <mergeCell ref="H6:H7"/>
    <mergeCell ref="T6:T7"/>
    <mergeCell ref="F7:F8"/>
    <mergeCell ref="B20:T20"/>
    <mergeCell ref="A9:A10"/>
    <mergeCell ref="B9:B10"/>
    <mergeCell ref="T9:T12"/>
    <mergeCell ref="L6:N6"/>
    <mergeCell ref="O6:O7"/>
    <mergeCell ref="P6:P7"/>
    <mergeCell ref="Q6:Q7"/>
    <mergeCell ref="R6:R7"/>
    <mergeCell ref="S6:S7"/>
  </mergeCells>
  <phoneticPr fontId="1"/>
  <dataValidations count="1">
    <dataValidation type="whole" operator="greaterThan" allowBlank="1" showInputMessage="1" showErrorMessage="1" sqref="H10" xr:uid="{00000000-0002-0000-0100-000000000000}">
      <formula1>0</formula1>
    </dataValidation>
  </dataValidations>
  <printOptions horizontalCentered="1"/>
  <pageMargins left="0.39370078740157483" right="0.39370078740157483" top="1.1811023622047245" bottom="0.78740157480314965" header="0.59055118110236227" footer="0.59055118110236227"/>
  <pageSetup paperSize="9" scale="4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51"/>
  <sheetViews>
    <sheetView view="pageBreakPreview" topLeftCell="B1" zoomScale="70" zoomScaleNormal="100" zoomScaleSheetLayoutView="70" workbookViewId="0">
      <selection activeCell="H6" sqref="H6"/>
    </sheetView>
  </sheetViews>
  <sheetFormatPr defaultRowHeight="13.5" x14ac:dyDescent="0.15"/>
  <cols>
    <col min="1" max="1" width="1.875" style="155" hidden="1" customWidth="1"/>
    <col min="2" max="2" width="7.375" style="222" customWidth="1"/>
    <col min="3" max="3" width="6" style="155" customWidth="1"/>
    <col min="4" max="4" width="28.125" style="155" customWidth="1"/>
    <col min="5" max="5" width="8.625" style="155" customWidth="1"/>
    <col min="6" max="6" width="35.625" style="225" customWidth="1"/>
    <col min="7" max="7" width="82.5" style="155" customWidth="1"/>
    <col min="8" max="8" width="1.625" style="155" customWidth="1"/>
    <col min="9" max="16384" width="9" style="155"/>
  </cols>
  <sheetData>
    <row r="1" spans="1:12" ht="21" x14ac:dyDescent="0.15">
      <c r="B1" s="156" t="s">
        <v>294</v>
      </c>
      <c r="C1" s="157"/>
      <c r="D1" s="157"/>
      <c r="E1" s="157"/>
      <c r="F1" s="158"/>
      <c r="G1" s="157"/>
      <c r="H1" s="159"/>
    </row>
    <row r="2" spans="1:12" ht="6.75" customHeight="1" x14ac:dyDescent="0.2">
      <c r="A2" s="160" t="s">
        <v>93</v>
      </c>
      <c r="B2" s="161"/>
      <c r="C2" s="157"/>
      <c r="D2" s="157"/>
      <c r="E2" s="157"/>
      <c r="F2" s="158"/>
      <c r="G2" s="162"/>
      <c r="H2" s="159"/>
    </row>
    <row r="3" spans="1:12" ht="4.5" customHeight="1" x14ac:dyDescent="0.15">
      <c r="B3" s="161"/>
      <c r="C3" s="157"/>
      <c r="D3" s="157"/>
      <c r="E3" s="157"/>
      <c r="F3" s="158"/>
      <c r="G3" s="157"/>
      <c r="H3" s="159"/>
    </row>
    <row r="4" spans="1:12" s="163" customFormat="1" ht="31.5" customHeight="1" x14ac:dyDescent="0.3">
      <c r="B4" s="164"/>
      <c r="C4" s="165"/>
      <c r="D4" s="280"/>
      <c r="E4" s="165"/>
      <c r="F4" s="166" t="s">
        <v>392</v>
      </c>
      <c r="G4" s="281">
        <f>基本情報!$G$10</f>
        <v>0</v>
      </c>
      <c r="H4" s="165"/>
    </row>
    <row r="5" spans="1:12" s="163" customFormat="1" ht="9.9499999999999993" customHeight="1" x14ac:dyDescent="0.3">
      <c r="B5" s="164"/>
      <c r="C5" s="165"/>
      <c r="D5" s="280"/>
      <c r="E5" s="165"/>
      <c r="F5" s="166"/>
      <c r="G5" s="167"/>
      <c r="H5" s="165"/>
    </row>
    <row r="6" spans="1:12" s="168" customFormat="1" ht="25.5" customHeight="1" x14ac:dyDescent="0.15">
      <c r="B6" s="377" t="s">
        <v>422</v>
      </c>
      <c r="C6" s="377"/>
      <c r="D6" s="377"/>
      <c r="E6" s="377"/>
      <c r="F6" s="377"/>
      <c r="G6" s="377"/>
      <c r="H6" s="169"/>
    </row>
    <row r="7" spans="1:12" s="163" customFormat="1" ht="23.25" customHeight="1" x14ac:dyDescent="0.2">
      <c r="B7" s="170"/>
      <c r="C7" s="378" t="s">
        <v>54</v>
      </c>
      <c r="D7" s="378"/>
      <c r="E7" s="171"/>
      <c r="F7" s="172" t="s">
        <v>217</v>
      </c>
      <c r="G7" s="173" t="s">
        <v>5</v>
      </c>
      <c r="H7" s="165"/>
    </row>
    <row r="8" spans="1:12" s="163" customFormat="1" ht="20.100000000000001" customHeight="1" x14ac:dyDescent="0.2">
      <c r="B8" s="174"/>
      <c r="C8" s="175"/>
      <c r="D8" s="176"/>
      <c r="E8" s="177"/>
      <c r="F8" s="178" t="s">
        <v>6</v>
      </c>
      <c r="G8" s="179"/>
      <c r="H8" s="165"/>
    </row>
    <row r="9" spans="1:12" s="163" customFormat="1" ht="20.100000000000001" customHeight="1" x14ac:dyDescent="0.2">
      <c r="B9" s="297" t="s">
        <v>94</v>
      </c>
      <c r="C9" s="181"/>
      <c r="D9" s="182"/>
      <c r="E9" s="183"/>
      <c r="F9" s="184"/>
      <c r="G9" s="185"/>
      <c r="H9" s="165"/>
      <c r="I9" s="186"/>
      <c r="L9" s="187"/>
    </row>
    <row r="10" spans="1:12" s="163" customFormat="1" ht="20.100000000000001" customHeight="1" x14ac:dyDescent="0.2">
      <c r="B10" s="188" t="s">
        <v>154</v>
      </c>
      <c r="C10" s="379" t="s">
        <v>8</v>
      </c>
      <c r="D10" s="379"/>
      <c r="E10" s="189"/>
      <c r="F10" s="190"/>
      <c r="G10" s="185"/>
      <c r="H10" s="165"/>
    </row>
    <row r="11" spans="1:12" s="163" customFormat="1" ht="9.9499999999999993" customHeight="1" x14ac:dyDescent="0.2">
      <c r="B11" s="188"/>
      <c r="C11" s="181"/>
      <c r="D11" s="182"/>
      <c r="E11" s="189"/>
      <c r="F11" s="191"/>
      <c r="G11" s="185"/>
      <c r="H11" s="165"/>
    </row>
    <row r="12" spans="1:12" s="163" customFormat="1" ht="20.100000000000001" customHeight="1" x14ac:dyDescent="0.2">
      <c r="B12" s="188" t="s">
        <v>155</v>
      </c>
      <c r="C12" s="379" t="s">
        <v>156</v>
      </c>
      <c r="D12" s="379"/>
      <c r="E12" s="380"/>
      <c r="F12" s="192">
        <f>SUM(F14,F16,F18)</f>
        <v>0</v>
      </c>
      <c r="G12" s="193"/>
      <c r="H12" s="165"/>
    </row>
    <row r="13" spans="1:12" s="163" customFormat="1" ht="9.9499999999999993" customHeight="1" x14ac:dyDescent="0.2">
      <c r="B13" s="188"/>
      <c r="C13" s="181"/>
      <c r="D13" s="182"/>
      <c r="E13" s="189"/>
      <c r="F13" s="191"/>
      <c r="G13" s="185"/>
      <c r="H13" s="165"/>
    </row>
    <row r="14" spans="1:12" s="163" customFormat="1" ht="20.100000000000001" customHeight="1" x14ac:dyDescent="0.2">
      <c r="B14" s="188"/>
      <c r="C14" s="194" t="s">
        <v>157</v>
      </c>
      <c r="D14" s="182" t="s">
        <v>23</v>
      </c>
      <c r="E14" s="189"/>
      <c r="F14" s="190"/>
      <c r="G14" s="185"/>
      <c r="H14" s="165"/>
    </row>
    <row r="15" spans="1:12" s="163" customFormat="1" ht="12.75" customHeight="1" x14ac:dyDescent="0.2">
      <c r="B15" s="188"/>
      <c r="C15" s="194"/>
      <c r="D15" s="182"/>
      <c r="E15" s="189"/>
      <c r="F15" s="191"/>
      <c r="G15" s="185"/>
      <c r="H15" s="165"/>
    </row>
    <row r="16" spans="1:12" s="163" customFormat="1" ht="20.100000000000001" customHeight="1" x14ac:dyDescent="0.2">
      <c r="B16" s="188"/>
      <c r="C16" s="194" t="s">
        <v>158</v>
      </c>
      <c r="D16" s="182" t="s">
        <v>24</v>
      </c>
      <c r="E16" s="189"/>
      <c r="F16" s="190"/>
      <c r="G16" s="381"/>
      <c r="H16" s="165"/>
    </row>
    <row r="17" spans="2:8" s="163" customFormat="1" ht="9.9499999999999993" customHeight="1" x14ac:dyDescent="0.2">
      <c r="B17" s="188"/>
      <c r="C17" s="194"/>
      <c r="D17" s="182"/>
      <c r="E17" s="189"/>
      <c r="F17" s="191"/>
      <c r="G17" s="381"/>
      <c r="H17" s="165"/>
    </row>
    <row r="18" spans="2:8" s="163" customFormat="1" ht="20.100000000000001" customHeight="1" x14ac:dyDescent="0.2">
      <c r="B18" s="188"/>
      <c r="C18" s="194" t="s">
        <v>187</v>
      </c>
      <c r="D18" s="182" t="s">
        <v>25</v>
      </c>
      <c r="E18" s="189"/>
      <c r="F18" s="190"/>
      <c r="G18" s="185"/>
      <c r="H18" s="165"/>
    </row>
    <row r="19" spans="2:8" s="163" customFormat="1" ht="9.9499999999999993" customHeight="1" x14ac:dyDescent="0.2">
      <c r="B19" s="188"/>
      <c r="C19" s="181"/>
      <c r="D19" s="182"/>
      <c r="E19" s="189"/>
      <c r="F19" s="191"/>
      <c r="G19" s="185"/>
      <c r="H19" s="165"/>
    </row>
    <row r="20" spans="2:8" s="163" customFormat="1" ht="20.100000000000001" customHeight="1" x14ac:dyDescent="0.2">
      <c r="B20" s="188" t="s">
        <v>159</v>
      </c>
      <c r="C20" s="379" t="s">
        <v>188</v>
      </c>
      <c r="D20" s="379"/>
      <c r="E20" s="189"/>
      <c r="F20" s="190"/>
      <c r="G20" s="382"/>
      <c r="H20" s="165"/>
    </row>
    <row r="21" spans="2:8" s="163" customFormat="1" ht="9.9499999999999993" customHeight="1" x14ac:dyDescent="0.2">
      <c r="B21" s="188"/>
      <c r="C21" s="181"/>
      <c r="D21" s="182"/>
      <c r="E21" s="189"/>
      <c r="F21" s="191"/>
      <c r="G21" s="382"/>
      <c r="H21" s="165"/>
    </row>
    <row r="22" spans="2:8" s="163" customFormat="1" ht="20.100000000000001" customHeight="1" x14ac:dyDescent="0.2">
      <c r="B22" s="188" t="s">
        <v>190</v>
      </c>
      <c r="C22" s="379" t="s">
        <v>13</v>
      </c>
      <c r="D22" s="379"/>
      <c r="E22" s="189"/>
      <c r="F22" s="195"/>
      <c r="G22" s="185"/>
      <c r="H22" s="165"/>
    </row>
    <row r="23" spans="2:8" s="163" customFormat="1" ht="9.9499999999999993" customHeight="1" x14ac:dyDescent="0.2">
      <c r="B23" s="188"/>
      <c r="C23" s="181"/>
      <c r="D23" s="196"/>
      <c r="E23" s="189"/>
      <c r="F23" s="191"/>
      <c r="G23" s="185"/>
      <c r="H23" s="165"/>
    </row>
    <row r="24" spans="2:8" s="163" customFormat="1" ht="20.100000000000001" customHeight="1" x14ac:dyDescent="0.2">
      <c r="B24" s="188" t="s">
        <v>192</v>
      </c>
      <c r="C24" s="383" t="s">
        <v>160</v>
      </c>
      <c r="D24" s="383"/>
      <c r="E24" s="384"/>
      <c r="F24" s="192">
        <f>SUM(F26,F28,F30,F32)</f>
        <v>0</v>
      </c>
      <c r="G24" s="193"/>
      <c r="H24" s="165"/>
    </row>
    <row r="25" spans="2:8" s="163" customFormat="1" ht="9.9499999999999993" customHeight="1" x14ac:dyDescent="0.2">
      <c r="B25" s="188"/>
      <c r="C25" s="194"/>
      <c r="D25" s="182"/>
      <c r="E25" s="189"/>
      <c r="F25" s="191"/>
      <c r="G25" s="185"/>
      <c r="H25" s="165"/>
    </row>
    <row r="26" spans="2:8" s="163" customFormat="1" ht="20.100000000000001" customHeight="1" x14ac:dyDescent="0.2">
      <c r="B26" s="188"/>
      <c r="C26" s="194" t="s">
        <v>193</v>
      </c>
      <c r="D26" s="182" t="s">
        <v>7</v>
      </c>
      <c r="E26" s="189"/>
      <c r="F26" s="190"/>
      <c r="G26" s="185"/>
      <c r="H26" s="165"/>
    </row>
    <row r="27" spans="2:8" s="163" customFormat="1" ht="9.9499999999999993" customHeight="1" x14ac:dyDescent="0.2">
      <c r="B27" s="188"/>
      <c r="C27" s="194"/>
      <c r="D27" s="181"/>
      <c r="E27" s="189"/>
      <c r="F27" s="191"/>
      <c r="G27" s="185"/>
      <c r="H27" s="165"/>
    </row>
    <row r="28" spans="2:8" s="163" customFormat="1" ht="20.100000000000001" customHeight="1" x14ac:dyDescent="0.2">
      <c r="B28" s="188"/>
      <c r="C28" s="194" t="s">
        <v>195</v>
      </c>
      <c r="D28" s="182" t="s">
        <v>9</v>
      </c>
      <c r="E28" s="189"/>
      <c r="F28" s="190"/>
      <c r="G28" s="185"/>
      <c r="H28" s="165"/>
    </row>
    <row r="29" spans="2:8" s="163" customFormat="1" ht="15" customHeight="1" x14ac:dyDescent="0.2">
      <c r="B29" s="188"/>
      <c r="C29" s="194"/>
      <c r="D29" s="182"/>
      <c r="E29" s="189"/>
      <c r="F29" s="191"/>
      <c r="G29" s="185"/>
      <c r="H29" s="165"/>
    </row>
    <row r="30" spans="2:8" s="163" customFormat="1" ht="20.100000000000001" customHeight="1" x14ac:dyDescent="0.2">
      <c r="B30" s="188"/>
      <c r="C30" s="194" t="s">
        <v>197</v>
      </c>
      <c r="D30" s="182" t="s">
        <v>10</v>
      </c>
      <c r="E30" s="189"/>
      <c r="F30" s="190"/>
      <c r="G30" s="185"/>
      <c r="H30" s="165"/>
    </row>
    <row r="31" spans="2:8" s="163" customFormat="1" ht="15" customHeight="1" x14ac:dyDescent="0.2">
      <c r="B31" s="188"/>
      <c r="C31" s="194"/>
      <c r="D31" s="182"/>
      <c r="E31" s="189"/>
      <c r="F31" s="191"/>
      <c r="G31" s="185"/>
      <c r="H31" s="165"/>
    </row>
    <row r="32" spans="2:8" s="163" customFormat="1" ht="20.100000000000001" customHeight="1" x14ac:dyDescent="0.2">
      <c r="B32" s="188"/>
      <c r="C32" s="194" t="s">
        <v>199</v>
      </c>
      <c r="D32" s="182" t="s">
        <v>26</v>
      </c>
      <c r="E32" s="189"/>
      <c r="F32" s="190"/>
      <c r="G32" s="185"/>
      <c r="H32" s="165"/>
    </row>
    <row r="33" spans="2:8" s="163" customFormat="1" ht="15" customHeight="1" x14ac:dyDescent="0.2">
      <c r="B33" s="188"/>
      <c r="C33" s="194"/>
      <c r="D33" s="182"/>
      <c r="E33" s="189"/>
      <c r="F33" s="191"/>
      <c r="G33" s="185"/>
      <c r="H33" s="165"/>
    </row>
    <row r="34" spans="2:8" s="163" customFormat="1" ht="20.100000000000001" customHeight="1" x14ac:dyDescent="0.2">
      <c r="B34" s="188" t="s">
        <v>201</v>
      </c>
      <c r="C34" s="383" t="s">
        <v>161</v>
      </c>
      <c r="D34" s="383"/>
      <c r="E34" s="384"/>
      <c r="F34" s="192">
        <f>SUM(F36,F38)</f>
        <v>0</v>
      </c>
      <c r="G34" s="193"/>
      <c r="H34" s="165"/>
    </row>
    <row r="35" spans="2:8" s="163" customFormat="1" ht="17.25" customHeight="1" x14ac:dyDescent="0.2">
      <c r="B35" s="188"/>
      <c r="C35" s="182"/>
      <c r="D35" s="182"/>
      <c r="E35" s="189"/>
      <c r="F35" s="191"/>
      <c r="G35" s="185"/>
      <c r="H35" s="165"/>
    </row>
    <row r="36" spans="2:8" s="163" customFormat="1" ht="20.100000000000001" customHeight="1" x14ac:dyDescent="0.2">
      <c r="B36" s="188"/>
      <c r="C36" s="194" t="s">
        <v>202</v>
      </c>
      <c r="D36" s="182" t="s">
        <v>11</v>
      </c>
      <c r="E36" s="189"/>
      <c r="F36" s="190"/>
      <c r="G36" s="185"/>
      <c r="H36" s="165"/>
    </row>
    <row r="37" spans="2:8" s="163" customFormat="1" ht="17.25" customHeight="1" x14ac:dyDescent="0.2">
      <c r="B37" s="188"/>
      <c r="C37" s="197"/>
      <c r="D37" s="182"/>
      <c r="E37" s="189"/>
      <c r="F37" s="191"/>
      <c r="G37" s="185"/>
      <c r="H37" s="165"/>
    </row>
    <row r="38" spans="2:8" s="163" customFormat="1" ht="20.100000000000001" customHeight="1" x14ac:dyDescent="0.2">
      <c r="B38" s="188"/>
      <c r="C38" s="194" t="s">
        <v>203</v>
      </c>
      <c r="D38" s="182" t="s">
        <v>16</v>
      </c>
      <c r="E38" s="189"/>
      <c r="F38" s="190"/>
      <c r="G38" s="185"/>
      <c r="H38" s="165"/>
    </row>
    <row r="39" spans="2:8" s="163" customFormat="1" ht="15" customHeight="1" x14ac:dyDescent="0.2">
      <c r="B39" s="188"/>
      <c r="C39" s="194"/>
      <c r="D39" s="182"/>
      <c r="E39" s="189"/>
      <c r="F39" s="191"/>
      <c r="G39" s="185"/>
      <c r="H39" s="165"/>
    </row>
    <row r="40" spans="2:8" s="163" customFormat="1" ht="20.100000000000001" customHeight="1" x14ac:dyDescent="0.2">
      <c r="B40" s="188" t="s">
        <v>205</v>
      </c>
      <c r="C40" s="379" t="s">
        <v>12</v>
      </c>
      <c r="D40" s="379"/>
      <c r="E40" s="189"/>
      <c r="F40" s="190"/>
      <c r="G40" s="185"/>
      <c r="H40" s="165"/>
    </row>
    <row r="41" spans="2:8" s="163" customFormat="1" ht="17.45" customHeight="1" x14ac:dyDescent="0.2">
      <c r="B41" s="188"/>
      <c r="C41" s="182"/>
      <c r="D41" s="182"/>
      <c r="E41" s="189"/>
      <c r="F41" s="191"/>
      <c r="G41" s="185"/>
      <c r="H41" s="165"/>
    </row>
    <row r="42" spans="2:8" s="163" customFormat="1" ht="20.100000000000001" customHeight="1" x14ac:dyDescent="0.2">
      <c r="B42" s="188" t="s">
        <v>207</v>
      </c>
      <c r="C42" s="379" t="s">
        <v>14</v>
      </c>
      <c r="D42" s="379"/>
      <c r="E42" s="189"/>
      <c r="F42" s="190"/>
      <c r="G42" s="185"/>
      <c r="H42" s="165"/>
    </row>
    <row r="43" spans="2:8" s="163" customFormat="1" ht="15" customHeight="1" x14ac:dyDescent="0.2">
      <c r="B43" s="198"/>
      <c r="C43" s="199"/>
      <c r="D43" s="200"/>
      <c r="E43" s="201"/>
      <c r="F43" s="202"/>
      <c r="G43" s="203"/>
      <c r="H43" s="165"/>
    </row>
    <row r="44" spans="2:8" s="163" customFormat="1" ht="24.95" customHeight="1" x14ac:dyDescent="0.2">
      <c r="B44" s="204" t="s">
        <v>209</v>
      </c>
      <c r="C44" s="376" t="s">
        <v>162</v>
      </c>
      <c r="D44" s="376"/>
      <c r="E44" s="205"/>
      <c r="F44" s="206">
        <f>SUM(F10,F12,F20,F22,F24,F34,F40,F42)</f>
        <v>0</v>
      </c>
      <c r="G44" s="207"/>
      <c r="H44" s="165"/>
    </row>
    <row r="45" spans="2:8" s="163" customFormat="1" ht="20.25" customHeight="1" x14ac:dyDescent="0.2">
      <c r="B45" s="298" t="s">
        <v>95</v>
      </c>
      <c r="C45" s="182"/>
      <c r="D45" s="182"/>
      <c r="E45" s="189"/>
      <c r="F45" s="191"/>
      <c r="G45" s="185"/>
      <c r="H45" s="165"/>
    </row>
    <row r="46" spans="2:8" s="163" customFormat="1" ht="21" customHeight="1" x14ac:dyDescent="0.2">
      <c r="B46" s="188" t="s">
        <v>210</v>
      </c>
      <c r="C46" s="386" t="s">
        <v>163</v>
      </c>
      <c r="D46" s="386"/>
      <c r="E46" s="387"/>
      <c r="F46" s="192">
        <f>SUM(F48,F50,F52)</f>
        <v>0</v>
      </c>
      <c r="G46" s="193"/>
      <c r="H46" s="165"/>
    </row>
    <row r="47" spans="2:8" s="163" customFormat="1" ht="12.75" customHeight="1" x14ac:dyDescent="0.2">
      <c r="B47" s="188"/>
      <c r="C47" s="181"/>
      <c r="D47" s="182"/>
      <c r="E47" s="189"/>
      <c r="F47" s="191"/>
      <c r="G47" s="185"/>
      <c r="H47" s="165"/>
    </row>
    <row r="48" spans="2:8" s="163" customFormat="1" ht="20.100000000000001" customHeight="1" x14ac:dyDescent="0.2">
      <c r="B48" s="188"/>
      <c r="C48" s="194" t="s">
        <v>211</v>
      </c>
      <c r="D48" s="182" t="s">
        <v>23</v>
      </c>
      <c r="E48" s="189"/>
      <c r="F48" s="190"/>
      <c r="G48" s="185"/>
      <c r="H48" s="165"/>
    </row>
    <row r="49" spans="2:8" s="163" customFormat="1" ht="12.75" customHeight="1" x14ac:dyDescent="0.2">
      <c r="B49" s="188"/>
      <c r="C49" s="194"/>
      <c r="D49" s="182"/>
      <c r="E49" s="189"/>
      <c r="F49" s="191"/>
      <c r="G49" s="185"/>
      <c r="H49" s="165"/>
    </row>
    <row r="50" spans="2:8" s="163" customFormat="1" ht="20.100000000000001" customHeight="1" x14ac:dyDescent="0.2">
      <c r="B50" s="188"/>
      <c r="C50" s="194" t="s">
        <v>212</v>
      </c>
      <c r="D50" s="182" t="s">
        <v>24</v>
      </c>
      <c r="E50" s="189"/>
      <c r="F50" s="195"/>
      <c r="G50" s="209"/>
      <c r="H50" s="165"/>
    </row>
    <row r="51" spans="2:8" s="163" customFormat="1" ht="12.75" customHeight="1" x14ac:dyDescent="0.2">
      <c r="B51" s="188"/>
      <c r="C51" s="194"/>
      <c r="D51" s="182"/>
      <c r="E51" s="189"/>
      <c r="F51" s="191"/>
      <c r="G51" s="209"/>
      <c r="H51" s="165"/>
    </row>
    <row r="52" spans="2:8" s="163" customFormat="1" ht="20.100000000000001" customHeight="1" x14ac:dyDescent="0.2">
      <c r="B52" s="188"/>
      <c r="C52" s="194" t="s">
        <v>214</v>
      </c>
      <c r="D52" s="182" t="s">
        <v>25</v>
      </c>
      <c r="E52" s="189"/>
      <c r="F52" s="190"/>
      <c r="G52" s="185"/>
      <c r="H52" s="165"/>
    </row>
    <row r="53" spans="2:8" s="163" customFormat="1" ht="12.75" customHeight="1" x14ac:dyDescent="0.2">
      <c r="B53" s="198"/>
      <c r="C53" s="199"/>
      <c r="D53" s="210"/>
      <c r="E53" s="201"/>
      <c r="F53" s="202"/>
      <c r="G53" s="203"/>
      <c r="H53" s="165"/>
    </row>
    <row r="54" spans="2:8" s="163" customFormat="1" ht="24.95" customHeight="1" x14ac:dyDescent="0.2">
      <c r="B54" s="204" t="s">
        <v>164</v>
      </c>
      <c r="C54" s="376" t="s">
        <v>165</v>
      </c>
      <c r="D54" s="376"/>
      <c r="E54" s="205"/>
      <c r="F54" s="206">
        <f>SUM(F45:F46)</f>
        <v>0</v>
      </c>
      <c r="G54" s="207"/>
      <c r="H54" s="165"/>
    </row>
    <row r="55" spans="2:8" s="163" customFormat="1" ht="20.25" customHeight="1" x14ac:dyDescent="0.2">
      <c r="B55" s="298" t="s">
        <v>96</v>
      </c>
      <c r="C55" s="182"/>
      <c r="D55" s="182"/>
      <c r="E55" s="189"/>
      <c r="F55" s="191"/>
      <c r="G55" s="185"/>
      <c r="H55" s="165"/>
    </row>
    <row r="56" spans="2:8" s="163" customFormat="1" ht="20.100000000000001" customHeight="1" x14ac:dyDescent="0.2">
      <c r="B56" s="188" t="s">
        <v>166</v>
      </c>
      <c r="C56" s="181" t="s">
        <v>167</v>
      </c>
      <c r="D56" s="181"/>
      <c r="E56" s="189"/>
      <c r="F56" s="192">
        <f>SUM(F58,F60,F62)</f>
        <v>0</v>
      </c>
      <c r="G56" s="185"/>
      <c r="H56" s="165"/>
    </row>
    <row r="57" spans="2:8" s="163" customFormat="1" ht="9.9499999999999993" customHeight="1" x14ac:dyDescent="0.2">
      <c r="B57" s="188"/>
      <c r="C57" s="181"/>
      <c r="D57" s="182"/>
      <c r="E57" s="189"/>
      <c r="F57" s="191"/>
      <c r="G57" s="185"/>
      <c r="H57" s="165"/>
    </row>
    <row r="58" spans="2:8" s="163" customFormat="1" ht="20.100000000000001" customHeight="1" x14ac:dyDescent="0.2">
      <c r="B58" s="188"/>
      <c r="C58" s="194" t="s">
        <v>168</v>
      </c>
      <c r="D58" s="182" t="s">
        <v>23</v>
      </c>
      <c r="E58" s="189"/>
      <c r="F58" s="211"/>
      <c r="G58" s="185"/>
      <c r="H58" s="165"/>
    </row>
    <row r="59" spans="2:8" s="163" customFormat="1" ht="9.9499999999999993" customHeight="1" x14ac:dyDescent="0.2">
      <c r="B59" s="188"/>
      <c r="C59" s="194"/>
      <c r="D59" s="182"/>
      <c r="E59" s="189"/>
      <c r="F59" s="191"/>
      <c r="G59" s="185"/>
      <c r="H59" s="165"/>
    </row>
    <row r="60" spans="2:8" s="163" customFormat="1" ht="20.100000000000001" customHeight="1" x14ac:dyDescent="0.2">
      <c r="B60" s="188"/>
      <c r="C60" s="194" t="s">
        <v>169</v>
      </c>
      <c r="D60" s="182" t="s">
        <v>24</v>
      </c>
      <c r="E60" s="189"/>
      <c r="F60" s="211"/>
      <c r="G60" s="212"/>
      <c r="H60" s="165"/>
    </row>
    <row r="61" spans="2:8" s="163" customFormat="1" ht="9.9499999999999993" customHeight="1" x14ac:dyDescent="0.2">
      <c r="B61" s="188"/>
      <c r="C61" s="194"/>
      <c r="D61" s="182"/>
      <c r="E61" s="189"/>
      <c r="F61" s="191"/>
      <c r="G61" s="185"/>
      <c r="H61" s="165"/>
    </row>
    <row r="62" spans="2:8" s="163" customFormat="1" ht="20.100000000000001" customHeight="1" x14ac:dyDescent="0.2">
      <c r="B62" s="188"/>
      <c r="C62" s="194" t="s">
        <v>170</v>
      </c>
      <c r="D62" s="182" t="s">
        <v>25</v>
      </c>
      <c r="E62" s="189"/>
      <c r="F62" s="211"/>
      <c r="G62" s="185"/>
      <c r="H62" s="165"/>
    </row>
    <row r="63" spans="2:8" s="163" customFormat="1" ht="9.9499999999999993" customHeight="1" x14ac:dyDescent="0.2">
      <c r="B63" s="188"/>
      <c r="C63" s="194"/>
      <c r="D63" s="182"/>
      <c r="E63" s="189"/>
      <c r="F63" s="191"/>
      <c r="G63" s="185"/>
      <c r="H63" s="165"/>
    </row>
    <row r="64" spans="2:8" s="163" customFormat="1" ht="20.100000000000001" customHeight="1" x14ac:dyDescent="0.2">
      <c r="B64" s="188" t="s">
        <v>171</v>
      </c>
      <c r="C64" s="181" t="s">
        <v>172</v>
      </c>
      <c r="D64" s="181"/>
      <c r="E64" s="189"/>
      <c r="F64" s="192">
        <f>SUM(F66,F68,F70,F72,)</f>
        <v>0</v>
      </c>
      <c r="G64" s="193"/>
      <c r="H64" s="165"/>
    </row>
    <row r="65" spans="2:8" s="163" customFormat="1" ht="9.9499999999999993" customHeight="1" x14ac:dyDescent="0.2">
      <c r="B65" s="188"/>
      <c r="C65" s="181"/>
      <c r="D65" s="182"/>
      <c r="E65" s="189"/>
      <c r="F65" s="191"/>
      <c r="G65" s="185"/>
      <c r="H65" s="165"/>
    </row>
    <row r="66" spans="2:8" s="163" customFormat="1" ht="20.100000000000001" customHeight="1" x14ac:dyDescent="0.2">
      <c r="B66" s="188"/>
      <c r="C66" s="194" t="s">
        <v>173</v>
      </c>
      <c r="D66" s="182" t="s">
        <v>7</v>
      </c>
      <c r="E66" s="189"/>
      <c r="F66" s="190"/>
      <c r="G66" s="185"/>
      <c r="H66" s="165"/>
    </row>
    <row r="67" spans="2:8" s="163" customFormat="1" ht="9.9499999999999993" customHeight="1" x14ac:dyDescent="0.2">
      <c r="B67" s="188"/>
      <c r="C67" s="194"/>
      <c r="D67" s="181"/>
      <c r="E67" s="189"/>
      <c r="F67" s="191"/>
      <c r="G67" s="185"/>
      <c r="H67" s="165"/>
    </row>
    <row r="68" spans="2:8" s="163" customFormat="1" ht="20.100000000000001" customHeight="1" x14ac:dyDescent="0.2">
      <c r="B68" s="188"/>
      <c r="C68" s="194" t="s">
        <v>174</v>
      </c>
      <c r="D68" s="182" t="s">
        <v>9</v>
      </c>
      <c r="E68" s="189"/>
      <c r="F68" s="190"/>
      <c r="G68" s="185"/>
      <c r="H68" s="165"/>
    </row>
    <row r="69" spans="2:8" s="163" customFormat="1" ht="9.9499999999999993" customHeight="1" x14ac:dyDescent="0.2">
      <c r="B69" s="188"/>
      <c r="C69" s="194"/>
      <c r="D69" s="182"/>
      <c r="E69" s="189"/>
      <c r="F69" s="191"/>
      <c r="G69" s="185"/>
      <c r="H69" s="165"/>
    </row>
    <row r="70" spans="2:8" s="163" customFormat="1" ht="20.100000000000001" customHeight="1" x14ac:dyDescent="0.2">
      <c r="B70" s="188"/>
      <c r="C70" s="194" t="s">
        <v>175</v>
      </c>
      <c r="D70" s="182" t="s">
        <v>10</v>
      </c>
      <c r="E70" s="189"/>
      <c r="F70" s="190"/>
      <c r="G70" s="185"/>
      <c r="H70" s="165"/>
    </row>
    <row r="71" spans="2:8" s="163" customFormat="1" ht="9.9499999999999993" customHeight="1" x14ac:dyDescent="0.2">
      <c r="B71" s="188"/>
      <c r="C71" s="194"/>
      <c r="D71" s="182"/>
      <c r="E71" s="189"/>
      <c r="F71" s="191"/>
      <c r="G71" s="185"/>
      <c r="H71" s="165"/>
    </row>
    <row r="72" spans="2:8" s="163" customFormat="1" ht="20.100000000000001" customHeight="1" x14ac:dyDescent="0.2">
      <c r="B72" s="188"/>
      <c r="C72" s="194" t="s">
        <v>176</v>
      </c>
      <c r="D72" s="182" t="s">
        <v>26</v>
      </c>
      <c r="E72" s="189"/>
      <c r="F72" s="190"/>
      <c r="G72" s="185"/>
      <c r="H72" s="165"/>
    </row>
    <row r="73" spans="2:8" s="163" customFormat="1" ht="9.9499999999999993" customHeight="1" x14ac:dyDescent="0.2">
      <c r="B73" s="188"/>
      <c r="C73" s="194"/>
      <c r="D73" s="182"/>
      <c r="E73" s="189"/>
      <c r="F73" s="191"/>
      <c r="G73" s="185"/>
      <c r="H73" s="165"/>
    </row>
    <row r="74" spans="2:8" s="163" customFormat="1" ht="20.100000000000001" customHeight="1" x14ac:dyDescent="0.2">
      <c r="B74" s="188" t="s">
        <v>177</v>
      </c>
      <c r="C74" s="383" t="s">
        <v>178</v>
      </c>
      <c r="D74" s="383"/>
      <c r="E74" s="384"/>
      <c r="F74" s="192">
        <f>SUM(F76,F78)</f>
        <v>0</v>
      </c>
      <c r="G74" s="193"/>
      <c r="H74" s="165"/>
    </row>
    <row r="75" spans="2:8" s="163" customFormat="1" ht="9.9499999999999993" customHeight="1" x14ac:dyDescent="0.2">
      <c r="B75" s="188"/>
      <c r="C75" s="181"/>
      <c r="D75" s="182"/>
      <c r="E75" s="189"/>
      <c r="F75" s="191"/>
      <c r="G75" s="185"/>
      <c r="H75" s="165"/>
    </row>
    <row r="76" spans="2:8" s="163" customFormat="1" ht="20.100000000000001" customHeight="1" x14ac:dyDescent="0.2">
      <c r="B76" s="188"/>
      <c r="C76" s="194" t="s">
        <v>179</v>
      </c>
      <c r="D76" s="182" t="s">
        <v>11</v>
      </c>
      <c r="E76" s="189"/>
      <c r="F76" s="190"/>
      <c r="G76" s="185"/>
      <c r="H76" s="165"/>
    </row>
    <row r="77" spans="2:8" s="163" customFormat="1" ht="9.9499999999999993" customHeight="1" x14ac:dyDescent="0.2">
      <c r="B77" s="188"/>
      <c r="C77" s="194"/>
      <c r="D77" s="182"/>
      <c r="E77" s="189"/>
      <c r="F77" s="191"/>
      <c r="G77" s="185"/>
      <c r="H77" s="165"/>
    </row>
    <row r="78" spans="2:8" s="163" customFormat="1" ht="20.100000000000001" customHeight="1" x14ac:dyDescent="0.2">
      <c r="B78" s="188"/>
      <c r="C78" s="194" t="s">
        <v>180</v>
      </c>
      <c r="D78" s="182" t="s">
        <v>16</v>
      </c>
      <c r="E78" s="189"/>
      <c r="F78" s="190"/>
      <c r="G78" s="185"/>
      <c r="H78" s="165"/>
    </row>
    <row r="79" spans="2:8" s="163" customFormat="1" ht="9.9499999999999993" customHeight="1" x14ac:dyDescent="0.2">
      <c r="B79" s="188"/>
      <c r="C79" s="194"/>
      <c r="D79" s="182"/>
      <c r="E79" s="189"/>
      <c r="F79" s="191"/>
      <c r="G79" s="185"/>
      <c r="H79" s="165"/>
    </row>
    <row r="80" spans="2:8" s="163" customFormat="1" ht="20.100000000000001" customHeight="1" x14ac:dyDescent="0.2">
      <c r="B80" s="188" t="s">
        <v>181</v>
      </c>
      <c r="C80" s="379" t="s">
        <v>12</v>
      </c>
      <c r="D80" s="379"/>
      <c r="E80" s="189"/>
      <c r="F80" s="190"/>
      <c r="G80" s="185"/>
      <c r="H80" s="165"/>
    </row>
    <row r="81" spans="2:8" s="163" customFormat="1" ht="9.9499999999999993" customHeight="1" x14ac:dyDescent="0.2">
      <c r="B81" s="188"/>
      <c r="C81" s="182"/>
      <c r="D81" s="182"/>
      <c r="E81" s="189"/>
      <c r="F81" s="191"/>
      <c r="G81" s="185"/>
      <c r="H81" s="165"/>
    </row>
    <row r="82" spans="2:8" s="163" customFormat="1" ht="20.100000000000001" customHeight="1" x14ac:dyDescent="0.2">
      <c r="B82" s="188" t="s">
        <v>182</v>
      </c>
      <c r="C82" s="379" t="s">
        <v>14</v>
      </c>
      <c r="D82" s="379"/>
      <c r="E82" s="189"/>
      <c r="F82" s="190"/>
      <c r="G82" s="185"/>
      <c r="H82" s="165"/>
    </row>
    <row r="83" spans="2:8" s="163" customFormat="1" ht="15" customHeight="1" x14ac:dyDescent="0.2">
      <c r="B83" s="198"/>
      <c r="C83" s="199"/>
      <c r="D83" s="200"/>
      <c r="E83" s="201"/>
      <c r="F83" s="202"/>
      <c r="G83" s="203"/>
      <c r="H83" s="165"/>
    </row>
    <row r="84" spans="2:8" s="163" customFormat="1" ht="24.95" customHeight="1" x14ac:dyDescent="0.2">
      <c r="B84" s="204" t="s">
        <v>183</v>
      </c>
      <c r="C84" s="376" t="s">
        <v>184</v>
      </c>
      <c r="D84" s="376"/>
      <c r="E84" s="205"/>
      <c r="F84" s="206">
        <f>SUM(F56,F64,F74,F80,F82)</f>
        <v>0</v>
      </c>
      <c r="G84" s="207"/>
      <c r="H84" s="165"/>
    </row>
    <row r="85" spans="2:8" s="163" customFormat="1" ht="24.95" customHeight="1" x14ac:dyDescent="0.2">
      <c r="B85" s="213"/>
      <c r="C85" s="385" t="s">
        <v>185</v>
      </c>
      <c r="D85" s="385"/>
      <c r="E85" s="214"/>
      <c r="F85" s="215">
        <f>SUM(F44,F54,F84)</f>
        <v>0</v>
      </c>
      <c r="G85" s="216"/>
      <c r="H85" s="165"/>
    </row>
    <row r="86" spans="2:8" ht="14.25" x14ac:dyDescent="0.15">
      <c r="B86" s="375" t="s">
        <v>15</v>
      </c>
      <c r="C86" s="375"/>
      <c r="D86" s="217" t="s">
        <v>394</v>
      </c>
      <c r="E86" s="218"/>
      <c r="F86" s="219"/>
      <c r="G86" s="220"/>
      <c r="H86" s="159"/>
    </row>
    <row r="87" spans="2:8" ht="14.25" x14ac:dyDescent="0.15">
      <c r="B87" s="221"/>
      <c r="C87" s="218"/>
      <c r="D87" s="217" t="s">
        <v>357</v>
      </c>
      <c r="E87" s="218"/>
      <c r="F87" s="219"/>
      <c r="G87" s="220"/>
      <c r="H87" s="159"/>
    </row>
    <row r="88" spans="2:8" ht="14.25" x14ac:dyDescent="0.15">
      <c r="B88" s="221"/>
      <c r="C88" s="218"/>
      <c r="D88" s="217" t="s">
        <v>358</v>
      </c>
      <c r="E88" s="218"/>
      <c r="F88" s="219"/>
      <c r="G88" s="220"/>
      <c r="H88" s="159"/>
    </row>
    <row r="89" spans="2:8" ht="14.25" x14ac:dyDescent="0.15">
      <c r="B89" s="221"/>
      <c r="C89" s="218"/>
      <c r="D89" s="217" t="s">
        <v>359</v>
      </c>
      <c r="E89" s="218"/>
      <c r="F89" s="219"/>
      <c r="G89" s="220"/>
      <c r="H89" s="159"/>
    </row>
    <row r="90" spans="2:8" x14ac:dyDescent="0.15">
      <c r="F90" s="223"/>
      <c r="G90" s="224"/>
    </row>
    <row r="91" spans="2:8" x14ac:dyDescent="0.15">
      <c r="F91" s="223"/>
      <c r="G91" s="224"/>
    </row>
    <row r="92" spans="2:8" x14ac:dyDescent="0.15">
      <c r="F92" s="223"/>
      <c r="G92" s="224"/>
    </row>
    <row r="93" spans="2:8" x14ac:dyDescent="0.15">
      <c r="F93" s="223"/>
      <c r="G93" s="224"/>
    </row>
    <row r="94" spans="2:8" x14ac:dyDescent="0.15">
      <c r="F94" s="223"/>
      <c r="G94" s="224"/>
    </row>
    <row r="95" spans="2:8" x14ac:dyDescent="0.15">
      <c r="F95" s="223"/>
      <c r="G95" s="224"/>
    </row>
    <row r="96" spans="2:8" x14ac:dyDescent="0.15">
      <c r="F96" s="223"/>
      <c r="G96" s="224"/>
    </row>
    <row r="97" spans="6:7" x14ac:dyDescent="0.15">
      <c r="F97" s="223"/>
      <c r="G97" s="224"/>
    </row>
    <row r="98" spans="6:7" x14ac:dyDescent="0.15">
      <c r="F98" s="223"/>
      <c r="G98" s="224"/>
    </row>
    <row r="99" spans="6:7" x14ac:dyDescent="0.15">
      <c r="F99" s="223"/>
      <c r="G99" s="224"/>
    </row>
    <row r="100" spans="6:7" x14ac:dyDescent="0.15">
      <c r="F100" s="223"/>
      <c r="G100" s="224"/>
    </row>
    <row r="101" spans="6:7" x14ac:dyDescent="0.15">
      <c r="F101" s="223"/>
      <c r="G101" s="224"/>
    </row>
    <row r="102" spans="6:7" x14ac:dyDescent="0.15">
      <c r="F102" s="223"/>
      <c r="G102" s="224"/>
    </row>
    <row r="103" spans="6:7" x14ac:dyDescent="0.15">
      <c r="F103" s="223"/>
      <c r="G103" s="224"/>
    </row>
    <row r="104" spans="6:7" x14ac:dyDescent="0.15">
      <c r="F104" s="223"/>
      <c r="G104" s="224"/>
    </row>
    <row r="105" spans="6:7" x14ac:dyDescent="0.15">
      <c r="F105" s="223"/>
      <c r="G105" s="224"/>
    </row>
    <row r="106" spans="6:7" x14ac:dyDescent="0.15">
      <c r="F106" s="223"/>
      <c r="G106" s="224"/>
    </row>
    <row r="107" spans="6:7" x14ac:dyDescent="0.15">
      <c r="F107" s="223"/>
      <c r="G107" s="224"/>
    </row>
    <row r="108" spans="6:7" x14ac:dyDescent="0.15">
      <c r="F108" s="223"/>
      <c r="G108" s="224"/>
    </row>
    <row r="109" spans="6:7" x14ac:dyDescent="0.15">
      <c r="F109" s="223"/>
      <c r="G109" s="224"/>
    </row>
    <row r="110" spans="6:7" x14ac:dyDescent="0.15">
      <c r="F110" s="223"/>
      <c r="G110" s="224"/>
    </row>
    <row r="111" spans="6:7" x14ac:dyDescent="0.15">
      <c r="F111" s="223"/>
      <c r="G111" s="224"/>
    </row>
    <row r="112" spans="6:7" x14ac:dyDescent="0.15">
      <c r="F112" s="223"/>
      <c r="G112" s="224"/>
    </row>
    <row r="113" spans="6:7" x14ac:dyDescent="0.15">
      <c r="F113" s="223"/>
      <c r="G113" s="224"/>
    </row>
    <row r="114" spans="6:7" x14ac:dyDescent="0.15">
      <c r="F114" s="223"/>
      <c r="G114" s="224"/>
    </row>
    <row r="115" spans="6:7" x14ac:dyDescent="0.15">
      <c r="F115" s="223"/>
      <c r="G115" s="224"/>
    </row>
    <row r="116" spans="6:7" x14ac:dyDescent="0.15">
      <c r="F116" s="223"/>
      <c r="G116" s="224"/>
    </row>
    <row r="117" spans="6:7" x14ac:dyDescent="0.15">
      <c r="F117" s="223"/>
      <c r="G117" s="224"/>
    </row>
    <row r="118" spans="6:7" x14ac:dyDescent="0.15">
      <c r="F118" s="223"/>
      <c r="G118" s="224"/>
    </row>
    <row r="119" spans="6:7" x14ac:dyDescent="0.15">
      <c r="F119" s="223"/>
      <c r="G119" s="224"/>
    </row>
    <row r="120" spans="6:7" x14ac:dyDescent="0.15">
      <c r="F120" s="223"/>
      <c r="G120" s="224"/>
    </row>
    <row r="121" spans="6:7" x14ac:dyDescent="0.15">
      <c r="F121" s="223"/>
      <c r="G121" s="224"/>
    </row>
    <row r="122" spans="6:7" x14ac:dyDescent="0.15">
      <c r="F122" s="223"/>
      <c r="G122" s="224"/>
    </row>
    <row r="123" spans="6:7" x14ac:dyDescent="0.15">
      <c r="F123" s="223"/>
      <c r="G123" s="224"/>
    </row>
    <row r="124" spans="6:7" x14ac:dyDescent="0.15">
      <c r="F124" s="223"/>
      <c r="G124" s="224"/>
    </row>
    <row r="125" spans="6:7" x14ac:dyDescent="0.15">
      <c r="F125" s="223"/>
      <c r="G125" s="224"/>
    </row>
    <row r="126" spans="6:7" x14ac:dyDescent="0.15">
      <c r="F126" s="223"/>
      <c r="G126" s="224"/>
    </row>
    <row r="127" spans="6:7" x14ac:dyDescent="0.15">
      <c r="F127" s="223"/>
      <c r="G127" s="224"/>
    </row>
    <row r="128" spans="6:7" x14ac:dyDescent="0.15">
      <c r="F128" s="223"/>
      <c r="G128" s="224"/>
    </row>
    <row r="129" spans="6:7" x14ac:dyDescent="0.15">
      <c r="F129" s="223"/>
      <c r="G129" s="224"/>
    </row>
    <row r="130" spans="6:7" x14ac:dyDescent="0.15">
      <c r="F130" s="223"/>
      <c r="G130" s="224"/>
    </row>
    <row r="131" spans="6:7" x14ac:dyDescent="0.15">
      <c r="F131" s="223"/>
      <c r="G131" s="224"/>
    </row>
    <row r="132" spans="6:7" x14ac:dyDescent="0.15">
      <c r="F132" s="223"/>
      <c r="G132" s="224"/>
    </row>
    <row r="133" spans="6:7" x14ac:dyDescent="0.15">
      <c r="F133" s="223"/>
      <c r="G133" s="224"/>
    </row>
    <row r="134" spans="6:7" x14ac:dyDescent="0.15">
      <c r="F134" s="223"/>
      <c r="G134" s="224"/>
    </row>
    <row r="135" spans="6:7" x14ac:dyDescent="0.15">
      <c r="F135" s="223"/>
      <c r="G135" s="224"/>
    </row>
    <row r="136" spans="6:7" x14ac:dyDescent="0.15">
      <c r="F136" s="223"/>
      <c r="G136" s="224"/>
    </row>
    <row r="137" spans="6:7" x14ac:dyDescent="0.15">
      <c r="F137" s="223"/>
      <c r="G137" s="224"/>
    </row>
    <row r="138" spans="6:7" x14ac:dyDescent="0.15">
      <c r="F138" s="223"/>
      <c r="G138" s="224"/>
    </row>
    <row r="139" spans="6:7" x14ac:dyDescent="0.15">
      <c r="F139" s="223"/>
      <c r="G139" s="224"/>
    </row>
    <row r="140" spans="6:7" x14ac:dyDescent="0.15">
      <c r="F140" s="223"/>
      <c r="G140" s="224"/>
    </row>
    <row r="141" spans="6:7" x14ac:dyDescent="0.15">
      <c r="F141" s="223"/>
      <c r="G141" s="224"/>
    </row>
    <row r="142" spans="6:7" x14ac:dyDescent="0.15">
      <c r="F142" s="223"/>
      <c r="G142" s="224"/>
    </row>
    <row r="143" spans="6:7" x14ac:dyDescent="0.15">
      <c r="F143" s="223"/>
      <c r="G143" s="224"/>
    </row>
    <row r="144" spans="6:7" x14ac:dyDescent="0.15">
      <c r="F144" s="223"/>
      <c r="G144" s="224"/>
    </row>
    <row r="145" spans="6:7" x14ac:dyDescent="0.15">
      <c r="F145" s="223"/>
      <c r="G145" s="224"/>
    </row>
    <row r="146" spans="6:7" x14ac:dyDescent="0.15">
      <c r="F146" s="223"/>
      <c r="G146" s="224"/>
    </row>
    <row r="147" spans="6:7" x14ac:dyDescent="0.15">
      <c r="F147" s="223"/>
      <c r="G147" s="224"/>
    </row>
    <row r="148" spans="6:7" x14ac:dyDescent="0.15">
      <c r="F148" s="223"/>
      <c r="G148" s="224"/>
    </row>
    <row r="149" spans="6:7" x14ac:dyDescent="0.15">
      <c r="F149" s="223"/>
      <c r="G149" s="224"/>
    </row>
    <row r="150" spans="6:7" x14ac:dyDescent="0.15">
      <c r="F150" s="223"/>
      <c r="G150" s="224"/>
    </row>
    <row r="151" spans="6:7" x14ac:dyDescent="0.15">
      <c r="F151" s="223"/>
      <c r="G151" s="224"/>
    </row>
    <row r="152" spans="6:7" x14ac:dyDescent="0.15">
      <c r="F152" s="223"/>
      <c r="G152" s="224"/>
    </row>
    <row r="153" spans="6:7" x14ac:dyDescent="0.15">
      <c r="F153" s="223"/>
      <c r="G153" s="224"/>
    </row>
    <row r="154" spans="6:7" x14ac:dyDescent="0.15">
      <c r="F154" s="223"/>
      <c r="G154" s="224"/>
    </row>
    <row r="155" spans="6:7" x14ac:dyDescent="0.15">
      <c r="F155" s="223"/>
      <c r="G155" s="224"/>
    </row>
    <row r="156" spans="6:7" x14ac:dyDescent="0.15">
      <c r="F156" s="223"/>
      <c r="G156" s="224"/>
    </row>
    <row r="157" spans="6:7" x14ac:dyDescent="0.15">
      <c r="F157" s="223"/>
      <c r="G157" s="224"/>
    </row>
    <row r="158" spans="6:7" x14ac:dyDescent="0.15">
      <c r="F158" s="223"/>
      <c r="G158" s="224"/>
    </row>
    <row r="159" spans="6:7" x14ac:dyDescent="0.15">
      <c r="F159" s="223"/>
      <c r="G159" s="224"/>
    </row>
    <row r="160" spans="6:7" x14ac:dyDescent="0.15">
      <c r="F160" s="223"/>
      <c r="G160" s="224"/>
    </row>
    <row r="161" spans="6:7" x14ac:dyDescent="0.15">
      <c r="F161" s="223"/>
      <c r="G161" s="224"/>
    </row>
    <row r="162" spans="6:7" x14ac:dyDescent="0.15">
      <c r="F162" s="223"/>
      <c r="G162" s="224"/>
    </row>
    <row r="163" spans="6:7" x14ac:dyDescent="0.15">
      <c r="F163" s="223"/>
      <c r="G163" s="224"/>
    </row>
    <row r="164" spans="6:7" x14ac:dyDescent="0.15">
      <c r="F164" s="223"/>
      <c r="G164" s="224"/>
    </row>
    <row r="165" spans="6:7" x14ac:dyDescent="0.15">
      <c r="F165" s="223"/>
      <c r="G165" s="224"/>
    </row>
    <row r="166" spans="6:7" x14ac:dyDescent="0.15">
      <c r="F166" s="223"/>
      <c r="G166" s="224"/>
    </row>
    <row r="167" spans="6:7" x14ac:dyDescent="0.15">
      <c r="F167" s="223"/>
      <c r="G167" s="224"/>
    </row>
    <row r="168" spans="6:7" x14ac:dyDescent="0.15">
      <c r="F168" s="223"/>
      <c r="G168" s="224"/>
    </row>
    <row r="169" spans="6:7" x14ac:dyDescent="0.15">
      <c r="F169" s="223"/>
      <c r="G169" s="224"/>
    </row>
    <row r="170" spans="6:7" x14ac:dyDescent="0.15">
      <c r="F170" s="223"/>
      <c r="G170" s="224"/>
    </row>
    <row r="171" spans="6:7" x14ac:dyDescent="0.15">
      <c r="F171" s="223"/>
      <c r="G171" s="224"/>
    </row>
    <row r="172" spans="6:7" x14ac:dyDescent="0.15">
      <c r="F172" s="223"/>
      <c r="G172" s="224"/>
    </row>
    <row r="173" spans="6:7" x14ac:dyDescent="0.15">
      <c r="F173" s="223"/>
      <c r="G173" s="224"/>
    </row>
    <row r="174" spans="6:7" x14ac:dyDescent="0.15">
      <c r="F174" s="223"/>
      <c r="G174" s="224"/>
    </row>
    <row r="175" spans="6:7" x14ac:dyDescent="0.15">
      <c r="F175" s="223"/>
      <c r="G175" s="224"/>
    </row>
    <row r="176" spans="6:7" x14ac:dyDescent="0.15">
      <c r="F176" s="223"/>
      <c r="G176" s="224"/>
    </row>
    <row r="177" spans="6:7" x14ac:dyDescent="0.15">
      <c r="F177" s="223"/>
      <c r="G177" s="224"/>
    </row>
    <row r="178" spans="6:7" x14ac:dyDescent="0.15">
      <c r="F178" s="223"/>
      <c r="G178" s="224"/>
    </row>
    <row r="179" spans="6:7" x14ac:dyDescent="0.15">
      <c r="F179" s="223"/>
      <c r="G179" s="224"/>
    </row>
    <row r="180" spans="6:7" x14ac:dyDescent="0.15">
      <c r="F180" s="223"/>
      <c r="G180" s="224"/>
    </row>
    <row r="181" spans="6:7" x14ac:dyDescent="0.15">
      <c r="F181" s="223"/>
      <c r="G181" s="224"/>
    </row>
    <row r="182" spans="6:7" x14ac:dyDescent="0.15">
      <c r="F182" s="223"/>
      <c r="G182" s="224"/>
    </row>
    <row r="183" spans="6:7" x14ac:dyDescent="0.15">
      <c r="F183" s="223"/>
      <c r="G183" s="224"/>
    </row>
    <row r="184" spans="6:7" x14ac:dyDescent="0.15">
      <c r="F184" s="223"/>
      <c r="G184" s="224"/>
    </row>
    <row r="185" spans="6:7" x14ac:dyDescent="0.15">
      <c r="F185" s="223"/>
      <c r="G185" s="224"/>
    </row>
    <row r="186" spans="6:7" x14ac:dyDescent="0.15">
      <c r="F186" s="223"/>
      <c r="G186" s="224"/>
    </row>
    <row r="187" spans="6:7" x14ac:dyDescent="0.15">
      <c r="F187" s="223"/>
      <c r="G187" s="224"/>
    </row>
    <row r="188" spans="6:7" x14ac:dyDescent="0.15">
      <c r="F188" s="223"/>
      <c r="G188" s="224"/>
    </row>
    <row r="189" spans="6:7" x14ac:dyDescent="0.15">
      <c r="F189" s="223"/>
      <c r="G189" s="224"/>
    </row>
    <row r="190" spans="6:7" x14ac:dyDescent="0.15">
      <c r="F190" s="223"/>
      <c r="G190" s="224"/>
    </row>
    <row r="191" spans="6:7" x14ac:dyDescent="0.15">
      <c r="F191" s="223"/>
      <c r="G191" s="224"/>
    </row>
    <row r="192" spans="6:7" x14ac:dyDescent="0.15">
      <c r="F192" s="223"/>
      <c r="G192" s="224"/>
    </row>
    <row r="193" spans="6:7" x14ac:dyDescent="0.15">
      <c r="F193" s="223"/>
      <c r="G193" s="224"/>
    </row>
    <row r="194" spans="6:7" x14ac:dyDescent="0.15">
      <c r="F194" s="223"/>
      <c r="G194" s="224"/>
    </row>
    <row r="195" spans="6:7" x14ac:dyDescent="0.15">
      <c r="F195" s="223"/>
      <c r="G195" s="224"/>
    </row>
    <row r="196" spans="6:7" x14ac:dyDescent="0.15">
      <c r="F196" s="223"/>
      <c r="G196" s="224"/>
    </row>
    <row r="197" spans="6:7" x14ac:dyDescent="0.15">
      <c r="F197" s="223"/>
      <c r="G197" s="224"/>
    </row>
    <row r="198" spans="6:7" x14ac:dyDescent="0.15">
      <c r="F198" s="223"/>
      <c r="G198" s="224"/>
    </row>
    <row r="199" spans="6:7" x14ac:dyDescent="0.15">
      <c r="F199" s="223"/>
      <c r="G199" s="224"/>
    </row>
    <row r="200" spans="6:7" x14ac:dyDescent="0.15">
      <c r="F200" s="223"/>
      <c r="G200" s="224"/>
    </row>
    <row r="201" spans="6:7" x14ac:dyDescent="0.15">
      <c r="F201" s="223"/>
      <c r="G201" s="224"/>
    </row>
    <row r="202" spans="6:7" x14ac:dyDescent="0.15">
      <c r="F202" s="223"/>
      <c r="G202" s="224"/>
    </row>
    <row r="203" spans="6:7" x14ac:dyDescent="0.15">
      <c r="F203" s="223"/>
      <c r="G203" s="224"/>
    </row>
    <row r="204" spans="6:7" x14ac:dyDescent="0.15">
      <c r="F204" s="223"/>
      <c r="G204" s="224"/>
    </row>
    <row r="205" spans="6:7" x14ac:dyDescent="0.15">
      <c r="F205" s="223"/>
      <c r="G205" s="224"/>
    </row>
    <row r="206" spans="6:7" x14ac:dyDescent="0.15">
      <c r="F206" s="223"/>
      <c r="G206" s="224"/>
    </row>
    <row r="207" spans="6:7" x14ac:dyDescent="0.15">
      <c r="F207" s="223"/>
      <c r="G207" s="224"/>
    </row>
    <row r="208" spans="6:7" x14ac:dyDescent="0.15">
      <c r="F208" s="223"/>
      <c r="G208" s="224"/>
    </row>
    <row r="209" spans="6:7" x14ac:dyDescent="0.15">
      <c r="F209" s="223"/>
      <c r="G209" s="224"/>
    </row>
    <row r="210" spans="6:7" x14ac:dyDescent="0.15">
      <c r="F210" s="223"/>
      <c r="G210" s="224"/>
    </row>
    <row r="211" spans="6:7" x14ac:dyDescent="0.15">
      <c r="F211" s="223"/>
      <c r="G211" s="224"/>
    </row>
    <row r="212" spans="6:7" x14ac:dyDescent="0.15">
      <c r="F212" s="223"/>
      <c r="G212" s="224"/>
    </row>
    <row r="213" spans="6:7" x14ac:dyDescent="0.15">
      <c r="F213" s="223"/>
      <c r="G213" s="224"/>
    </row>
    <row r="214" spans="6:7" x14ac:dyDescent="0.15">
      <c r="F214" s="223"/>
      <c r="G214" s="224"/>
    </row>
    <row r="215" spans="6:7" x14ac:dyDescent="0.15">
      <c r="F215" s="223"/>
      <c r="G215" s="224"/>
    </row>
    <row r="216" spans="6:7" x14ac:dyDescent="0.15">
      <c r="F216" s="223"/>
      <c r="G216" s="224"/>
    </row>
    <row r="217" spans="6:7" x14ac:dyDescent="0.15">
      <c r="F217" s="223"/>
      <c r="G217" s="224"/>
    </row>
    <row r="218" spans="6:7" x14ac:dyDescent="0.15">
      <c r="F218" s="223"/>
      <c r="G218" s="224"/>
    </row>
    <row r="219" spans="6:7" x14ac:dyDescent="0.15">
      <c r="F219" s="223"/>
      <c r="G219" s="224"/>
    </row>
    <row r="220" spans="6:7" x14ac:dyDescent="0.15">
      <c r="F220" s="223"/>
      <c r="G220" s="224"/>
    </row>
    <row r="221" spans="6:7" x14ac:dyDescent="0.15">
      <c r="F221" s="223"/>
      <c r="G221" s="224"/>
    </row>
    <row r="222" spans="6:7" x14ac:dyDescent="0.15">
      <c r="F222" s="223"/>
      <c r="G222" s="224"/>
    </row>
    <row r="223" spans="6:7" x14ac:dyDescent="0.15">
      <c r="F223" s="223"/>
      <c r="G223" s="224"/>
    </row>
    <row r="224" spans="6:7" x14ac:dyDescent="0.15">
      <c r="F224" s="223"/>
      <c r="G224" s="224"/>
    </row>
    <row r="225" spans="6:7" x14ac:dyDescent="0.15">
      <c r="F225" s="223"/>
      <c r="G225" s="224"/>
    </row>
    <row r="226" spans="6:7" x14ac:dyDescent="0.15">
      <c r="F226" s="223"/>
      <c r="G226" s="224"/>
    </row>
    <row r="227" spans="6:7" x14ac:dyDescent="0.15">
      <c r="F227" s="223"/>
      <c r="G227" s="224"/>
    </row>
    <row r="228" spans="6:7" x14ac:dyDescent="0.15">
      <c r="F228" s="223"/>
      <c r="G228" s="224"/>
    </row>
    <row r="229" spans="6:7" x14ac:dyDescent="0.15">
      <c r="F229" s="223"/>
      <c r="G229" s="224"/>
    </row>
    <row r="230" spans="6:7" x14ac:dyDescent="0.15">
      <c r="F230" s="223"/>
      <c r="G230" s="224"/>
    </row>
    <row r="231" spans="6:7" x14ac:dyDescent="0.15">
      <c r="F231" s="223"/>
      <c r="G231" s="224"/>
    </row>
    <row r="232" spans="6:7" x14ac:dyDescent="0.15">
      <c r="F232" s="223"/>
      <c r="G232" s="224"/>
    </row>
    <row r="233" spans="6:7" x14ac:dyDescent="0.15">
      <c r="F233" s="223"/>
      <c r="G233" s="224"/>
    </row>
    <row r="234" spans="6:7" x14ac:dyDescent="0.15">
      <c r="F234" s="223"/>
      <c r="G234" s="224"/>
    </row>
    <row r="235" spans="6:7" x14ac:dyDescent="0.15">
      <c r="F235" s="223"/>
      <c r="G235" s="224"/>
    </row>
    <row r="236" spans="6:7" x14ac:dyDescent="0.15">
      <c r="F236" s="223"/>
      <c r="G236" s="224"/>
    </row>
    <row r="237" spans="6:7" x14ac:dyDescent="0.15">
      <c r="F237" s="223"/>
      <c r="G237" s="224"/>
    </row>
    <row r="238" spans="6:7" x14ac:dyDescent="0.15">
      <c r="F238" s="223"/>
      <c r="G238" s="224"/>
    </row>
    <row r="239" spans="6:7" x14ac:dyDescent="0.15">
      <c r="F239" s="223"/>
      <c r="G239" s="224"/>
    </row>
    <row r="240" spans="6:7" x14ac:dyDescent="0.15">
      <c r="F240" s="223"/>
      <c r="G240" s="224"/>
    </row>
    <row r="241" spans="6:7" x14ac:dyDescent="0.15">
      <c r="F241" s="223"/>
      <c r="G241" s="224"/>
    </row>
    <row r="242" spans="6:7" x14ac:dyDescent="0.15">
      <c r="F242" s="223"/>
      <c r="G242" s="224"/>
    </row>
    <row r="243" spans="6:7" x14ac:dyDescent="0.15">
      <c r="F243" s="223"/>
      <c r="G243" s="224"/>
    </row>
    <row r="244" spans="6:7" x14ac:dyDescent="0.15">
      <c r="F244" s="223"/>
      <c r="G244" s="224"/>
    </row>
    <row r="245" spans="6:7" x14ac:dyDescent="0.15">
      <c r="F245" s="223"/>
      <c r="G245" s="224"/>
    </row>
    <row r="246" spans="6:7" x14ac:dyDescent="0.15">
      <c r="F246" s="223"/>
      <c r="G246" s="224"/>
    </row>
    <row r="247" spans="6:7" x14ac:dyDescent="0.15">
      <c r="F247" s="223"/>
      <c r="G247" s="224"/>
    </row>
    <row r="248" spans="6:7" x14ac:dyDescent="0.15">
      <c r="F248" s="223"/>
      <c r="G248" s="224"/>
    </row>
    <row r="249" spans="6:7" x14ac:dyDescent="0.15">
      <c r="F249" s="223"/>
      <c r="G249" s="224"/>
    </row>
    <row r="250" spans="6:7" x14ac:dyDescent="0.15">
      <c r="F250" s="223"/>
      <c r="G250" s="224"/>
    </row>
    <row r="251" spans="6:7" x14ac:dyDescent="0.15">
      <c r="F251" s="223"/>
      <c r="G251" s="224"/>
    </row>
    <row r="252" spans="6:7" x14ac:dyDescent="0.15">
      <c r="F252" s="223"/>
      <c r="G252" s="224"/>
    </row>
    <row r="253" spans="6:7" x14ac:dyDescent="0.15">
      <c r="F253" s="223"/>
      <c r="G253" s="224"/>
    </row>
    <row r="254" spans="6:7" x14ac:dyDescent="0.15">
      <c r="F254" s="223"/>
      <c r="G254" s="224"/>
    </row>
    <row r="255" spans="6:7" x14ac:dyDescent="0.15">
      <c r="F255" s="223"/>
      <c r="G255" s="224"/>
    </row>
    <row r="256" spans="6:7" x14ac:dyDescent="0.15">
      <c r="F256" s="223"/>
      <c r="G256" s="224"/>
    </row>
    <row r="257" spans="6:7" x14ac:dyDescent="0.15">
      <c r="F257" s="223"/>
      <c r="G257" s="224"/>
    </row>
    <row r="258" spans="6:7" x14ac:dyDescent="0.15">
      <c r="F258" s="223"/>
      <c r="G258" s="224"/>
    </row>
    <row r="259" spans="6:7" x14ac:dyDescent="0.15">
      <c r="F259" s="223"/>
      <c r="G259" s="224"/>
    </row>
    <row r="260" spans="6:7" x14ac:dyDescent="0.15">
      <c r="F260" s="223"/>
      <c r="G260" s="224"/>
    </row>
    <row r="261" spans="6:7" x14ac:dyDescent="0.15">
      <c r="F261" s="223"/>
      <c r="G261" s="224"/>
    </row>
    <row r="262" spans="6:7" x14ac:dyDescent="0.15">
      <c r="F262" s="223"/>
      <c r="G262" s="224"/>
    </row>
    <row r="263" spans="6:7" x14ac:dyDescent="0.15">
      <c r="F263" s="223"/>
      <c r="G263" s="224"/>
    </row>
    <row r="264" spans="6:7" x14ac:dyDescent="0.15">
      <c r="F264" s="223"/>
      <c r="G264" s="224"/>
    </row>
    <row r="265" spans="6:7" x14ac:dyDescent="0.15">
      <c r="F265" s="223"/>
      <c r="G265" s="224"/>
    </row>
    <row r="266" spans="6:7" x14ac:dyDescent="0.15">
      <c r="F266" s="223"/>
      <c r="G266" s="224"/>
    </row>
    <row r="267" spans="6:7" x14ac:dyDescent="0.15">
      <c r="F267" s="223"/>
      <c r="G267" s="224"/>
    </row>
    <row r="268" spans="6:7" x14ac:dyDescent="0.15">
      <c r="F268" s="223"/>
      <c r="G268" s="224"/>
    </row>
    <row r="269" spans="6:7" x14ac:dyDescent="0.15">
      <c r="F269" s="223"/>
      <c r="G269" s="224"/>
    </row>
    <row r="270" spans="6:7" x14ac:dyDescent="0.15">
      <c r="F270" s="223"/>
      <c r="G270" s="224"/>
    </row>
    <row r="271" spans="6:7" x14ac:dyDescent="0.15">
      <c r="F271" s="223"/>
      <c r="G271" s="224"/>
    </row>
    <row r="272" spans="6:7" x14ac:dyDescent="0.15">
      <c r="F272" s="223"/>
      <c r="G272" s="224"/>
    </row>
    <row r="273" spans="6:7" x14ac:dyDescent="0.15">
      <c r="F273" s="223"/>
      <c r="G273" s="224"/>
    </row>
    <row r="274" spans="6:7" x14ac:dyDescent="0.15">
      <c r="F274" s="223"/>
      <c r="G274" s="224"/>
    </row>
    <row r="275" spans="6:7" x14ac:dyDescent="0.15">
      <c r="F275" s="223"/>
      <c r="G275" s="224"/>
    </row>
    <row r="276" spans="6:7" x14ac:dyDescent="0.15">
      <c r="F276" s="223"/>
      <c r="G276" s="224"/>
    </row>
    <row r="277" spans="6:7" x14ac:dyDescent="0.15">
      <c r="F277" s="223"/>
      <c r="G277" s="224"/>
    </row>
    <row r="278" spans="6:7" x14ac:dyDescent="0.15">
      <c r="F278" s="223"/>
      <c r="G278" s="224"/>
    </row>
    <row r="279" spans="6:7" x14ac:dyDescent="0.15">
      <c r="F279" s="223"/>
      <c r="G279" s="224"/>
    </row>
    <row r="280" spans="6:7" x14ac:dyDescent="0.15">
      <c r="F280" s="223"/>
      <c r="G280" s="224"/>
    </row>
    <row r="281" spans="6:7" x14ac:dyDescent="0.15">
      <c r="F281" s="223"/>
      <c r="G281" s="224"/>
    </row>
    <row r="282" spans="6:7" x14ac:dyDescent="0.15">
      <c r="F282" s="223"/>
      <c r="G282" s="224"/>
    </row>
    <row r="283" spans="6:7" x14ac:dyDescent="0.15">
      <c r="F283" s="223"/>
      <c r="G283" s="224"/>
    </row>
    <row r="284" spans="6:7" x14ac:dyDescent="0.15">
      <c r="F284" s="223"/>
      <c r="G284" s="224"/>
    </row>
    <row r="285" spans="6:7" x14ac:dyDescent="0.15">
      <c r="F285" s="223"/>
      <c r="G285" s="224"/>
    </row>
    <row r="286" spans="6:7" x14ac:dyDescent="0.15">
      <c r="F286" s="223"/>
      <c r="G286" s="224"/>
    </row>
    <row r="287" spans="6:7" x14ac:dyDescent="0.15">
      <c r="F287" s="223"/>
      <c r="G287" s="224"/>
    </row>
    <row r="288" spans="6:7" x14ac:dyDescent="0.15">
      <c r="F288" s="223"/>
      <c r="G288" s="224"/>
    </row>
    <row r="289" spans="6:7" x14ac:dyDescent="0.15">
      <c r="F289" s="223"/>
      <c r="G289" s="224"/>
    </row>
    <row r="290" spans="6:7" x14ac:dyDescent="0.15">
      <c r="F290" s="223"/>
      <c r="G290" s="224"/>
    </row>
    <row r="291" spans="6:7" x14ac:dyDescent="0.15">
      <c r="F291" s="223"/>
      <c r="G291" s="224"/>
    </row>
    <row r="292" spans="6:7" x14ac:dyDescent="0.15">
      <c r="F292" s="223"/>
      <c r="G292" s="224"/>
    </row>
    <row r="293" spans="6:7" x14ac:dyDescent="0.15">
      <c r="F293" s="223"/>
      <c r="G293" s="224"/>
    </row>
    <row r="294" spans="6:7" x14ac:dyDescent="0.15">
      <c r="F294" s="223"/>
      <c r="G294" s="224"/>
    </row>
    <row r="295" spans="6:7" x14ac:dyDescent="0.15">
      <c r="F295" s="223"/>
      <c r="G295" s="224"/>
    </row>
    <row r="296" spans="6:7" x14ac:dyDescent="0.15">
      <c r="F296" s="223"/>
      <c r="G296" s="224"/>
    </row>
    <row r="297" spans="6:7" x14ac:dyDescent="0.15">
      <c r="F297" s="223"/>
      <c r="G297" s="224"/>
    </row>
    <row r="298" spans="6:7" x14ac:dyDescent="0.15">
      <c r="F298" s="223"/>
      <c r="G298" s="224"/>
    </row>
    <row r="299" spans="6:7" x14ac:dyDescent="0.15">
      <c r="F299" s="223"/>
      <c r="G299" s="224"/>
    </row>
    <row r="300" spans="6:7" x14ac:dyDescent="0.15">
      <c r="F300" s="223"/>
      <c r="G300" s="224"/>
    </row>
    <row r="301" spans="6:7" x14ac:dyDescent="0.15">
      <c r="F301" s="223"/>
      <c r="G301" s="224"/>
    </row>
    <row r="302" spans="6:7" x14ac:dyDescent="0.15">
      <c r="F302" s="223"/>
      <c r="G302" s="224"/>
    </row>
    <row r="303" spans="6:7" x14ac:dyDescent="0.15">
      <c r="F303" s="223"/>
      <c r="G303" s="224"/>
    </row>
    <row r="304" spans="6:7" x14ac:dyDescent="0.15">
      <c r="F304" s="223"/>
      <c r="G304" s="224"/>
    </row>
    <row r="305" spans="6:7" x14ac:dyDescent="0.15">
      <c r="F305" s="223"/>
      <c r="G305" s="224"/>
    </row>
    <row r="306" spans="6:7" x14ac:dyDescent="0.15">
      <c r="F306" s="223"/>
      <c r="G306" s="224"/>
    </row>
    <row r="307" spans="6:7" x14ac:dyDescent="0.15">
      <c r="F307" s="223"/>
      <c r="G307" s="224"/>
    </row>
    <row r="308" spans="6:7" x14ac:dyDescent="0.15">
      <c r="F308" s="223"/>
      <c r="G308" s="224"/>
    </row>
    <row r="309" spans="6:7" x14ac:dyDescent="0.15">
      <c r="F309" s="223"/>
      <c r="G309" s="224"/>
    </row>
    <row r="310" spans="6:7" x14ac:dyDescent="0.15">
      <c r="F310" s="223"/>
      <c r="G310" s="224"/>
    </row>
    <row r="311" spans="6:7" x14ac:dyDescent="0.15">
      <c r="F311" s="223"/>
      <c r="G311" s="224"/>
    </row>
    <row r="312" spans="6:7" x14ac:dyDescent="0.15">
      <c r="F312" s="223"/>
      <c r="G312" s="224"/>
    </row>
    <row r="313" spans="6:7" x14ac:dyDescent="0.15">
      <c r="F313" s="223"/>
      <c r="G313" s="224"/>
    </row>
    <row r="314" spans="6:7" x14ac:dyDescent="0.15">
      <c r="F314" s="223"/>
      <c r="G314" s="224"/>
    </row>
    <row r="315" spans="6:7" x14ac:dyDescent="0.15">
      <c r="F315" s="223"/>
      <c r="G315" s="224"/>
    </row>
    <row r="316" spans="6:7" x14ac:dyDescent="0.15">
      <c r="F316" s="223"/>
      <c r="G316" s="224"/>
    </row>
    <row r="317" spans="6:7" x14ac:dyDescent="0.15">
      <c r="F317" s="223"/>
      <c r="G317" s="224"/>
    </row>
    <row r="318" spans="6:7" x14ac:dyDescent="0.15">
      <c r="F318" s="223"/>
      <c r="G318" s="224"/>
    </row>
    <row r="319" spans="6:7" x14ac:dyDescent="0.15">
      <c r="F319" s="223"/>
      <c r="G319" s="224"/>
    </row>
    <row r="320" spans="6:7" x14ac:dyDescent="0.15">
      <c r="F320" s="223"/>
      <c r="G320" s="224"/>
    </row>
    <row r="321" spans="6:7" x14ac:dyDescent="0.15">
      <c r="F321" s="223"/>
      <c r="G321" s="224"/>
    </row>
    <row r="322" spans="6:7" x14ac:dyDescent="0.15">
      <c r="F322" s="223"/>
      <c r="G322" s="224"/>
    </row>
    <row r="323" spans="6:7" x14ac:dyDescent="0.15">
      <c r="F323" s="223"/>
      <c r="G323" s="224"/>
    </row>
    <row r="324" spans="6:7" x14ac:dyDescent="0.15">
      <c r="F324" s="223"/>
      <c r="G324" s="224"/>
    </row>
    <row r="325" spans="6:7" x14ac:dyDescent="0.15">
      <c r="F325" s="223"/>
      <c r="G325" s="224"/>
    </row>
    <row r="326" spans="6:7" x14ac:dyDescent="0.15">
      <c r="F326" s="223"/>
      <c r="G326" s="224"/>
    </row>
    <row r="327" spans="6:7" x14ac:dyDescent="0.15">
      <c r="F327" s="223"/>
      <c r="G327" s="224"/>
    </row>
    <row r="328" spans="6:7" x14ac:dyDescent="0.15">
      <c r="F328" s="223"/>
      <c r="G328" s="224"/>
    </row>
    <row r="329" spans="6:7" x14ac:dyDescent="0.15">
      <c r="F329" s="223"/>
      <c r="G329" s="224"/>
    </row>
    <row r="330" spans="6:7" x14ac:dyDescent="0.15">
      <c r="F330" s="223"/>
      <c r="G330" s="224"/>
    </row>
    <row r="331" spans="6:7" x14ac:dyDescent="0.15">
      <c r="F331" s="223"/>
      <c r="G331" s="224"/>
    </row>
    <row r="332" spans="6:7" x14ac:dyDescent="0.15">
      <c r="F332" s="223"/>
      <c r="G332" s="224"/>
    </row>
    <row r="333" spans="6:7" x14ac:dyDescent="0.15">
      <c r="F333" s="223"/>
      <c r="G333" s="224"/>
    </row>
    <row r="334" spans="6:7" x14ac:dyDescent="0.15">
      <c r="F334" s="223"/>
      <c r="G334" s="224"/>
    </row>
    <row r="335" spans="6:7" x14ac:dyDescent="0.15">
      <c r="F335" s="223"/>
      <c r="G335" s="224"/>
    </row>
    <row r="336" spans="6:7" x14ac:dyDescent="0.15">
      <c r="F336" s="223"/>
      <c r="G336" s="224"/>
    </row>
    <row r="337" spans="6:7" x14ac:dyDescent="0.15">
      <c r="F337" s="223"/>
      <c r="G337" s="224"/>
    </row>
    <row r="338" spans="6:7" x14ac:dyDescent="0.15">
      <c r="F338" s="223"/>
      <c r="G338" s="224"/>
    </row>
    <row r="339" spans="6:7" x14ac:dyDescent="0.15">
      <c r="F339" s="223"/>
      <c r="G339" s="224"/>
    </row>
    <row r="340" spans="6:7" x14ac:dyDescent="0.15">
      <c r="F340" s="223"/>
      <c r="G340" s="224"/>
    </row>
    <row r="341" spans="6:7" x14ac:dyDescent="0.15">
      <c r="F341" s="223"/>
      <c r="G341" s="224"/>
    </row>
    <row r="342" spans="6:7" x14ac:dyDescent="0.15">
      <c r="F342" s="223"/>
      <c r="G342" s="224"/>
    </row>
    <row r="343" spans="6:7" x14ac:dyDescent="0.15">
      <c r="F343" s="223"/>
      <c r="G343" s="224"/>
    </row>
    <row r="344" spans="6:7" x14ac:dyDescent="0.15">
      <c r="F344" s="223"/>
      <c r="G344" s="224"/>
    </row>
    <row r="345" spans="6:7" x14ac:dyDescent="0.15">
      <c r="F345" s="223"/>
      <c r="G345" s="224"/>
    </row>
    <row r="346" spans="6:7" x14ac:dyDescent="0.15">
      <c r="F346" s="223"/>
      <c r="G346" s="224"/>
    </row>
    <row r="347" spans="6:7" x14ac:dyDescent="0.15">
      <c r="F347" s="223"/>
      <c r="G347" s="224"/>
    </row>
    <row r="348" spans="6:7" x14ac:dyDescent="0.15">
      <c r="F348" s="223"/>
      <c r="G348" s="224"/>
    </row>
    <row r="349" spans="6:7" x14ac:dyDescent="0.15">
      <c r="F349" s="223"/>
      <c r="G349" s="224"/>
    </row>
    <row r="350" spans="6:7" x14ac:dyDescent="0.15">
      <c r="F350" s="223"/>
      <c r="G350" s="224"/>
    </row>
    <row r="351" spans="6:7" x14ac:dyDescent="0.15">
      <c r="F351" s="223"/>
      <c r="G351" s="224"/>
    </row>
    <row r="352" spans="6:7" x14ac:dyDescent="0.15">
      <c r="F352" s="223"/>
      <c r="G352" s="224"/>
    </row>
    <row r="353" spans="6:7" x14ac:dyDescent="0.15">
      <c r="F353" s="223"/>
      <c r="G353" s="224"/>
    </row>
    <row r="354" spans="6:7" x14ac:dyDescent="0.15">
      <c r="F354" s="223"/>
      <c r="G354" s="224"/>
    </row>
    <row r="355" spans="6:7" x14ac:dyDescent="0.15">
      <c r="F355" s="223"/>
      <c r="G355" s="224"/>
    </row>
    <row r="356" spans="6:7" x14ac:dyDescent="0.15">
      <c r="F356" s="223"/>
      <c r="G356" s="224"/>
    </row>
    <row r="357" spans="6:7" x14ac:dyDescent="0.15">
      <c r="F357" s="223"/>
      <c r="G357" s="224"/>
    </row>
    <row r="358" spans="6:7" x14ac:dyDescent="0.15">
      <c r="F358" s="223"/>
      <c r="G358" s="224"/>
    </row>
    <row r="359" spans="6:7" x14ac:dyDescent="0.15">
      <c r="F359" s="223"/>
      <c r="G359" s="224"/>
    </row>
    <row r="360" spans="6:7" x14ac:dyDescent="0.15">
      <c r="F360" s="223"/>
      <c r="G360" s="224"/>
    </row>
    <row r="361" spans="6:7" x14ac:dyDescent="0.15">
      <c r="F361" s="223"/>
      <c r="G361" s="224"/>
    </row>
    <row r="362" spans="6:7" x14ac:dyDescent="0.15">
      <c r="F362" s="223"/>
      <c r="G362" s="224"/>
    </row>
    <row r="363" spans="6:7" x14ac:dyDescent="0.15">
      <c r="F363" s="223"/>
      <c r="G363" s="224"/>
    </row>
    <row r="364" spans="6:7" x14ac:dyDescent="0.15">
      <c r="F364" s="223"/>
      <c r="G364" s="224"/>
    </row>
    <row r="365" spans="6:7" x14ac:dyDescent="0.15">
      <c r="F365" s="223"/>
      <c r="G365" s="224"/>
    </row>
    <row r="366" spans="6:7" x14ac:dyDescent="0.15">
      <c r="F366" s="223"/>
      <c r="G366" s="224"/>
    </row>
    <row r="367" spans="6:7" x14ac:dyDescent="0.15">
      <c r="F367" s="223"/>
      <c r="G367" s="224"/>
    </row>
    <row r="368" spans="6:7" x14ac:dyDescent="0.15">
      <c r="F368" s="223"/>
      <c r="G368" s="224"/>
    </row>
    <row r="369" spans="6:7" x14ac:dyDescent="0.15">
      <c r="F369" s="223"/>
      <c r="G369" s="224"/>
    </row>
    <row r="370" spans="6:7" x14ac:dyDescent="0.15">
      <c r="F370" s="223"/>
      <c r="G370" s="224"/>
    </row>
    <row r="371" spans="6:7" x14ac:dyDescent="0.15">
      <c r="F371" s="223"/>
      <c r="G371" s="224"/>
    </row>
    <row r="372" spans="6:7" x14ac:dyDescent="0.15">
      <c r="F372" s="223"/>
      <c r="G372" s="224"/>
    </row>
    <row r="373" spans="6:7" x14ac:dyDescent="0.15">
      <c r="F373" s="223"/>
      <c r="G373" s="224"/>
    </row>
    <row r="374" spans="6:7" x14ac:dyDescent="0.15">
      <c r="F374" s="223"/>
      <c r="G374" s="224"/>
    </row>
    <row r="375" spans="6:7" x14ac:dyDescent="0.15">
      <c r="F375" s="223"/>
      <c r="G375" s="224"/>
    </row>
    <row r="376" spans="6:7" x14ac:dyDescent="0.15">
      <c r="F376" s="223"/>
      <c r="G376" s="224"/>
    </row>
    <row r="377" spans="6:7" x14ac:dyDescent="0.15">
      <c r="F377" s="223"/>
      <c r="G377" s="224"/>
    </row>
    <row r="378" spans="6:7" x14ac:dyDescent="0.15">
      <c r="F378" s="223"/>
      <c r="G378" s="224"/>
    </row>
    <row r="379" spans="6:7" x14ac:dyDescent="0.15">
      <c r="F379" s="223"/>
      <c r="G379" s="224"/>
    </row>
    <row r="380" spans="6:7" x14ac:dyDescent="0.15">
      <c r="F380" s="223"/>
      <c r="G380" s="224"/>
    </row>
    <row r="381" spans="6:7" x14ac:dyDescent="0.15">
      <c r="F381" s="223"/>
      <c r="G381" s="224"/>
    </row>
    <row r="382" spans="6:7" x14ac:dyDescent="0.15">
      <c r="F382" s="223"/>
      <c r="G382" s="224"/>
    </row>
    <row r="383" spans="6:7" x14ac:dyDescent="0.15">
      <c r="F383" s="223"/>
      <c r="G383" s="224"/>
    </row>
    <row r="384" spans="6:7" x14ac:dyDescent="0.15">
      <c r="F384" s="223"/>
      <c r="G384" s="224"/>
    </row>
    <row r="385" spans="6:7" x14ac:dyDescent="0.15">
      <c r="F385" s="223"/>
      <c r="G385" s="224"/>
    </row>
    <row r="386" spans="6:7" x14ac:dyDescent="0.15">
      <c r="F386" s="223"/>
      <c r="G386" s="224"/>
    </row>
    <row r="387" spans="6:7" x14ac:dyDescent="0.15">
      <c r="F387" s="223"/>
      <c r="G387" s="224"/>
    </row>
    <row r="388" spans="6:7" x14ac:dyDescent="0.15">
      <c r="F388" s="223"/>
      <c r="G388" s="224"/>
    </row>
    <row r="389" spans="6:7" x14ac:dyDescent="0.15">
      <c r="F389" s="223"/>
      <c r="G389" s="224"/>
    </row>
    <row r="390" spans="6:7" x14ac:dyDescent="0.15">
      <c r="F390" s="223"/>
      <c r="G390" s="224"/>
    </row>
    <row r="391" spans="6:7" x14ac:dyDescent="0.15">
      <c r="F391" s="223"/>
      <c r="G391" s="224"/>
    </row>
    <row r="392" spans="6:7" x14ac:dyDescent="0.15">
      <c r="F392" s="223"/>
      <c r="G392" s="224"/>
    </row>
    <row r="393" spans="6:7" x14ac:dyDescent="0.15">
      <c r="F393" s="223"/>
      <c r="G393" s="224"/>
    </row>
    <row r="394" spans="6:7" x14ac:dyDescent="0.15">
      <c r="F394" s="223"/>
      <c r="G394" s="224"/>
    </row>
    <row r="395" spans="6:7" x14ac:dyDescent="0.15">
      <c r="F395" s="223"/>
      <c r="G395" s="224"/>
    </row>
    <row r="396" spans="6:7" x14ac:dyDescent="0.15">
      <c r="F396" s="223"/>
      <c r="G396" s="224"/>
    </row>
    <row r="397" spans="6:7" x14ac:dyDescent="0.15">
      <c r="F397" s="223"/>
      <c r="G397" s="224"/>
    </row>
    <row r="398" spans="6:7" x14ac:dyDescent="0.15">
      <c r="F398" s="223"/>
      <c r="G398" s="224"/>
    </row>
    <row r="399" spans="6:7" x14ac:dyDescent="0.15">
      <c r="F399" s="223"/>
      <c r="G399" s="224"/>
    </row>
    <row r="400" spans="6:7" x14ac:dyDescent="0.15">
      <c r="F400" s="223"/>
      <c r="G400" s="224"/>
    </row>
    <row r="401" spans="6:7" x14ac:dyDescent="0.15">
      <c r="F401" s="223"/>
      <c r="G401" s="224"/>
    </row>
    <row r="402" spans="6:7" x14ac:dyDescent="0.15">
      <c r="F402" s="223"/>
      <c r="G402" s="224"/>
    </row>
    <row r="403" spans="6:7" x14ac:dyDescent="0.15">
      <c r="F403" s="223"/>
      <c r="G403" s="224"/>
    </row>
    <row r="404" spans="6:7" x14ac:dyDescent="0.15">
      <c r="F404" s="223"/>
      <c r="G404" s="224"/>
    </row>
    <row r="405" spans="6:7" x14ac:dyDescent="0.15">
      <c r="F405" s="223"/>
      <c r="G405" s="224"/>
    </row>
    <row r="406" spans="6:7" x14ac:dyDescent="0.15">
      <c r="F406" s="223"/>
      <c r="G406" s="224"/>
    </row>
    <row r="407" spans="6:7" x14ac:dyDescent="0.15">
      <c r="F407" s="223"/>
      <c r="G407" s="224"/>
    </row>
    <row r="408" spans="6:7" x14ac:dyDescent="0.15">
      <c r="F408" s="223"/>
      <c r="G408" s="224"/>
    </row>
    <row r="409" spans="6:7" x14ac:dyDescent="0.15">
      <c r="F409" s="223"/>
      <c r="G409" s="224"/>
    </row>
    <row r="410" spans="6:7" x14ac:dyDescent="0.15">
      <c r="F410" s="223"/>
      <c r="G410" s="224"/>
    </row>
    <row r="411" spans="6:7" x14ac:dyDescent="0.15">
      <c r="F411" s="223"/>
      <c r="G411" s="224"/>
    </row>
    <row r="412" spans="6:7" x14ac:dyDescent="0.15">
      <c r="F412" s="223"/>
      <c r="G412" s="224"/>
    </row>
    <row r="413" spans="6:7" x14ac:dyDescent="0.15">
      <c r="F413" s="223"/>
      <c r="G413" s="224"/>
    </row>
    <row r="414" spans="6:7" x14ac:dyDescent="0.15">
      <c r="F414" s="223"/>
      <c r="G414" s="224"/>
    </row>
    <row r="415" spans="6:7" x14ac:dyDescent="0.15">
      <c r="F415" s="223"/>
      <c r="G415" s="224"/>
    </row>
    <row r="416" spans="6:7" x14ac:dyDescent="0.15">
      <c r="F416" s="223"/>
      <c r="G416" s="224"/>
    </row>
    <row r="417" spans="6:7" x14ac:dyDescent="0.15">
      <c r="F417" s="223"/>
      <c r="G417" s="224"/>
    </row>
    <row r="418" spans="6:7" x14ac:dyDescent="0.15">
      <c r="F418" s="223"/>
      <c r="G418" s="224"/>
    </row>
    <row r="419" spans="6:7" x14ac:dyDescent="0.15">
      <c r="F419" s="223"/>
      <c r="G419" s="224"/>
    </row>
    <row r="420" spans="6:7" x14ac:dyDescent="0.15">
      <c r="F420" s="223"/>
      <c r="G420" s="224"/>
    </row>
    <row r="421" spans="6:7" x14ac:dyDescent="0.15">
      <c r="F421" s="223"/>
      <c r="G421" s="224"/>
    </row>
    <row r="422" spans="6:7" x14ac:dyDescent="0.15">
      <c r="F422" s="223"/>
      <c r="G422" s="224"/>
    </row>
    <row r="423" spans="6:7" x14ac:dyDescent="0.15">
      <c r="F423" s="223"/>
      <c r="G423" s="224"/>
    </row>
    <row r="424" spans="6:7" x14ac:dyDescent="0.15">
      <c r="F424" s="223"/>
      <c r="G424" s="224"/>
    </row>
    <row r="425" spans="6:7" x14ac:dyDescent="0.15">
      <c r="F425" s="223"/>
      <c r="G425" s="224"/>
    </row>
    <row r="426" spans="6:7" x14ac:dyDescent="0.15">
      <c r="F426" s="223"/>
      <c r="G426" s="224"/>
    </row>
    <row r="427" spans="6:7" x14ac:dyDescent="0.15">
      <c r="F427" s="223"/>
      <c r="G427" s="224"/>
    </row>
    <row r="428" spans="6:7" x14ac:dyDescent="0.15">
      <c r="F428" s="223"/>
      <c r="G428" s="224"/>
    </row>
    <row r="429" spans="6:7" x14ac:dyDescent="0.15">
      <c r="F429" s="223"/>
      <c r="G429" s="224"/>
    </row>
    <row r="430" spans="6:7" x14ac:dyDescent="0.15">
      <c r="F430" s="223"/>
      <c r="G430" s="224"/>
    </row>
    <row r="431" spans="6:7" x14ac:dyDescent="0.15">
      <c r="F431" s="223"/>
      <c r="G431" s="224"/>
    </row>
    <row r="432" spans="6:7" x14ac:dyDescent="0.15">
      <c r="F432" s="223"/>
      <c r="G432" s="224"/>
    </row>
    <row r="433" spans="6:7" x14ac:dyDescent="0.15">
      <c r="F433" s="223"/>
      <c r="G433" s="224"/>
    </row>
    <row r="434" spans="6:7" x14ac:dyDescent="0.15">
      <c r="F434" s="223"/>
      <c r="G434" s="224"/>
    </row>
    <row r="435" spans="6:7" x14ac:dyDescent="0.15">
      <c r="F435" s="223"/>
      <c r="G435" s="224"/>
    </row>
    <row r="436" spans="6:7" x14ac:dyDescent="0.15">
      <c r="F436" s="223"/>
      <c r="G436" s="224"/>
    </row>
    <row r="437" spans="6:7" x14ac:dyDescent="0.15">
      <c r="F437" s="223"/>
      <c r="G437" s="224"/>
    </row>
    <row r="438" spans="6:7" x14ac:dyDescent="0.15">
      <c r="F438" s="223"/>
      <c r="G438" s="224"/>
    </row>
    <row r="439" spans="6:7" x14ac:dyDescent="0.15">
      <c r="F439" s="223"/>
      <c r="G439" s="224"/>
    </row>
    <row r="440" spans="6:7" x14ac:dyDescent="0.15">
      <c r="F440" s="223"/>
      <c r="G440" s="224"/>
    </row>
    <row r="441" spans="6:7" x14ac:dyDescent="0.15">
      <c r="F441" s="223"/>
      <c r="G441" s="224"/>
    </row>
    <row r="442" spans="6:7" x14ac:dyDescent="0.15">
      <c r="F442" s="223"/>
      <c r="G442" s="224"/>
    </row>
    <row r="443" spans="6:7" x14ac:dyDescent="0.15">
      <c r="F443" s="223"/>
      <c r="G443" s="224"/>
    </row>
    <row r="444" spans="6:7" x14ac:dyDescent="0.15">
      <c r="F444" s="223"/>
      <c r="G444" s="224"/>
    </row>
    <row r="445" spans="6:7" x14ac:dyDescent="0.15">
      <c r="F445" s="223"/>
      <c r="G445" s="224"/>
    </row>
    <row r="446" spans="6:7" x14ac:dyDescent="0.15">
      <c r="F446" s="223"/>
      <c r="G446" s="224"/>
    </row>
    <row r="447" spans="6:7" x14ac:dyDescent="0.15">
      <c r="F447" s="223"/>
      <c r="G447" s="224"/>
    </row>
    <row r="448" spans="6:7" x14ac:dyDescent="0.15">
      <c r="F448" s="223"/>
      <c r="G448" s="224"/>
    </row>
    <row r="449" spans="6:7" x14ac:dyDescent="0.15">
      <c r="F449" s="223"/>
      <c r="G449" s="224"/>
    </row>
    <row r="450" spans="6:7" x14ac:dyDescent="0.15">
      <c r="F450" s="223"/>
      <c r="G450" s="224"/>
    </row>
    <row r="451" spans="6:7" x14ac:dyDescent="0.15">
      <c r="F451" s="223"/>
      <c r="G451" s="224"/>
    </row>
    <row r="452" spans="6:7" x14ac:dyDescent="0.15">
      <c r="F452" s="223"/>
      <c r="G452" s="224"/>
    </row>
    <row r="453" spans="6:7" x14ac:dyDescent="0.15">
      <c r="F453" s="223"/>
      <c r="G453" s="224"/>
    </row>
    <row r="454" spans="6:7" x14ac:dyDescent="0.15">
      <c r="F454" s="223"/>
      <c r="G454" s="224"/>
    </row>
    <row r="455" spans="6:7" x14ac:dyDescent="0.15">
      <c r="F455" s="223"/>
      <c r="G455" s="224"/>
    </row>
    <row r="456" spans="6:7" x14ac:dyDescent="0.15">
      <c r="F456" s="223"/>
      <c r="G456" s="224"/>
    </row>
    <row r="457" spans="6:7" x14ac:dyDescent="0.15">
      <c r="F457" s="223"/>
      <c r="G457" s="224"/>
    </row>
    <row r="458" spans="6:7" x14ac:dyDescent="0.15">
      <c r="F458" s="223"/>
      <c r="G458" s="224"/>
    </row>
    <row r="459" spans="6:7" x14ac:dyDescent="0.15">
      <c r="F459" s="223"/>
      <c r="G459" s="224"/>
    </row>
    <row r="460" spans="6:7" x14ac:dyDescent="0.15">
      <c r="F460" s="223"/>
      <c r="G460" s="224"/>
    </row>
    <row r="461" spans="6:7" x14ac:dyDescent="0.15">
      <c r="F461" s="223"/>
      <c r="G461" s="224"/>
    </row>
    <row r="462" spans="6:7" x14ac:dyDescent="0.15">
      <c r="F462" s="223"/>
      <c r="G462" s="224"/>
    </row>
    <row r="463" spans="6:7" x14ac:dyDescent="0.15">
      <c r="F463" s="223"/>
      <c r="G463" s="224"/>
    </row>
    <row r="464" spans="6:7" x14ac:dyDescent="0.15">
      <c r="F464" s="223"/>
      <c r="G464" s="224"/>
    </row>
    <row r="465" spans="6:7" x14ac:dyDescent="0.15">
      <c r="F465" s="223"/>
      <c r="G465" s="224"/>
    </row>
    <row r="466" spans="6:7" x14ac:dyDescent="0.15">
      <c r="F466" s="223"/>
      <c r="G466" s="224"/>
    </row>
    <row r="467" spans="6:7" x14ac:dyDescent="0.15">
      <c r="F467" s="223"/>
      <c r="G467" s="224"/>
    </row>
    <row r="468" spans="6:7" x14ac:dyDescent="0.15">
      <c r="F468" s="223"/>
      <c r="G468" s="224"/>
    </row>
    <row r="469" spans="6:7" x14ac:dyDescent="0.15">
      <c r="F469" s="223"/>
      <c r="G469" s="224"/>
    </row>
    <row r="470" spans="6:7" x14ac:dyDescent="0.15">
      <c r="F470" s="223"/>
      <c r="G470" s="224"/>
    </row>
    <row r="471" spans="6:7" x14ac:dyDescent="0.15">
      <c r="F471" s="223"/>
      <c r="G471" s="224"/>
    </row>
    <row r="472" spans="6:7" x14ac:dyDescent="0.15">
      <c r="F472" s="223"/>
      <c r="G472" s="224"/>
    </row>
    <row r="473" spans="6:7" x14ac:dyDescent="0.15">
      <c r="F473" s="223"/>
      <c r="G473" s="224"/>
    </row>
    <row r="474" spans="6:7" x14ac:dyDescent="0.15">
      <c r="F474" s="223"/>
      <c r="G474" s="224"/>
    </row>
    <row r="475" spans="6:7" x14ac:dyDescent="0.15">
      <c r="F475" s="223"/>
      <c r="G475" s="224"/>
    </row>
    <row r="476" spans="6:7" x14ac:dyDescent="0.15">
      <c r="F476" s="223"/>
      <c r="G476" s="224"/>
    </row>
    <row r="477" spans="6:7" x14ac:dyDescent="0.15">
      <c r="F477" s="223"/>
      <c r="G477" s="224"/>
    </row>
    <row r="478" spans="6:7" x14ac:dyDescent="0.15">
      <c r="F478" s="223"/>
      <c r="G478" s="224"/>
    </row>
    <row r="479" spans="6:7" x14ac:dyDescent="0.15">
      <c r="F479" s="223"/>
      <c r="G479" s="224"/>
    </row>
    <row r="480" spans="6:7" x14ac:dyDescent="0.15">
      <c r="F480" s="223"/>
      <c r="G480" s="224"/>
    </row>
    <row r="481" spans="6:7" x14ac:dyDescent="0.15">
      <c r="F481" s="223"/>
      <c r="G481" s="224"/>
    </row>
    <row r="482" spans="6:7" x14ac:dyDescent="0.15">
      <c r="F482" s="223"/>
      <c r="G482" s="224"/>
    </row>
    <row r="483" spans="6:7" x14ac:dyDescent="0.15">
      <c r="F483" s="223"/>
      <c r="G483" s="224"/>
    </row>
    <row r="484" spans="6:7" x14ac:dyDescent="0.15">
      <c r="F484" s="223"/>
      <c r="G484" s="224"/>
    </row>
    <row r="485" spans="6:7" x14ac:dyDescent="0.15">
      <c r="F485" s="223"/>
      <c r="G485" s="224"/>
    </row>
    <row r="486" spans="6:7" x14ac:dyDescent="0.15">
      <c r="F486" s="223"/>
      <c r="G486" s="224"/>
    </row>
    <row r="487" spans="6:7" x14ac:dyDescent="0.15">
      <c r="F487" s="223"/>
      <c r="G487" s="224"/>
    </row>
    <row r="488" spans="6:7" x14ac:dyDescent="0.15">
      <c r="F488" s="223"/>
      <c r="G488" s="224"/>
    </row>
    <row r="489" spans="6:7" x14ac:dyDescent="0.15">
      <c r="F489" s="223"/>
      <c r="G489" s="224"/>
    </row>
    <row r="490" spans="6:7" x14ac:dyDescent="0.15">
      <c r="F490" s="223"/>
      <c r="G490" s="224"/>
    </row>
    <row r="491" spans="6:7" x14ac:dyDescent="0.15">
      <c r="F491" s="223"/>
      <c r="G491" s="224"/>
    </row>
    <row r="492" spans="6:7" x14ac:dyDescent="0.15">
      <c r="F492" s="223"/>
      <c r="G492" s="224"/>
    </row>
    <row r="493" spans="6:7" x14ac:dyDescent="0.15">
      <c r="F493" s="223"/>
      <c r="G493" s="224"/>
    </row>
    <row r="494" spans="6:7" x14ac:dyDescent="0.15">
      <c r="F494" s="223"/>
      <c r="G494" s="224"/>
    </row>
    <row r="495" spans="6:7" x14ac:dyDescent="0.15">
      <c r="F495" s="223"/>
      <c r="G495" s="224"/>
    </row>
    <row r="496" spans="6:7" x14ac:dyDescent="0.15">
      <c r="F496" s="223"/>
      <c r="G496" s="224"/>
    </row>
    <row r="497" spans="6:7" x14ac:dyDescent="0.15">
      <c r="F497" s="223"/>
      <c r="G497" s="224"/>
    </row>
    <row r="498" spans="6:7" x14ac:dyDescent="0.15">
      <c r="F498" s="223"/>
      <c r="G498" s="224"/>
    </row>
    <row r="499" spans="6:7" x14ac:dyDescent="0.15">
      <c r="F499" s="223"/>
      <c r="G499" s="224"/>
    </row>
    <row r="500" spans="6:7" x14ac:dyDescent="0.15">
      <c r="F500" s="223"/>
      <c r="G500" s="224"/>
    </row>
    <row r="501" spans="6:7" x14ac:dyDescent="0.15">
      <c r="F501" s="223"/>
      <c r="G501" s="224"/>
    </row>
    <row r="502" spans="6:7" x14ac:dyDescent="0.15">
      <c r="F502" s="223"/>
      <c r="G502" s="224"/>
    </row>
    <row r="503" spans="6:7" x14ac:dyDescent="0.15">
      <c r="F503" s="223"/>
      <c r="G503" s="224"/>
    </row>
    <row r="504" spans="6:7" x14ac:dyDescent="0.15">
      <c r="F504" s="223"/>
      <c r="G504" s="224"/>
    </row>
    <row r="505" spans="6:7" x14ac:dyDescent="0.15">
      <c r="F505" s="223"/>
      <c r="G505" s="224"/>
    </row>
    <row r="506" spans="6:7" x14ac:dyDescent="0.15">
      <c r="F506" s="223"/>
      <c r="G506" s="224"/>
    </row>
    <row r="507" spans="6:7" x14ac:dyDescent="0.15">
      <c r="F507" s="223"/>
      <c r="G507" s="224"/>
    </row>
    <row r="508" spans="6:7" x14ac:dyDescent="0.15">
      <c r="F508" s="223"/>
      <c r="G508" s="224"/>
    </row>
    <row r="509" spans="6:7" x14ac:dyDescent="0.15">
      <c r="F509" s="223"/>
      <c r="G509" s="224"/>
    </row>
    <row r="510" spans="6:7" x14ac:dyDescent="0.15">
      <c r="F510" s="223"/>
      <c r="G510" s="224"/>
    </row>
    <row r="511" spans="6:7" x14ac:dyDescent="0.15">
      <c r="F511" s="223"/>
      <c r="G511" s="224"/>
    </row>
    <row r="512" spans="6:7" x14ac:dyDescent="0.15">
      <c r="F512" s="223"/>
      <c r="G512" s="224"/>
    </row>
    <row r="513" spans="6:7" x14ac:dyDescent="0.15">
      <c r="F513" s="223"/>
      <c r="G513" s="224"/>
    </row>
    <row r="514" spans="6:7" x14ac:dyDescent="0.15">
      <c r="F514" s="223"/>
      <c r="G514" s="224"/>
    </row>
    <row r="515" spans="6:7" x14ac:dyDescent="0.15">
      <c r="F515" s="223"/>
      <c r="G515" s="224"/>
    </row>
    <row r="516" spans="6:7" x14ac:dyDescent="0.15">
      <c r="F516" s="223"/>
      <c r="G516" s="224"/>
    </row>
    <row r="517" spans="6:7" x14ac:dyDescent="0.15">
      <c r="F517" s="223"/>
      <c r="G517" s="224"/>
    </row>
    <row r="518" spans="6:7" x14ac:dyDescent="0.15">
      <c r="F518" s="223"/>
      <c r="G518" s="224"/>
    </row>
    <row r="519" spans="6:7" x14ac:dyDescent="0.15">
      <c r="F519" s="223"/>
      <c r="G519" s="224"/>
    </row>
    <row r="520" spans="6:7" x14ac:dyDescent="0.15">
      <c r="F520" s="223"/>
      <c r="G520" s="224"/>
    </row>
    <row r="521" spans="6:7" x14ac:dyDescent="0.15">
      <c r="F521" s="223"/>
      <c r="G521" s="224"/>
    </row>
    <row r="522" spans="6:7" x14ac:dyDescent="0.15">
      <c r="F522" s="223"/>
      <c r="G522" s="224"/>
    </row>
    <row r="523" spans="6:7" x14ac:dyDescent="0.15">
      <c r="F523" s="223"/>
      <c r="G523" s="224"/>
    </row>
    <row r="524" spans="6:7" x14ac:dyDescent="0.15">
      <c r="F524" s="223"/>
      <c r="G524" s="224"/>
    </row>
    <row r="525" spans="6:7" x14ac:dyDescent="0.15">
      <c r="F525" s="223"/>
      <c r="G525" s="224"/>
    </row>
    <row r="526" spans="6:7" x14ac:dyDescent="0.15">
      <c r="F526" s="223"/>
      <c r="G526" s="224"/>
    </row>
    <row r="527" spans="6:7" x14ac:dyDescent="0.15">
      <c r="F527" s="223"/>
      <c r="G527" s="224"/>
    </row>
    <row r="528" spans="6:7" x14ac:dyDescent="0.15">
      <c r="F528" s="223"/>
      <c r="G528" s="224"/>
    </row>
    <row r="529" spans="6:7" x14ac:dyDescent="0.15">
      <c r="F529" s="223"/>
      <c r="G529" s="224"/>
    </row>
    <row r="530" spans="6:7" x14ac:dyDescent="0.15">
      <c r="F530" s="223"/>
      <c r="G530" s="224"/>
    </row>
    <row r="531" spans="6:7" x14ac:dyDescent="0.15">
      <c r="F531" s="223"/>
      <c r="G531" s="224"/>
    </row>
    <row r="532" spans="6:7" x14ac:dyDescent="0.15">
      <c r="F532" s="223"/>
      <c r="G532" s="224"/>
    </row>
    <row r="533" spans="6:7" x14ac:dyDescent="0.15">
      <c r="F533" s="223"/>
      <c r="G533" s="224"/>
    </row>
    <row r="534" spans="6:7" x14ac:dyDescent="0.15">
      <c r="F534" s="223"/>
      <c r="G534" s="224"/>
    </row>
    <row r="535" spans="6:7" x14ac:dyDescent="0.15">
      <c r="F535" s="223"/>
      <c r="G535" s="224"/>
    </row>
    <row r="536" spans="6:7" x14ac:dyDescent="0.15">
      <c r="F536" s="223"/>
      <c r="G536" s="224"/>
    </row>
    <row r="537" spans="6:7" x14ac:dyDescent="0.15">
      <c r="F537" s="223"/>
      <c r="G537" s="224"/>
    </row>
    <row r="538" spans="6:7" x14ac:dyDescent="0.15">
      <c r="F538" s="223"/>
      <c r="G538" s="224"/>
    </row>
    <row r="539" spans="6:7" x14ac:dyDescent="0.15">
      <c r="F539" s="223"/>
      <c r="G539" s="224"/>
    </row>
    <row r="540" spans="6:7" x14ac:dyDescent="0.15">
      <c r="F540" s="223"/>
      <c r="G540" s="224"/>
    </row>
    <row r="541" spans="6:7" x14ac:dyDescent="0.15">
      <c r="F541" s="223"/>
      <c r="G541" s="224"/>
    </row>
    <row r="542" spans="6:7" x14ac:dyDescent="0.15">
      <c r="F542" s="223"/>
      <c r="G542" s="224"/>
    </row>
    <row r="543" spans="6:7" x14ac:dyDescent="0.15">
      <c r="F543" s="223"/>
      <c r="G543" s="224"/>
    </row>
    <row r="544" spans="6:7" x14ac:dyDescent="0.15">
      <c r="F544" s="223"/>
      <c r="G544" s="224"/>
    </row>
    <row r="545" spans="6:7" x14ac:dyDescent="0.15">
      <c r="F545" s="223"/>
      <c r="G545" s="224"/>
    </row>
    <row r="546" spans="6:7" x14ac:dyDescent="0.15">
      <c r="F546" s="223"/>
      <c r="G546" s="224"/>
    </row>
    <row r="547" spans="6:7" x14ac:dyDescent="0.15">
      <c r="F547" s="223"/>
      <c r="G547" s="224"/>
    </row>
    <row r="548" spans="6:7" x14ac:dyDescent="0.15">
      <c r="F548" s="223"/>
      <c r="G548" s="224"/>
    </row>
    <row r="549" spans="6:7" x14ac:dyDescent="0.15">
      <c r="F549" s="223"/>
      <c r="G549" s="224"/>
    </row>
    <row r="550" spans="6:7" x14ac:dyDescent="0.15">
      <c r="F550" s="223"/>
      <c r="G550" s="224"/>
    </row>
    <row r="551" spans="6:7" x14ac:dyDescent="0.15">
      <c r="F551" s="223"/>
      <c r="G551" s="224"/>
    </row>
  </sheetData>
  <sheetProtection selectLockedCells="1"/>
  <mergeCells count="21">
    <mergeCell ref="C54:D54"/>
    <mergeCell ref="C74:E74"/>
    <mergeCell ref="C80:D80"/>
    <mergeCell ref="C82:D82"/>
    <mergeCell ref="C84:D84"/>
    <mergeCell ref="B86:C86"/>
    <mergeCell ref="C44:D44"/>
    <mergeCell ref="B6:G6"/>
    <mergeCell ref="C7:D7"/>
    <mergeCell ref="C10:D10"/>
    <mergeCell ref="C12:E12"/>
    <mergeCell ref="G16:G17"/>
    <mergeCell ref="C20:D20"/>
    <mergeCell ref="G20:G21"/>
    <mergeCell ref="C22:D22"/>
    <mergeCell ref="C24:E24"/>
    <mergeCell ref="C34:E34"/>
    <mergeCell ref="C40:D40"/>
    <mergeCell ref="C42:D42"/>
    <mergeCell ref="C85:D85"/>
    <mergeCell ref="C46:E46"/>
  </mergeCells>
  <phoneticPr fontId="1"/>
  <printOptions horizontalCentered="1" verticalCentered="1"/>
  <pageMargins left="0.59055118110236227" right="0.59055118110236227" top="0.59055118110236227" bottom="0.39370078740157483" header="0.19685039370078741" footer="0.15748031496062992"/>
  <pageSetup paperSize="9" scale="5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74"/>
  <sheetViews>
    <sheetView tabSelected="1" view="pageBreakPreview" topLeftCell="A27" zoomScale="70" zoomScaleNormal="100" zoomScaleSheetLayoutView="70" workbookViewId="0">
      <selection activeCell="B35" sqref="B35:B48"/>
    </sheetView>
  </sheetViews>
  <sheetFormatPr defaultRowHeight="13.5" x14ac:dyDescent="0.15"/>
  <cols>
    <col min="1" max="1" width="10.625" style="101" customWidth="1"/>
    <col min="2" max="2" width="13.5" style="101" customWidth="1"/>
    <col min="3" max="3" width="11.625" style="101" customWidth="1"/>
    <col min="4" max="5" width="9.125" style="101" customWidth="1"/>
    <col min="6" max="9" width="6.75" style="101" customWidth="1"/>
    <col min="10" max="10" width="4.875" style="101" customWidth="1"/>
    <col min="11" max="11" width="6.75" style="101" customWidth="1"/>
    <col min="12" max="12" width="5.25" style="101" customWidth="1"/>
    <col min="13" max="13" width="9.125" style="101" customWidth="1"/>
    <col min="14" max="18" width="8.375" style="101" customWidth="1"/>
    <col min="19" max="20" width="8.25" style="101" customWidth="1"/>
    <col min="21" max="26" width="5.875" style="101" customWidth="1"/>
    <col min="27" max="27" width="6.625" style="101" customWidth="1"/>
    <col min="28" max="28" width="6.875" style="101" customWidth="1"/>
    <col min="29" max="29" width="8.375" style="101" customWidth="1"/>
    <col min="30" max="30" width="8.5" style="101" customWidth="1"/>
    <col min="31" max="32" width="9" style="101" customWidth="1"/>
    <col min="33" max="33" width="5.125" style="101" customWidth="1"/>
    <col min="34" max="34" width="7.375" style="101" customWidth="1"/>
    <col min="35" max="35" width="5.875" style="101" customWidth="1"/>
    <col min="36" max="36" width="10.375" style="101" customWidth="1"/>
    <col min="37" max="37" width="11" style="101" customWidth="1"/>
    <col min="38" max="38" width="2.25" style="101" customWidth="1"/>
    <col min="39" max="39" width="9" style="101"/>
    <col min="40" max="40" width="7.75" style="101" customWidth="1"/>
    <col min="41" max="41" width="2.625" style="101" customWidth="1"/>
    <col min="42" max="42" width="2.875" style="101" customWidth="1"/>
    <col min="43" max="43" width="3.125" style="101" customWidth="1"/>
    <col min="44" max="44" width="8.5" style="101" customWidth="1"/>
    <col min="45" max="16384" width="9" style="101"/>
  </cols>
  <sheetData>
    <row r="1" spans="1:46" ht="21" x14ac:dyDescent="0.15">
      <c r="A1" s="102" t="s">
        <v>252</v>
      </c>
      <c r="B1" s="103"/>
      <c r="C1" s="103"/>
      <c r="D1" s="104"/>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5"/>
      <c r="AI1" s="103"/>
      <c r="AJ1" s="103"/>
      <c r="AK1" s="103"/>
    </row>
    <row r="2" spans="1:46" ht="30" customHeight="1" x14ac:dyDescent="0.15">
      <c r="A2" s="106"/>
      <c r="B2" s="102"/>
      <c r="C2" s="102"/>
      <c r="D2" s="102"/>
      <c r="E2" s="102"/>
      <c r="F2" s="400" t="s">
        <v>423</v>
      </c>
      <c r="G2" s="400"/>
      <c r="H2" s="400"/>
      <c r="I2" s="400"/>
      <c r="J2" s="400"/>
      <c r="K2" s="400"/>
      <c r="L2" s="400"/>
      <c r="M2" s="400"/>
      <c r="N2" s="400"/>
      <c r="O2" s="400"/>
      <c r="P2" s="400"/>
      <c r="Q2" s="400"/>
      <c r="R2" s="400"/>
      <c r="S2" s="400"/>
      <c r="T2" s="400"/>
      <c r="U2" s="400"/>
      <c r="V2" s="400"/>
      <c r="W2" s="400"/>
      <c r="X2" s="400"/>
      <c r="Y2" s="400"/>
      <c r="Z2" s="400"/>
      <c r="AA2" s="102"/>
      <c r="AB2" s="102"/>
      <c r="AC2" s="102"/>
      <c r="AD2" s="102"/>
      <c r="AE2" s="102"/>
      <c r="AF2" s="102"/>
      <c r="AG2" s="102"/>
      <c r="AH2" s="102"/>
      <c r="AI2" s="102"/>
      <c r="AJ2" s="102"/>
      <c r="AK2" s="102"/>
    </row>
    <row r="3" spans="1:46" ht="14.25"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7"/>
    </row>
    <row r="4" spans="1:46" ht="42" customHeight="1" x14ac:dyDescent="0.15">
      <c r="A4" s="418" t="s">
        <v>30</v>
      </c>
      <c r="B4" s="391" t="s">
        <v>379</v>
      </c>
      <c r="C4" s="391" t="s">
        <v>31</v>
      </c>
      <c r="D4" s="401" t="s">
        <v>32</v>
      </c>
      <c r="E4" s="401" t="s">
        <v>33</v>
      </c>
      <c r="F4" s="401" t="s">
        <v>17</v>
      </c>
      <c r="G4" s="403" t="s">
        <v>142</v>
      </c>
      <c r="H4" s="403" t="s">
        <v>143</v>
      </c>
      <c r="I4" s="403" t="s">
        <v>80</v>
      </c>
      <c r="J4" s="408" t="s">
        <v>81</v>
      </c>
      <c r="K4" s="403" t="s">
        <v>82</v>
      </c>
      <c r="L4" s="408" t="s">
        <v>81</v>
      </c>
      <c r="M4" s="401" t="s">
        <v>34</v>
      </c>
      <c r="N4" s="401" t="s">
        <v>83</v>
      </c>
      <c r="O4" s="401" t="s">
        <v>84</v>
      </c>
      <c r="P4" s="401" t="s">
        <v>35</v>
      </c>
      <c r="Q4" s="401" t="s">
        <v>85</v>
      </c>
      <c r="R4" s="401" t="s">
        <v>86</v>
      </c>
      <c r="S4" s="414" t="s">
        <v>87</v>
      </c>
      <c r="T4" s="405" t="s">
        <v>426</v>
      </c>
      <c r="U4" s="407" t="s">
        <v>36</v>
      </c>
      <c r="V4" s="389"/>
      <c r="W4" s="389"/>
      <c r="X4" s="389"/>
      <c r="Y4" s="389"/>
      <c r="Z4" s="390"/>
      <c r="AA4" s="416" t="s">
        <v>37</v>
      </c>
      <c r="AB4" s="395" t="s">
        <v>38</v>
      </c>
      <c r="AC4" s="421" t="s">
        <v>39</v>
      </c>
      <c r="AD4" s="389"/>
      <c r="AE4" s="389"/>
      <c r="AF4" s="389"/>
      <c r="AG4" s="389"/>
      <c r="AH4" s="389"/>
      <c r="AI4" s="390"/>
      <c r="AJ4" s="293"/>
      <c r="AK4" s="397" t="s">
        <v>28</v>
      </c>
    </row>
    <row r="5" spans="1:46" ht="54" customHeight="1" x14ac:dyDescent="0.15">
      <c r="A5" s="419"/>
      <c r="B5" s="392"/>
      <c r="C5" s="392"/>
      <c r="D5" s="402"/>
      <c r="E5" s="402"/>
      <c r="F5" s="402"/>
      <c r="G5" s="404"/>
      <c r="H5" s="404"/>
      <c r="I5" s="404"/>
      <c r="J5" s="409"/>
      <c r="K5" s="404"/>
      <c r="L5" s="409"/>
      <c r="M5" s="410"/>
      <c r="N5" s="410"/>
      <c r="O5" s="410"/>
      <c r="P5" s="402"/>
      <c r="Q5" s="402"/>
      <c r="R5" s="402"/>
      <c r="S5" s="415"/>
      <c r="T5" s="406"/>
      <c r="U5" s="422" t="s">
        <v>40</v>
      </c>
      <c r="V5" s="423"/>
      <c r="W5" s="422" t="s">
        <v>41</v>
      </c>
      <c r="X5" s="423"/>
      <c r="Y5" s="422" t="s">
        <v>42</v>
      </c>
      <c r="Z5" s="423"/>
      <c r="AA5" s="417"/>
      <c r="AB5" s="396"/>
      <c r="AC5" s="388" t="s">
        <v>302</v>
      </c>
      <c r="AD5" s="389"/>
      <c r="AE5" s="389"/>
      <c r="AF5" s="389"/>
      <c r="AG5" s="390"/>
      <c r="AH5" s="391" t="s">
        <v>43</v>
      </c>
      <c r="AI5" s="393" t="s">
        <v>44</v>
      </c>
      <c r="AJ5" s="399" t="s">
        <v>399</v>
      </c>
      <c r="AK5" s="398"/>
    </row>
    <row r="6" spans="1:46" ht="49.5" customHeight="1" x14ac:dyDescent="0.15">
      <c r="A6" s="419"/>
      <c r="B6" s="392"/>
      <c r="C6" s="392"/>
      <c r="D6" s="402"/>
      <c r="E6" s="402"/>
      <c r="F6" s="402"/>
      <c r="G6" s="404"/>
      <c r="H6" s="404"/>
      <c r="I6" s="404"/>
      <c r="J6" s="409"/>
      <c r="K6" s="404"/>
      <c r="L6" s="409"/>
      <c r="M6" s="410"/>
      <c r="N6" s="410"/>
      <c r="O6" s="410"/>
      <c r="P6" s="402"/>
      <c r="Q6" s="402"/>
      <c r="R6" s="402"/>
      <c r="S6" s="415"/>
      <c r="T6" s="406"/>
      <c r="U6" s="108" t="s">
        <v>45</v>
      </c>
      <c r="V6" s="108" t="s">
        <v>46</v>
      </c>
      <c r="W6" s="108" t="s">
        <v>45</v>
      </c>
      <c r="X6" s="108" t="s">
        <v>46</v>
      </c>
      <c r="Y6" s="108" t="s">
        <v>45</v>
      </c>
      <c r="Z6" s="108" t="s">
        <v>46</v>
      </c>
      <c r="AA6" s="417"/>
      <c r="AB6" s="396"/>
      <c r="AC6" s="306" t="s">
        <v>300</v>
      </c>
      <c r="AD6" s="292" t="s">
        <v>218</v>
      </c>
      <c r="AE6" s="292" t="s">
        <v>297</v>
      </c>
      <c r="AF6" s="292" t="s">
        <v>301</v>
      </c>
      <c r="AG6" s="292" t="s">
        <v>219</v>
      </c>
      <c r="AH6" s="392"/>
      <c r="AI6" s="394"/>
      <c r="AJ6" s="392"/>
      <c r="AK6" s="398"/>
    </row>
    <row r="7" spans="1:46" s="116" customFormat="1" ht="27" customHeight="1" x14ac:dyDescent="0.15">
      <c r="A7" s="420"/>
      <c r="B7" s="411"/>
      <c r="C7" s="411"/>
      <c r="D7" s="109" t="s">
        <v>99</v>
      </c>
      <c r="E7" s="109" t="s">
        <v>100</v>
      </c>
      <c r="F7" s="109" t="s">
        <v>100</v>
      </c>
      <c r="G7" s="110" t="s">
        <v>100</v>
      </c>
      <c r="H7" s="110" t="s">
        <v>100</v>
      </c>
      <c r="I7" s="110" t="s">
        <v>100</v>
      </c>
      <c r="J7" s="111" t="s">
        <v>100</v>
      </c>
      <c r="K7" s="110" t="s">
        <v>100</v>
      </c>
      <c r="L7" s="111" t="s">
        <v>100</v>
      </c>
      <c r="M7" s="111" t="s">
        <v>101</v>
      </c>
      <c r="N7" s="111" t="s">
        <v>101</v>
      </c>
      <c r="O7" s="111" t="s">
        <v>101</v>
      </c>
      <c r="P7" s="111" t="s">
        <v>101</v>
      </c>
      <c r="Q7" s="111" t="s">
        <v>101</v>
      </c>
      <c r="R7" s="111" t="s">
        <v>101</v>
      </c>
      <c r="S7" s="112"/>
      <c r="T7" s="113"/>
      <c r="U7" s="109" t="s">
        <v>100</v>
      </c>
      <c r="V7" s="109" t="s">
        <v>100</v>
      </c>
      <c r="W7" s="109" t="s">
        <v>100</v>
      </c>
      <c r="X7" s="109" t="s">
        <v>100</v>
      </c>
      <c r="Y7" s="109" t="s">
        <v>100</v>
      </c>
      <c r="Z7" s="109" t="s">
        <v>100</v>
      </c>
      <c r="AA7" s="113"/>
      <c r="AB7" s="114"/>
      <c r="AC7" s="307" t="s">
        <v>100</v>
      </c>
      <c r="AD7" s="109" t="s">
        <v>100</v>
      </c>
      <c r="AE7" s="109" t="s">
        <v>100</v>
      </c>
      <c r="AF7" s="109" t="s">
        <v>100</v>
      </c>
      <c r="AG7" s="109" t="s">
        <v>100</v>
      </c>
      <c r="AH7" s="112" t="s">
        <v>144</v>
      </c>
      <c r="AI7" s="112" t="s">
        <v>102</v>
      </c>
      <c r="AJ7" s="112"/>
      <c r="AK7" s="115"/>
      <c r="AN7" s="117"/>
      <c r="AO7" s="117"/>
      <c r="AP7" s="117"/>
      <c r="AQ7" s="117"/>
      <c r="AR7" s="117"/>
      <c r="AS7" s="117"/>
      <c r="AT7" s="117"/>
    </row>
    <row r="8" spans="1:46" ht="90" customHeight="1" x14ac:dyDescent="0.15">
      <c r="A8" s="391">
        <f>基本情報!$C$10</f>
        <v>0</v>
      </c>
      <c r="B8" s="352">
        <f>基本情報!$G$10</f>
        <v>0</v>
      </c>
      <c r="C8" s="118">
        <f>基本情報!$C$8</f>
        <v>0</v>
      </c>
      <c r="D8" s="119"/>
      <c r="E8" s="119"/>
      <c r="F8" s="120"/>
      <c r="G8" s="121"/>
      <c r="H8" s="121"/>
      <c r="I8" s="121"/>
      <c r="J8" s="122"/>
      <c r="K8" s="121"/>
      <c r="L8" s="122"/>
      <c r="M8" s="123"/>
      <c r="N8" s="123"/>
      <c r="O8" s="123"/>
      <c r="P8" s="123"/>
      <c r="Q8" s="123"/>
      <c r="R8" s="123"/>
      <c r="S8" s="124"/>
      <c r="T8" s="120"/>
      <c r="U8" s="120"/>
      <c r="V8" s="120"/>
      <c r="W8" s="120"/>
      <c r="X8" s="120"/>
      <c r="Y8" s="120"/>
      <c r="Z8" s="122"/>
      <c r="AA8" s="120"/>
      <c r="AB8" s="125"/>
      <c r="AC8" s="308"/>
      <c r="AD8" s="122"/>
      <c r="AE8" s="122"/>
      <c r="AF8" s="122"/>
      <c r="AG8" s="126">
        <f>SUM(AC8,AD8,AE8,AF8)</f>
        <v>0</v>
      </c>
      <c r="AH8" s="122"/>
      <c r="AI8" s="122"/>
      <c r="AJ8" s="305"/>
      <c r="AK8" s="127"/>
      <c r="AN8" s="117"/>
      <c r="AO8" s="117"/>
      <c r="AP8" s="117"/>
      <c r="AQ8" s="117"/>
      <c r="AR8" s="117"/>
      <c r="AS8" s="117"/>
      <c r="AT8" s="117"/>
    </row>
    <row r="9" spans="1:46" s="136" customFormat="1" ht="90" customHeight="1" x14ac:dyDescent="0.15">
      <c r="A9" s="411"/>
      <c r="B9" s="412"/>
      <c r="C9" s="128">
        <f>基本情報!$G$8</f>
        <v>0</v>
      </c>
      <c r="D9" s="129"/>
      <c r="E9" s="129"/>
      <c r="F9" s="129"/>
      <c r="G9" s="130"/>
      <c r="H9" s="130"/>
      <c r="I9" s="130"/>
      <c r="J9" s="131"/>
      <c r="K9" s="130"/>
      <c r="L9" s="131"/>
      <c r="M9" s="299" t="s">
        <v>321</v>
      </c>
      <c r="N9" s="133"/>
      <c r="O9" s="133"/>
      <c r="P9" s="299" t="s">
        <v>322</v>
      </c>
      <c r="Q9" s="133"/>
      <c r="R9" s="133"/>
      <c r="S9" s="299" t="s">
        <v>310</v>
      </c>
      <c r="T9" s="299" t="s">
        <v>310</v>
      </c>
      <c r="U9" s="129"/>
      <c r="V9" s="129"/>
      <c r="W9" s="129"/>
      <c r="X9" s="129"/>
      <c r="Y9" s="129"/>
      <c r="Z9" s="131"/>
      <c r="AA9" s="299" t="s">
        <v>311</v>
      </c>
      <c r="AB9" s="300" t="s">
        <v>311</v>
      </c>
      <c r="AC9" s="309"/>
      <c r="AD9" s="131"/>
      <c r="AE9" s="131"/>
      <c r="AF9" s="131"/>
      <c r="AG9" s="131"/>
      <c r="AH9" s="299" t="s">
        <v>323</v>
      </c>
      <c r="AI9" s="129"/>
      <c r="AJ9" s="300" t="s">
        <v>311</v>
      </c>
      <c r="AK9" s="135"/>
      <c r="AN9" s="117"/>
      <c r="AO9" s="117"/>
      <c r="AP9" s="117"/>
      <c r="AQ9" s="117"/>
      <c r="AR9" s="117"/>
      <c r="AS9" s="117"/>
      <c r="AT9" s="117"/>
    </row>
    <row r="10" spans="1:46" s="136" customFormat="1" ht="12" customHeight="1" x14ac:dyDescent="0.15">
      <c r="A10" s="137"/>
      <c r="B10" s="138"/>
      <c r="C10" s="137"/>
      <c r="D10" s="137"/>
      <c r="E10" s="137"/>
      <c r="F10" s="137"/>
      <c r="G10" s="137"/>
      <c r="H10" s="137"/>
      <c r="I10" s="137"/>
      <c r="J10" s="137"/>
      <c r="K10" s="137"/>
      <c r="L10" s="137"/>
      <c r="M10" s="139"/>
      <c r="N10" s="139"/>
      <c r="O10" s="139"/>
      <c r="P10" s="140"/>
      <c r="Q10" s="139"/>
      <c r="R10" s="139"/>
      <c r="S10" s="139"/>
      <c r="T10" s="138"/>
      <c r="U10" s="137"/>
      <c r="V10" s="137"/>
      <c r="W10" s="137"/>
      <c r="X10" s="137"/>
      <c r="Y10" s="137"/>
      <c r="Z10" s="137"/>
      <c r="AA10" s="141"/>
      <c r="AB10" s="142"/>
      <c r="AC10" s="137"/>
      <c r="AD10" s="137"/>
      <c r="AE10" s="137"/>
      <c r="AF10" s="137"/>
      <c r="AG10" s="137"/>
      <c r="AH10" s="137"/>
      <c r="AI10" s="137"/>
      <c r="AJ10" s="137"/>
      <c r="AK10" s="137"/>
      <c r="AN10" s="117"/>
      <c r="AO10" s="117"/>
      <c r="AP10" s="117"/>
      <c r="AQ10" s="117"/>
      <c r="AR10" s="117"/>
      <c r="AS10" s="117"/>
      <c r="AT10" s="117"/>
    </row>
    <row r="11" spans="1:46" ht="18.75" customHeight="1" x14ac:dyDescent="0.15">
      <c r="A11" s="143" t="s">
        <v>53</v>
      </c>
      <c r="B11" s="143"/>
      <c r="C11" s="143"/>
      <c r="D11" s="143"/>
      <c r="E11" s="143"/>
      <c r="F11" s="143"/>
      <c r="G11" s="143"/>
      <c r="H11" s="143"/>
      <c r="I11" s="143"/>
      <c r="J11" s="143"/>
      <c r="K11" s="143"/>
      <c r="L11" s="143"/>
      <c r="M11" s="144"/>
      <c r="N11" s="144"/>
      <c r="O11" s="144"/>
      <c r="P11" s="144"/>
      <c r="Q11" s="144"/>
      <c r="R11" s="144"/>
      <c r="S11" s="144"/>
      <c r="T11" s="143"/>
      <c r="U11" s="143"/>
      <c r="V11" s="143"/>
      <c r="W11" s="143"/>
      <c r="X11" s="143"/>
      <c r="Y11" s="143"/>
      <c r="Z11" s="143"/>
      <c r="AA11" s="145"/>
      <c r="AB11" s="145"/>
      <c r="AC11" s="105"/>
      <c r="AD11" s="105"/>
      <c r="AE11" s="105"/>
      <c r="AF11" s="105"/>
      <c r="AG11" s="105"/>
      <c r="AH11" s="105"/>
      <c r="AI11" s="105"/>
      <c r="AJ11" s="105"/>
      <c r="AK11" s="105"/>
      <c r="AN11" s="117"/>
      <c r="AO11" s="117"/>
      <c r="AP11" s="117"/>
      <c r="AQ11" s="117"/>
      <c r="AR11" s="117"/>
      <c r="AS11" s="117"/>
      <c r="AT11" s="117"/>
    </row>
    <row r="12" spans="1:46" ht="18.95" customHeight="1" x14ac:dyDescent="0.15">
      <c r="A12" s="288" t="s">
        <v>364</v>
      </c>
      <c r="B12" s="143" t="s">
        <v>425</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05"/>
      <c r="AB12" s="105"/>
      <c r="AC12" s="105"/>
      <c r="AD12" s="105"/>
      <c r="AE12" s="105"/>
      <c r="AF12" s="105"/>
      <c r="AG12" s="105"/>
      <c r="AH12" s="105"/>
      <c r="AI12" s="105"/>
      <c r="AJ12" s="105"/>
      <c r="AK12" s="105"/>
      <c r="AN12" s="117"/>
      <c r="AO12" s="117"/>
      <c r="AP12" s="117"/>
      <c r="AQ12" s="117"/>
      <c r="AR12" s="117"/>
      <c r="AS12" s="117"/>
      <c r="AT12" s="117"/>
    </row>
    <row r="13" spans="1:46" ht="18.95" customHeight="1" x14ac:dyDescent="0.15">
      <c r="A13" s="288" t="s">
        <v>155</v>
      </c>
      <c r="B13" s="143" t="s">
        <v>414</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05"/>
      <c r="AB13" s="105"/>
      <c r="AC13" s="105"/>
      <c r="AD13" s="105"/>
      <c r="AE13" s="105"/>
      <c r="AF13" s="105"/>
      <c r="AG13" s="105"/>
      <c r="AH13" s="105"/>
      <c r="AI13" s="105"/>
      <c r="AJ13" s="105"/>
      <c r="AK13" s="105"/>
      <c r="AN13" s="117"/>
      <c r="AO13" s="117"/>
      <c r="AP13" s="117"/>
      <c r="AQ13" s="117"/>
      <c r="AR13" s="117"/>
      <c r="AS13" s="117"/>
      <c r="AT13" s="117"/>
    </row>
    <row r="14" spans="1:46" ht="18.95" customHeight="1" x14ac:dyDescent="0.15">
      <c r="A14" s="288" t="s">
        <v>159</v>
      </c>
      <c r="B14" s="143" t="s">
        <v>360</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05"/>
      <c r="AB14" s="105"/>
      <c r="AC14" s="105"/>
      <c r="AD14" s="105"/>
      <c r="AE14" s="105"/>
      <c r="AF14" s="105"/>
      <c r="AG14" s="105"/>
      <c r="AH14" s="105"/>
      <c r="AI14" s="105"/>
      <c r="AJ14" s="105"/>
      <c r="AK14" s="105"/>
      <c r="AN14" s="117"/>
      <c r="AO14" s="117"/>
      <c r="AP14" s="117"/>
      <c r="AQ14" s="117"/>
      <c r="AR14" s="117"/>
      <c r="AS14" s="117"/>
      <c r="AT14" s="117"/>
    </row>
    <row r="15" spans="1:46" ht="18.95" customHeight="1" x14ac:dyDescent="0.15">
      <c r="A15" s="288" t="s">
        <v>190</v>
      </c>
      <c r="B15" s="146" t="s">
        <v>324</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05"/>
      <c r="AB15" s="105"/>
      <c r="AC15" s="105"/>
      <c r="AD15" s="105"/>
      <c r="AE15" s="105"/>
      <c r="AF15" s="105"/>
      <c r="AG15" s="105"/>
      <c r="AH15" s="105"/>
      <c r="AI15" s="105"/>
      <c r="AJ15" s="105"/>
      <c r="AK15" s="105"/>
      <c r="AN15" s="117"/>
      <c r="AO15" s="117"/>
      <c r="AP15" s="117"/>
      <c r="AQ15" s="117"/>
      <c r="AR15" s="117"/>
      <c r="AS15" s="117"/>
      <c r="AT15" s="117"/>
    </row>
    <row r="16" spans="1:46" s="302" customFormat="1" ht="18.75" customHeight="1" x14ac:dyDescent="0.15">
      <c r="A16" s="289" t="s">
        <v>192</v>
      </c>
      <c r="B16" s="148" t="s">
        <v>367</v>
      </c>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L16" s="310"/>
      <c r="AM16" s="310"/>
      <c r="AN16" s="310"/>
    </row>
    <row r="17" spans="1:46" s="302" customFormat="1" ht="18.75" customHeight="1" x14ac:dyDescent="0.15">
      <c r="A17" s="290"/>
      <c r="B17" s="148" t="s">
        <v>415</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L17" s="310"/>
      <c r="AM17" s="310"/>
      <c r="AN17" s="310"/>
    </row>
    <row r="18" spans="1:46" s="302" customFormat="1" ht="18.75" customHeight="1" x14ac:dyDescent="0.15">
      <c r="A18" s="289" t="s">
        <v>201</v>
      </c>
      <c r="B18" s="148" t="s">
        <v>416</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L18" s="310"/>
      <c r="AM18" s="310"/>
      <c r="AN18" s="310"/>
    </row>
    <row r="19" spans="1:46" s="302" customFormat="1" ht="18.75" customHeight="1" x14ac:dyDescent="0.15">
      <c r="A19" s="290"/>
      <c r="B19" s="148" t="s">
        <v>417</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L19" s="310"/>
      <c r="AM19" s="310"/>
      <c r="AN19" s="310"/>
    </row>
    <row r="20" spans="1:46" ht="18.95" customHeight="1" x14ac:dyDescent="0.15">
      <c r="A20" s="289" t="s">
        <v>205</v>
      </c>
      <c r="B20" s="105" t="s">
        <v>298</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N20" s="117"/>
      <c r="AO20" s="117"/>
      <c r="AP20" s="117"/>
      <c r="AQ20" s="117"/>
      <c r="AR20" s="117"/>
      <c r="AS20" s="117"/>
      <c r="AT20" s="117"/>
    </row>
    <row r="21" spans="1:46" ht="18.95" customHeight="1" x14ac:dyDescent="0.15">
      <c r="A21" s="290"/>
      <c r="B21" s="105" t="s">
        <v>368</v>
      </c>
      <c r="C21" s="105"/>
      <c r="D21" s="105"/>
      <c r="E21" s="105"/>
      <c r="F21" s="105"/>
      <c r="G21" s="105"/>
      <c r="H21" s="105"/>
      <c r="I21" s="105"/>
      <c r="J21" s="105"/>
      <c r="K21" s="105"/>
      <c r="L21" s="105"/>
      <c r="M21" s="105"/>
      <c r="N21" s="105"/>
      <c r="O21" s="105"/>
      <c r="P21" s="143"/>
      <c r="Q21" s="105"/>
      <c r="R21" s="105"/>
      <c r="S21" s="105"/>
      <c r="T21" s="105"/>
      <c r="U21" s="105"/>
      <c r="V21" s="105"/>
      <c r="W21" s="105"/>
      <c r="X21" s="105"/>
      <c r="Y21" s="105"/>
      <c r="Z21" s="105"/>
      <c r="AA21" s="105"/>
      <c r="AB21" s="105"/>
      <c r="AC21" s="105"/>
      <c r="AD21" s="105"/>
      <c r="AE21" s="105"/>
      <c r="AF21" s="105"/>
      <c r="AG21" s="105"/>
      <c r="AH21" s="105"/>
      <c r="AI21" s="105"/>
      <c r="AJ21" s="105"/>
      <c r="AK21" s="105"/>
      <c r="AN21" s="117"/>
      <c r="AO21" s="117"/>
      <c r="AP21" s="117"/>
      <c r="AQ21" s="117"/>
      <c r="AR21" s="117"/>
      <c r="AS21" s="117"/>
      <c r="AT21" s="117"/>
    </row>
    <row r="22" spans="1:46" ht="18.95" customHeight="1" x14ac:dyDescent="0.15">
      <c r="A22" s="290"/>
      <c r="B22" s="105" t="s">
        <v>369</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N22" s="117"/>
      <c r="AO22" s="117"/>
      <c r="AP22" s="117"/>
      <c r="AQ22" s="117"/>
      <c r="AR22" s="117"/>
      <c r="AS22" s="117"/>
      <c r="AT22" s="117"/>
    </row>
    <row r="23" spans="1:46" ht="18.95" customHeight="1" x14ac:dyDescent="0.15">
      <c r="A23" s="290"/>
      <c r="B23" s="148" t="s">
        <v>361</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N23" s="117"/>
      <c r="AO23" s="117"/>
      <c r="AP23" s="117"/>
      <c r="AQ23" s="117"/>
      <c r="AR23" s="117"/>
      <c r="AS23" s="117"/>
      <c r="AT23" s="117"/>
    </row>
    <row r="24" spans="1:46" ht="18.95" customHeight="1" x14ac:dyDescent="0.15">
      <c r="A24" s="289" t="s">
        <v>207</v>
      </c>
      <c r="B24" s="105" t="s">
        <v>299</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N24" s="117"/>
      <c r="AO24" s="117"/>
      <c r="AP24" s="117"/>
      <c r="AQ24" s="117"/>
      <c r="AR24" s="117"/>
      <c r="AS24" s="117"/>
      <c r="AT24" s="117"/>
    </row>
    <row r="25" spans="1:46" ht="18.95" customHeight="1" x14ac:dyDescent="0.15">
      <c r="A25" s="289"/>
      <c r="B25" s="143" t="s">
        <v>370</v>
      </c>
      <c r="C25" s="105"/>
      <c r="D25" s="105"/>
      <c r="E25" s="105"/>
      <c r="F25" s="105"/>
      <c r="G25" s="105"/>
      <c r="H25" s="105"/>
      <c r="I25" s="105"/>
      <c r="J25" s="105"/>
      <c r="K25" s="105"/>
      <c r="L25" s="105"/>
      <c r="M25" s="105"/>
      <c r="N25" s="105"/>
      <c r="O25" s="105"/>
      <c r="P25" s="105"/>
      <c r="Q25" s="105"/>
      <c r="R25" s="143"/>
      <c r="S25" s="105"/>
      <c r="T25" s="105"/>
      <c r="U25" s="105"/>
      <c r="V25" s="105"/>
      <c r="W25" s="105"/>
      <c r="X25" s="105"/>
      <c r="Y25" s="105"/>
      <c r="Z25" s="105"/>
      <c r="AA25" s="105"/>
      <c r="AB25" s="105"/>
      <c r="AC25" s="105"/>
      <c r="AD25" s="105"/>
      <c r="AE25" s="105"/>
      <c r="AF25" s="105"/>
      <c r="AG25" s="105"/>
      <c r="AH25" s="105"/>
      <c r="AI25" s="105"/>
      <c r="AJ25" s="105"/>
      <c r="AK25" s="105"/>
      <c r="AN25" s="117"/>
      <c r="AO25" s="117"/>
      <c r="AP25" s="117"/>
      <c r="AQ25" s="117"/>
      <c r="AR25" s="117"/>
      <c r="AS25" s="117"/>
      <c r="AT25" s="117"/>
    </row>
    <row r="26" spans="1:46" ht="18.95" customHeight="1" x14ac:dyDescent="0.15">
      <c r="A26" s="289" t="s">
        <v>220</v>
      </c>
      <c r="B26" s="105" t="s">
        <v>371</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N26" s="117"/>
      <c r="AO26" s="117"/>
      <c r="AP26" s="117"/>
      <c r="AQ26" s="117"/>
      <c r="AR26" s="117"/>
      <c r="AS26" s="117"/>
      <c r="AT26" s="117"/>
    </row>
    <row r="27" spans="1:46" ht="18.95" customHeight="1" x14ac:dyDescent="0.15">
      <c r="A27" s="290"/>
      <c r="B27" s="105" t="s">
        <v>372</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N27" s="117"/>
      <c r="AO27" s="117"/>
      <c r="AP27" s="117"/>
      <c r="AQ27" s="117"/>
      <c r="AR27" s="117"/>
      <c r="AS27" s="117"/>
      <c r="AT27" s="117"/>
    </row>
    <row r="28" spans="1:46" ht="24" customHeight="1" x14ac:dyDescent="0.15">
      <c r="A28" s="291" t="s">
        <v>209</v>
      </c>
      <c r="B28" s="413" t="s">
        <v>362</v>
      </c>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147"/>
      <c r="AG28" s="147"/>
      <c r="AH28" s="147"/>
      <c r="AI28" s="147"/>
      <c r="AJ28" s="147"/>
      <c r="AK28" s="147"/>
    </row>
    <row r="29" spans="1:46" ht="18.95" customHeight="1" x14ac:dyDescent="0.15">
      <c r="A29" s="289" t="s">
        <v>363</v>
      </c>
      <c r="B29" s="148" t="s">
        <v>221</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row>
    <row r="30" spans="1:46" ht="18.95" customHeight="1" x14ac:dyDescent="0.15">
      <c r="A30" s="289" t="s">
        <v>365</v>
      </c>
      <c r="B30" s="148" t="s">
        <v>373</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row>
    <row r="31" spans="1:46" ht="18.95" customHeight="1" x14ac:dyDescent="0.15">
      <c r="A31" s="289" t="s">
        <v>366</v>
      </c>
      <c r="B31" s="105" t="s">
        <v>325</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row>
    <row r="32" spans="1:46" ht="18.95" customHeight="1" x14ac:dyDescent="0.15">
      <c r="A32" s="289"/>
      <c r="B32" s="105" t="s">
        <v>326</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row>
    <row r="33" spans="1:37" s="302" customFormat="1" ht="18.75" customHeight="1" x14ac:dyDescent="0.15">
      <c r="A33" s="289" t="s">
        <v>419</v>
      </c>
      <c r="B33" s="148" t="s">
        <v>418</v>
      </c>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row>
    <row r="34" spans="1:37" x14ac:dyDescent="0.15">
      <c r="A34" s="149"/>
      <c r="B34" s="149"/>
      <c r="C34" s="149"/>
      <c r="D34" s="117"/>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row>
    <row r="35" spans="1:37" x14ac:dyDescent="0.15">
      <c r="A35" s="149">
        <v>1</v>
      </c>
      <c r="B35" s="150" t="s">
        <v>427</v>
      </c>
      <c r="C35" s="151" t="s">
        <v>47</v>
      </c>
      <c r="D35" s="303" t="s">
        <v>400</v>
      </c>
      <c r="E35" s="117"/>
      <c r="F35" s="117"/>
      <c r="G35" s="117"/>
      <c r="H35" s="117"/>
      <c r="I35" s="117"/>
      <c r="J35" s="117"/>
      <c r="K35" s="117"/>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row>
    <row r="36" spans="1:37" x14ac:dyDescent="0.15">
      <c r="A36" s="149">
        <v>2</v>
      </c>
      <c r="B36" s="150" t="s">
        <v>402</v>
      </c>
      <c r="C36" s="151" t="s">
        <v>88</v>
      </c>
      <c r="D36" s="303" t="s">
        <v>401</v>
      </c>
      <c r="E36" s="117"/>
      <c r="F36" s="117"/>
      <c r="G36" s="117"/>
      <c r="H36" s="117"/>
      <c r="I36" s="117"/>
      <c r="J36" s="117"/>
      <c r="K36" s="117"/>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row>
    <row r="37" spans="1:37" x14ac:dyDescent="0.15">
      <c r="A37" s="101">
        <v>3</v>
      </c>
      <c r="B37" s="150" t="s">
        <v>403</v>
      </c>
      <c r="C37" s="152"/>
      <c r="D37" s="304" t="s">
        <v>29</v>
      </c>
      <c r="E37" s="117"/>
      <c r="F37" s="117"/>
      <c r="G37" s="117"/>
      <c r="H37" s="117"/>
      <c r="I37" s="117"/>
      <c r="J37" s="117"/>
      <c r="K37" s="117"/>
    </row>
    <row r="38" spans="1:37" x14ac:dyDescent="0.15">
      <c r="A38" s="101">
        <v>4</v>
      </c>
      <c r="B38" s="150" t="s">
        <v>404</v>
      </c>
      <c r="C38" s="152"/>
      <c r="D38" s="152"/>
      <c r="E38" s="117"/>
      <c r="F38" s="117"/>
      <c r="G38" s="117"/>
      <c r="H38" s="117"/>
      <c r="I38" s="117"/>
      <c r="J38" s="117"/>
      <c r="K38" s="117"/>
    </row>
    <row r="39" spans="1:37" x14ac:dyDescent="0.15">
      <c r="A39" s="101">
        <v>5</v>
      </c>
      <c r="B39" s="150" t="s">
        <v>405</v>
      </c>
      <c r="C39" s="153"/>
      <c r="D39" s="154"/>
      <c r="E39" s="117"/>
      <c r="F39" s="117"/>
      <c r="G39" s="117"/>
      <c r="H39" s="117"/>
      <c r="I39" s="117"/>
      <c r="J39" s="117"/>
      <c r="K39" s="117"/>
    </row>
    <row r="40" spans="1:37" x14ac:dyDescent="0.15">
      <c r="A40" s="101">
        <v>6</v>
      </c>
      <c r="B40" s="150" t="s">
        <v>406</v>
      </c>
      <c r="C40" s="153"/>
      <c r="D40" s="154"/>
      <c r="E40" s="117"/>
      <c r="F40" s="117"/>
      <c r="G40" s="117"/>
      <c r="H40" s="117"/>
      <c r="I40" s="117"/>
      <c r="J40" s="117"/>
      <c r="K40" s="117"/>
    </row>
    <row r="41" spans="1:37" x14ac:dyDescent="0.15">
      <c r="A41" s="101">
        <v>7</v>
      </c>
      <c r="B41" s="150" t="s">
        <v>407</v>
      </c>
      <c r="C41" s="153"/>
      <c r="D41" s="154"/>
      <c r="E41" s="154"/>
    </row>
    <row r="42" spans="1:37" x14ac:dyDescent="0.15">
      <c r="A42" s="101">
        <v>8</v>
      </c>
      <c r="B42" s="150" t="s">
        <v>408</v>
      </c>
      <c r="C42" s="153"/>
      <c r="D42" s="154"/>
      <c r="E42" s="154"/>
    </row>
    <row r="43" spans="1:37" x14ac:dyDescent="0.15">
      <c r="A43" s="101">
        <v>9</v>
      </c>
      <c r="B43" s="150" t="s">
        <v>409</v>
      </c>
      <c r="C43" s="153"/>
      <c r="D43" s="154"/>
      <c r="E43" s="154"/>
    </row>
    <row r="44" spans="1:37" x14ac:dyDescent="0.15">
      <c r="A44" s="101">
        <v>10</v>
      </c>
      <c r="B44" s="150" t="s">
        <v>410</v>
      </c>
      <c r="C44" s="153"/>
      <c r="D44" s="154"/>
      <c r="E44" s="154"/>
    </row>
    <row r="45" spans="1:37" x14ac:dyDescent="0.15">
      <c r="A45" s="101">
        <v>11</v>
      </c>
      <c r="B45" s="150" t="s">
        <v>411</v>
      </c>
      <c r="C45" s="153"/>
      <c r="D45" s="154"/>
      <c r="E45" s="154"/>
    </row>
    <row r="46" spans="1:37" x14ac:dyDescent="0.15">
      <c r="A46" s="101">
        <v>12</v>
      </c>
      <c r="B46" s="150" t="s">
        <v>412</v>
      </c>
    </row>
    <row r="47" spans="1:37" x14ac:dyDescent="0.15">
      <c r="A47" s="101">
        <v>13</v>
      </c>
      <c r="B47" s="150" t="s">
        <v>413</v>
      </c>
    </row>
    <row r="48" spans="1:37" x14ac:dyDescent="0.15">
      <c r="A48" s="101">
        <v>14</v>
      </c>
      <c r="B48" s="150" t="s">
        <v>428</v>
      </c>
    </row>
    <row r="54" spans="1:42" x14ac:dyDescent="0.15">
      <c r="AP54" s="149"/>
    </row>
    <row r="55" spans="1:42" s="149" customFormat="1" x14ac:dyDescent="0.1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N55" s="101"/>
      <c r="AO55" s="101"/>
    </row>
    <row r="56" spans="1:42" s="149" customFormat="1" x14ac:dyDescent="0.1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N56" s="101"/>
      <c r="AO56" s="101"/>
    </row>
    <row r="57" spans="1:42" s="149" customFormat="1" x14ac:dyDescent="0.1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N57" s="101"/>
      <c r="AO57" s="101"/>
    </row>
    <row r="58" spans="1:42" s="149" customFormat="1" x14ac:dyDescent="0.1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N58" s="101"/>
      <c r="AO58" s="101"/>
    </row>
    <row r="59" spans="1:42" s="149" customFormat="1" x14ac:dyDescent="0.1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N59" s="101"/>
      <c r="AO59" s="101"/>
    </row>
    <row r="60" spans="1:42" s="149" customFormat="1" x14ac:dyDescent="0.1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N60" s="101"/>
      <c r="AO60" s="101"/>
    </row>
    <row r="61" spans="1:42" s="149" customFormat="1" x14ac:dyDescent="0.1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N61" s="101"/>
      <c r="AO61" s="101"/>
    </row>
    <row r="62" spans="1:42" s="149" customFormat="1" x14ac:dyDescent="0.1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row>
    <row r="63" spans="1:42" s="149" customFormat="1" x14ac:dyDescent="0.1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row>
    <row r="64" spans="1:42" s="149" customFormat="1"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row>
    <row r="65" spans="1:42" s="149" customFormat="1"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row>
    <row r="66" spans="1:42" s="149" customFormat="1" x14ac:dyDescent="0.1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row>
    <row r="67" spans="1:42" s="149" customFormat="1" x14ac:dyDescent="0.1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P67" s="101"/>
    </row>
    <row r="68" spans="1:42" x14ac:dyDescent="0.15">
      <c r="AN68" s="149"/>
      <c r="AO68" s="149"/>
    </row>
    <row r="69" spans="1:42" x14ac:dyDescent="0.15">
      <c r="AN69" s="149"/>
      <c r="AO69" s="149"/>
    </row>
    <row r="70" spans="1:42" x14ac:dyDescent="0.15">
      <c r="AN70" s="149"/>
      <c r="AO70" s="149"/>
    </row>
    <row r="71" spans="1:42" x14ac:dyDescent="0.15">
      <c r="AN71" s="149"/>
      <c r="AO71" s="149"/>
    </row>
    <row r="72" spans="1:42" x14ac:dyDescent="0.15">
      <c r="AN72" s="149"/>
      <c r="AO72" s="149"/>
    </row>
    <row r="73" spans="1:42" x14ac:dyDescent="0.15">
      <c r="AN73" s="149"/>
      <c r="AO73" s="149"/>
    </row>
    <row r="74" spans="1:42" x14ac:dyDescent="0.15">
      <c r="AN74" s="149"/>
      <c r="AO74" s="149"/>
    </row>
  </sheetData>
  <sheetProtection selectLockedCells="1" selectUnlockedCells="1"/>
  <mergeCells count="36">
    <mergeCell ref="A8:A9"/>
    <mergeCell ref="B8:B9"/>
    <mergeCell ref="B28:AE28"/>
    <mergeCell ref="M4:M6"/>
    <mergeCell ref="S4:S6"/>
    <mergeCell ref="N4:N6"/>
    <mergeCell ref="AA4:AA6"/>
    <mergeCell ref="A4:A7"/>
    <mergeCell ref="B4:B7"/>
    <mergeCell ref="C4:C7"/>
    <mergeCell ref="D4:D6"/>
    <mergeCell ref="E4:E6"/>
    <mergeCell ref="AC4:AI4"/>
    <mergeCell ref="U5:V5"/>
    <mergeCell ref="W5:X5"/>
    <mergeCell ref="Y5:Z5"/>
    <mergeCell ref="F2:Z2"/>
    <mergeCell ref="F4:F6"/>
    <mergeCell ref="G4:G6"/>
    <mergeCell ref="H4:H6"/>
    <mergeCell ref="I4:I6"/>
    <mergeCell ref="T4:T6"/>
    <mergeCell ref="U4:Z4"/>
    <mergeCell ref="J4:J6"/>
    <mergeCell ref="K4:K6"/>
    <mergeCell ref="O4:O6"/>
    <mergeCell ref="P4:P6"/>
    <mergeCell ref="Q4:Q6"/>
    <mergeCell ref="R4:R6"/>
    <mergeCell ref="L4:L6"/>
    <mergeCell ref="AC5:AG5"/>
    <mergeCell ref="AH5:AH6"/>
    <mergeCell ref="AI5:AI6"/>
    <mergeCell ref="AB4:AB6"/>
    <mergeCell ref="AK4:AK6"/>
    <mergeCell ref="AJ5:AJ6"/>
  </mergeCells>
  <phoneticPr fontId="1"/>
  <dataValidations count="10">
    <dataValidation type="whole" imeMode="halfAlpha" allowBlank="1" showInputMessage="1" showErrorMessage="1" sqref="AH8 AH10:AH11" xr:uid="{00000000-0002-0000-0300-000000000000}">
      <formula1>2</formula1>
      <formula2>12</formula2>
    </dataValidation>
    <dataValidation type="decimal" imeMode="halfAlpha" allowBlank="1" showInputMessage="1" showErrorMessage="1" sqref="P10 S10 M10 M8 N8:O10 Q8:R10 P8 M11:S11" xr:uid="{00000000-0002-0000-0300-000001000000}">
      <formula1>0</formula1>
      <formula2>100</formula2>
    </dataValidation>
    <dataValidation type="list" allowBlank="1" showInputMessage="1" showErrorMessage="1" sqref="AA11:AB11" xr:uid="{00000000-0002-0000-0300-000002000000}">
      <formula1>$AQ$7:$AQ$7</formula1>
    </dataValidation>
    <dataValidation type="list" allowBlank="1" showInputMessage="1" showErrorMessage="1" sqref="T11" xr:uid="{00000000-0002-0000-0300-000003000000}">
      <formula1>$AP$7:$AP$9</formula1>
    </dataValidation>
    <dataValidation type="whole" imeMode="halfAlpha" operator="greaterThanOrEqual" allowBlank="1" showInputMessage="1" showErrorMessage="1" sqref="AC8:AG11 D8:D11 U8:Z11" xr:uid="{00000000-0002-0000-0300-000004000000}">
      <formula1>0</formula1>
    </dataValidation>
    <dataValidation type="whole" imeMode="halfAlpha" operator="greaterThanOrEqual" allowBlank="1" showInputMessage="1" showErrorMessage="1" sqref="E8:L11" xr:uid="{00000000-0002-0000-0300-000005000000}">
      <formula1>1</formula1>
    </dataValidation>
    <dataValidation type="list" imeMode="halfAlpha" allowBlank="1" showInputMessage="1" showErrorMessage="1" sqref="S8" xr:uid="{00000000-0002-0000-0300-000006000000}">
      <formula1>$B$35:$B$48</formula1>
    </dataValidation>
    <dataValidation type="list" allowBlank="1" showInputMessage="1" showErrorMessage="1" sqref="T8 AA8:AB8" xr:uid="{00000000-0002-0000-0300-000007000000}">
      <formula1>$C$35:$C$36</formula1>
    </dataValidation>
    <dataValidation type="list" allowBlank="1" showInputMessage="1" showErrorMessage="1" sqref="AJ8" xr:uid="{00000000-0002-0000-0300-000008000000}">
      <formula1>$D$35:$D$37</formula1>
    </dataValidation>
    <dataValidation type="list" allowBlank="1" showInputMessage="1" showErrorMessage="1" sqref="C11" xr:uid="{00000000-0002-0000-0300-000009000000}">
      <formula1>$AN$7:$AN$33</formula1>
    </dataValidation>
  </dataValidations>
  <printOptions horizontalCentered="1" verticalCentered="1"/>
  <pageMargins left="0.27559055118110237" right="0.15748031496062992" top="0.74803149606299213" bottom="0.39370078740157483" header="0.51181102362204722" footer="0.15748031496062992"/>
  <pageSetup paperSize="9" scale="5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49"/>
  <sheetViews>
    <sheetView topLeftCell="A3" zoomScaleNormal="100" zoomScaleSheetLayoutView="85" workbookViewId="0">
      <selection activeCell="C21" sqref="C21"/>
    </sheetView>
  </sheetViews>
  <sheetFormatPr defaultRowHeight="13.5" x14ac:dyDescent="0.15"/>
  <cols>
    <col min="1" max="1" width="2.5" style="53" customWidth="1"/>
    <col min="2" max="2" width="23.625" style="53" customWidth="1"/>
    <col min="3" max="3" width="3.75" style="53" customWidth="1"/>
    <col min="4" max="4" width="4.625" style="53" customWidth="1"/>
    <col min="5" max="5" width="2.875" style="53" customWidth="1"/>
    <col min="6" max="6" width="6" style="53" customWidth="1"/>
    <col min="7" max="8" width="18.625" style="53" customWidth="1"/>
    <col min="9" max="9" width="5.625" style="53" customWidth="1"/>
    <col min="10" max="10" width="27.625" style="53" customWidth="1"/>
    <col min="11" max="11" width="20.625" style="53" customWidth="1"/>
    <col min="12" max="12" width="4.625" style="53" customWidth="1"/>
    <col min="13" max="16384" width="9" style="53"/>
  </cols>
  <sheetData>
    <row r="1" spans="1:12" ht="17.25" x14ac:dyDescent="0.15">
      <c r="A1" s="342" t="s">
        <v>420</v>
      </c>
      <c r="B1" s="342"/>
      <c r="C1" s="342"/>
      <c r="D1" s="342"/>
      <c r="E1" s="342"/>
      <c r="F1" s="342"/>
      <c r="G1" s="342"/>
      <c r="H1" s="342"/>
      <c r="I1" s="342"/>
      <c r="J1" s="342"/>
      <c r="K1" s="342"/>
      <c r="L1" s="342"/>
    </row>
    <row r="2" spans="1:12" ht="15.75" customHeight="1" x14ac:dyDescent="0.15">
      <c r="A2" s="54"/>
      <c r="B2" s="54"/>
      <c r="C2" s="54"/>
      <c r="D2" s="54"/>
      <c r="E2" s="54"/>
      <c r="F2" s="54"/>
      <c r="G2" s="54"/>
      <c r="H2" s="54"/>
      <c r="I2" s="54"/>
      <c r="J2" s="54"/>
      <c r="K2" s="54"/>
      <c r="L2" s="54"/>
    </row>
    <row r="3" spans="1:12" ht="20.100000000000001" customHeight="1" x14ac:dyDescent="0.15">
      <c r="A3" s="54"/>
      <c r="B3" s="55" t="s">
        <v>386</v>
      </c>
      <c r="C3" s="56"/>
      <c r="D3" s="56"/>
      <c r="E3" s="56"/>
      <c r="F3" s="56"/>
      <c r="G3" s="57"/>
      <c r="H3" s="54"/>
      <c r="I3" s="54"/>
      <c r="J3" s="54"/>
      <c r="K3" s="54"/>
      <c r="L3" s="54"/>
    </row>
    <row r="4" spans="1:12" ht="20.100000000000001" customHeight="1" thickBot="1" x14ac:dyDescent="0.2">
      <c r="A4" s="54"/>
      <c r="B4" s="54" t="s">
        <v>231</v>
      </c>
      <c r="C4" s="54"/>
      <c r="D4" s="54"/>
      <c r="E4" s="54"/>
      <c r="F4" s="54"/>
      <c r="G4" s="57"/>
      <c r="H4" s="54"/>
      <c r="I4" s="54"/>
      <c r="J4" s="54"/>
      <c r="K4" s="54"/>
      <c r="L4" s="54"/>
    </row>
    <row r="5" spans="1:12" ht="20.100000000000001" customHeight="1" x14ac:dyDescent="0.15">
      <c r="A5" s="54"/>
      <c r="B5" s="58" t="s">
        <v>232</v>
      </c>
      <c r="C5" s="317">
        <v>45924</v>
      </c>
      <c r="D5" s="318"/>
      <c r="E5" s="318"/>
      <c r="F5" s="318"/>
      <c r="G5" s="318"/>
      <c r="H5" s="319"/>
      <c r="I5" s="59" t="s">
        <v>230</v>
      </c>
      <c r="J5" s="60"/>
      <c r="K5" s="61"/>
      <c r="L5" s="60"/>
    </row>
    <row r="6" spans="1:12" ht="20.100000000000001" customHeight="1" x14ac:dyDescent="0.15">
      <c r="A6" s="54"/>
      <c r="B6" s="320" t="s">
        <v>387</v>
      </c>
      <c r="C6" s="283" t="s">
        <v>253</v>
      </c>
      <c r="D6" s="346" t="s">
        <v>374</v>
      </c>
      <c r="E6" s="346"/>
      <c r="F6" s="346"/>
      <c r="G6" s="346"/>
      <c r="H6" s="347"/>
      <c r="I6" s="59" t="s">
        <v>316</v>
      </c>
      <c r="J6" s="62"/>
      <c r="K6" s="61"/>
      <c r="L6" s="60"/>
    </row>
    <row r="7" spans="1:12" ht="30" customHeight="1" x14ac:dyDescent="0.15">
      <c r="A7" s="54"/>
      <c r="B7" s="321"/>
      <c r="C7" s="322" t="s">
        <v>312</v>
      </c>
      <c r="D7" s="323"/>
      <c r="E7" s="323"/>
      <c r="F7" s="323"/>
      <c r="G7" s="323"/>
      <c r="H7" s="324"/>
      <c r="I7" s="60"/>
      <c r="J7" s="62"/>
      <c r="K7" s="63"/>
      <c r="L7" s="60"/>
    </row>
    <row r="8" spans="1:12" ht="30" customHeight="1" x14ac:dyDescent="0.15">
      <c r="A8" s="54"/>
      <c r="B8" s="64" t="s">
        <v>388</v>
      </c>
      <c r="C8" s="325" t="s">
        <v>0</v>
      </c>
      <c r="D8" s="326"/>
      <c r="E8" s="326"/>
      <c r="F8" s="327"/>
      <c r="G8" s="328" t="s">
        <v>313</v>
      </c>
      <c r="H8" s="329"/>
      <c r="I8" s="316" t="s">
        <v>393</v>
      </c>
      <c r="J8" s="316"/>
      <c r="K8" s="316"/>
      <c r="L8" s="316"/>
    </row>
    <row r="9" spans="1:12" ht="30" customHeight="1" x14ac:dyDescent="0.15">
      <c r="A9" s="54"/>
      <c r="B9" s="65" t="s">
        <v>389</v>
      </c>
      <c r="C9" s="330" t="s">
        <v>234</v>
      </c>
      <c r="D9" s="328"/>
      <c r="E9" s="328"/>
      <c r="F9" s="331"/>
      <c r="G9" s="328" t="s">
        <v>375</v>
      </c>
      <c r="H9" s="329"/>
      <c r="I9" s="60"/>
      <c r="J9" s="62"/>
      <c r="K9" s="66"/>
      <c r="L9" s="60"/>
    </row>
    <row r="10" spans="1:12" ht="30" customHeight="1" x14ac:dyDescent="0.15">
      <c r="A10" s="54"/>
      <c r="B10" s="64" t="s">
        <v>390</v>
      </c>
      <c r="C10" s="330" t="s">
        <v>380</v>
      </c>
      <c r="D10" s="328"/>
      <c r="E10" s="328"/>
      <c r="F10" s="328"/>
      <c r="G10" s="332" t="s">
        <v>315</v>
      </c>
      <c r="H10" s="329"/>
      <c r="I10" s="316" t="s">
        <v>393</v>
      </c>
      <c r="J10" s="316"/>
      <c r="K10" s="316"/>
      <c r="L10" s="316"/>
    </row>
    <row r="11" spans="1:12" ht="30" customHeight="1" x14ac:dyDescent="0.15">
      <c r="A11" s="54"/>
      <c r="B11" s="64" t="s">
        <v>391</v>
      </c>
      <c r="C11" s="330" t="s">
        <v>235</v>
      </c>
      <c r="D11" s="328"/>
      <c r="E11" s="328"/>
      <c r="F11" s="331"/>
      <c r="G11" s="328" t="s">
        <v>376</v>
      </c>
      <c r="H11" s="329"/>
      <c r="I11" s="60"/>
      <c r="J11" s="62"/>
      <c r="K11" s="66"/>
      <c r="L11" s="60"/>
    </row>
    <row r="12" spans="1:12" ht="30" customHeight="1" x14ac:dyDescent="0.15">
      <c r="A12" s="54"/>
      <c r="B12" s="64" t="s">
        <v>237</v>
      </c>
      <c r="C12" s="330" t="s">
        <v>314</v>
      </c>
      <c r="D12" s="328"/>
      <c r="E12" s="328"/>
      <c r="F12" s="328"/>
      <c r="G12" s="328"/>
      <c r="H12" s="329"/>
      <c r="I12" s="59" t="s">
        <v>281</v>
      </c>
      <c r="J12" s="62"/>
      <c r="K12" s="66"/>
      <c r="L12" s="60"/>
    </row>
    <row r="13" spans="1:12" ht="30" customHeight="1" x14ac:dyDescent="0.15">
      <c r="A13" s="54"/>
      <c r="B13" s="64" t="s">
        <v>238</v>
      </c>
      <c r="C13" s="330" t="s">
        <v>239</v>
      </c>
      <c r="D13" s="328"/>
      <c r="E13" s="328"/>
      <c r="F13" s="328"/>
      <c r="G13" s="328"/>
      <c r="H13" s="329"/>
      <c r="I13" s="54"/>
      <c r="J13" s="68"/>
      <c r="K13" s="69"/>
      <c r="L13" s="54"/>
    </row>
    <row r="14" spans="1:12" ht="30" customHeight="1" thickBot="1" x14ac:dyDescent="0.2">
      <c r="A14" s="54"/>
      <c r="B14" s="282" t="s">
        <v>240</v>
      </c>
      <c r="C14" s="333" t="s">
        <v>241</v>
      </c>
      <c r="D14" s="334"/>
      <c r="E14" s="334"/>
      <c r="F14" s="334"/>
      <c r="G14" s="334"/>
      <c r="H14" s="335"/>
      <c r="I14" s="54"/>
      <c r="J14" s="70"/>
      <c r="K14" s="71"/>
      <c r="L14" s="54"/>
    </row>
    <row r="15" spans="1:12" ht="20.100000000000001" customHeight="1" x14ac:dyDescent="0.15">
      <c r="A15" s="54"/>
      <c r="B15" s="72"/>
      <c r="C15" s="72"/>
      <c r="D15" s="72"/>
      <c r="E15" s="72"/>
      <c r="F15" s="72"/>
      <c r="G15" s="73"/>
      <c r="H15" s="73"/>
      <c r="I15" s="54"/>
      <c r="J15" s="74"/>
      <c r="K15" s="69"/>
      <c r="L15" s="54"/>
    </row>
    <row r="16" spans="1:12" ht="20.100000000000001" customHeight="1" x14ac:dyDescent="0.15">
      <c r="A16" s="54"/>
      <c r="B16" s="55" t="s">
        <v>327</v>
      </c>
      <c r="C16" s="56"/>
      <c r="D16" s="56"/>
      <c r="E16" s="56"/>
      <c r="F16" s="56"/>
      <c r="G16" s="54"/>
      <c r="H16" s="54"/>
      <c r="I16" s="54"/>
      <c r="J16" s="54"/>
      <c r="K16" s="54"/>
      <c r="L16" s="54"/>
    </row>
    <row r="17" spans="1:12" ht="20.100000000000001" customHeight="1" thickBot="1" x14ac:dyDescent="0.2">
      <c r="A17" s="54"/>
      <c r="B17" s="54" t="s">
        <v>282</v>
      </c>
      <c r="C17" s="54"/>
      <c r="D17" s="54"/>
      <c r="E17" s="54"/>
      <c r="F17" s="54"/>
      <c r="G17" s="75" t="s">
        <v>242</v>
      </c>
      <c r="H17" s="54"/>
      <c r="I17" s="54"/>
      <c r="J17" s="54" t="s">
        <v>331</v>
      </c>
      <c r="K17" s="75" t="s">
        <v>243</v>
      </c>
      <c r="L17" s="54"/>
    </row>
    <row r="18" spans="1:12" ht="20.100000000000001" customHeight="1" thickBot="1" x14ac:dyDescent="0.2">
      <c r="A18" s="54"/>
      <c r="B18" s="336" t="s">
        <v>245</v>
      </c>
      <c r="C18" s="337"/>
      <c r="D18" s="337"/>
      <c r="E18" s="337"/>
      <c r="F18" s="338"/>
      <c r="G18" s="76">
        <v>9</v>
      </c>
      <c r="H18" s="54"/>
      <c r="I18" s="54"/>
      <c r="J18" s="286" t="s">
        <v>246</v>
      </c>
      <c r="K18" s="77">
        <f>SUM(K19:K21)</f>
        <v>1104000</v>
      </c>
      <c r="L18" s="54"/>
    </row>
    <row r="19" spans="1:12" ht="20.100000000000001" customHeight="1" x14ac:dyDescent="0.15">
      <c r="A19" s="54"/>
      <c r="B19" s="339" t="s">
        <v>250</v>
      </c>
      <c r="C19" s="340"/>
      <c r="D19" s="340"/>
      <c r="E19" s="340"/>
      <c r="F19" s="341"/>
      <c r="G19" s="78">
        <v>9</v>
      </c>
      <c r="H19" s="79"/>
      <c r="I19" s="54"/>
      <c r="J19" s="80" t="s">
        <v>332</v>
      </c>
      <c r="K19" s="81">
        <f>'25-1 【記載例】'!$I$10</f>
        <v>776000</v>
      </c>
      <c r="L19" s="54"/>
    </row>
    <row r="20" spans="1:12" ht="20.100000000000001" customHeight="1" thickBot="1" x14ac:dyDescent="0.2">
      <c r="A20" s="54"/>
      <c r="B20" s="343" t="s">
        <v>296</v>
      </c>
      <c r="C20" s="344"/>
      <c r="D20" s="344"/>
      <c r="E20" s="344"/>
      <c r="F20" s="345"/>
      <c r="G20" s="82">
        <f>ROUNDDOWN(IF(G19&gt;70,70,G19)/5,0)</f>
        <v>1</v>
      </c>
      <c r="H20" s="67"/>
      <c r="I20" s="54"/>
      <c r="J20" s="83" t="s">
        <v>333</v>
      </c>
      <c r="K20" s="84">
        <f>'25-1 【記載例】'!$J$10</f>
        <v>215000</v>
      </c>
      <c r="L20" s="54"/>
    </row>
    <row r="21" spans="1:12" ht="20.100000000000001" customHeight="1" thickBot="1" x14ac:dyDescent="0.2">
      <c r="A21" s="54"/>
      <c r="B21" s="85" t="s">
        <v>424</v>
      </c>
      <c r="C21" s="85"/>
      <c r="D21" s="85"/>
      <c r="E21" s="85"/>
      <c r="F21" s="85"/>
      <c r="G21" s="54"/>
      <c r="H21" s="54"/>
      <c r="I21" s="54"/>
      <c r="J21" s="86" t="s">
        <v>334</v>
      </c>
      <c r="K21" s="87">
        <f>'25-1 【記載例】'!$N$10</f>
        <v>113000</v>
      </c>
      <c r="L21" s="54"/>
    </row>
    <row r="22" spans="1:12" ht="20.100000000000001" customHeight="1" x14ac:dyDescent="0.15">
      <c r="A22" s="54"/>
      <c r="B22" s="88" t="s">
        <v>378</v>
      </c>
      <c r="C22" s="85"/>
      <c r="D22" s="85"/>
      <c r="E22" s="85"/>
      <c r="F22" s="85"/>
      <c r="G22" s="54"/>
      <c r="H22" s="54"/>
      <c r="I22" s="54"/>
      <c r="J22" s="89" t="s">
        <v>330</v>
      </c>
      <c r="K22" s="54"/>
      <c r="L22" s="54"/>
    </row>
    <row r="23" spans="1:12" ht="20.100000000000001" customHeight="1" thickBot="1" x14ac:dyDescent="0.2">
      <c r="A23" s="54"/>
      <c r="B23" s="54" t="s">
        <v>283</v>
      </c>
      <c r="C23" s="54"/>
      <c r="D23" s="54"/>
      <c r="E23" s="54"/>
      <c r="F23" s="54"/>
      <c r="G23" s="75" t="s">
        <v>248</v>
      </c>
      <c r="H23" s="54"/>
      <c r="I23" s="54"/>
      <c r="J23" s="54"/>
      <c r="K23" s="54"/>
      <c r="L23" s="54"/>
    </row>
    <row r="24" spans="1:12" ht="20.100000000000001" customHeight="1" thickBot="1" x14ac:dyDescent="0.2">
      <c r="A24" s="54"/>
      <c r="B24" s="313" t="s">
        <v>329</v>
      </c>
      <c r="C24" s="314"/>
      <c r="D24" s="314"/>
      <c r="E24" s="314"/>
      <c r="F24" s="315"/>
      <c r="G24" s="90">
        <f>'25-1 【記載例】'!$L$10</f>
        <v>150</v>
      </c>
      <c r="H24" s="54"/>
      <c r="I24" s="54"/>
      <c r="J24" s="54"/>
      <c r="K24" s="54"/>
      <c r="L24" s="54"/>
    </row>
    <row r="25" spans="1:12" ht="20.100000000000001" customHeight="1" x14ac:dyDescent="0.15">
      <c r="A25" s="54"/>
      <c r="B25" s="91" t="s">
        <v>328</v>
      </c>
      <c r="C25" s="91"/>
      <c r="D25" s="91"/>
      <c r="E25" s="91"/>
      <c r="F25" s="91"/>
      <c r="G25" s="91"/>
      <c r="H25" s="54"/>
      <c r="I25" s="54"/>
      <c r="J25" s="54"/>
      <c r="K25" s="54"/>
      <c r="L25" s="54"/>
    </row>
    <row r="26" spans="1:12" ht="9.9499999999999993" customHeight="1" x14ac:dyDescent="0.15">
      <c r="A26" s="54"/>
      <c r="B26" s="85"/>
      <c r="C26" s="85"/>
      <c r="D26" s="85"/>
      <c r="E26" s="85"/>
      <c r="F26" s="85"/>
      <c r="G26" s="85"/>
      <c r="H26" s="54"/>
      <c r="I26" s="54"/>
      <c r="J26" s="54"/>
      <c r="K26" s="54"/>
      <c r="L26" s="54"/>
    </row>
    <row r="27" spans="1:12" ht="18" customHeight="1" x14ac:dyDescent="0.15">
      <c r="B27" s="92"/>
      <c r="C27" s="92"/>
      <c r="D27" s="92"/>
      <c r="E27" s="92"/>
      <c r="F27" s="92"/>
      <c r="G27" s="92"/>
    </row>
    <row r="28" spans="1:12" ht="14.25" x14ac:dyDescent="0.15">
      <c r="B28" s="93" t="s">
        <v>151</v>
      </c>
      <c r="C28" s="94"/>
      <c r="D28" s="155" t="s">
        <v>380</v>
      </c>
      <c r="E28" s="94"/>
      <c r="F28" s="94"/>
      <c r="G28" s="92"/>
    </row>
    <row r="29" spans="1:12" x14ac:dyDescent="0.15">
      <c r="B29" s="95" t="s">
        <v>152</v>
      </c>
      <c r="C29" s="96"/>
      <c r="D29" s="155" t="s">
        <v>381</v>
      </c>
      <c r="E29" s="96"/>
      <c r="F29" s="96"/>
      <c r="G29" s="92"/>
    </row>
    <row r="30" spans="1:12" ht="14.25" customHeight="1" x14ac:dyDescent="0.15">
      <c r="B30" s="95" t="s">
        <v>153</v>
      </c>
      <c r="C30" s="94"/>
      <c r="D30" s="155" t="s">
        <v>382</v>
      </c>
      <c r="E30" s="94"/>
      <c r="F30" s="94"/>
      <c r="G30" s="92"/>
    </row>
    <row r="31" spans="1:12" x14ac:dyDescent="0.15">
      <c r="B31" s="97" t="s">
        <v>233</v>
      </c>
      <c r="D31" s="155" t="s">
        <v>383</v>
      </c>
    </row>
    <row r="32" spans="1:12" x14ac:dyDescent="0.15">
      <c r="B32" s="95" t="s">
        <v>18</v>
      </c>
      <c r="D32" s="155" t="s">
        <v>384</v>
      </c>
    </row>
    <row r="33" spans="2:4" x14ac:dyDescent="0.15">
      <c r="B33" s="98" t="s">
        <v>19</v>
      </c>
      <c r="D33" s="155" t="s">
        <v>385</v>
      </c>
    </row>
    <row r="34" spans="2:4" x14ac:dyDescent="0.15">
      <c r="B34" s="99" t="s">
        <v>236</v>
      </c>
    </row>
    <row r="35" spans="2:4" x14ac:dyDescent="0.15">
      <c r="B35" s="98" t="s">
        <v>145</v>
      </c>
    </row>
    <row r="36" spans="2:4" x14ac:dyDescent="0.15">
      <c r="B36" s="95" t="s">
        <v>146</v>
      </c>
    </row>
    <row r="37" spans="2:4" x14ac:dyDescent="0.15">
      <c r="B37" s="95" t="s">
        <v>147</v>
      </c>
    </row>
    <row r="38" spans="2:4" x14ac:dyDescent="0.15">
      <c r="B38" s="95" t="s">
        <v>148</v>
      </c>
    </row>
    <row r="39" spans="2:4" x14ac:dyDescent="0.15">
      <c r="B39" s="95" t="s">
        <v>149</v>
      </c>
    </row>
    <row r="40" spans="2:4" x14ac:dyDescent="0.15">
      <c r="B40" s="95" t="s">
        <v>0</v>
      </c>
    </row>
    <row r="41" spans="2:4" x14ac:dyDescent="0.15">
      <c r="B41" s="100" t="s">
        <v>133</v>
      </c>
    </row>
    <row r="42" spans="2:4" x14ac:dyDescent="0.15">
      <c r="B42" s="95" t="s">
        <v>244</v>
      </c>
    </row>
    <row r="43" spans="2:4" x14ac:dyDescent="0.15">
      <c r="B43" s="95" t="s">
        <v>58</v>
      </c>
    </row>
    <row r="44" spans="2:4" x14ac:dyDescent="0.15">
      <c r="B44" s="95" t="s">
        <v>247</v>
      </c>
    </row>
    <row r="45" spans="2:4" x14ac:dyDescent="0.15">
      <c r="B45" s="95" t="s">
        <v>57</v>
      </c>
    </row>
    <row r="46" spans="2:4" x14ac:dyDescent="0.15">
      <c r="B46" s="95" t="s">
        <v>150</v>
      </c>
    </row>
    <row r="47" spans="2:4" x14ac:dyDescent="0.15">
      <c r="B47" s="95" t="s">
        <v>56</v>
      </c>
    </row>
    <row r="48" spans="2:4" x14ac:dyDescent="0.15">
      <c r="B48" s="95" t="s">
        <v>1</v>
      </c>
    </row>
    <row r="49" spans="2:2" x14ac:dyDescent="0.15">
      <c r="B49" s="95" t="s">
        <v>21</v>
      </c>
    </row>
  </sheetData>
  <sheetProtection selectLockedCells="1"/>
  <mergeCells count="22">
    <mergeCell ref="C8:F8"/>
    <mergeCell ref="G8:H8"/>
    <mergeCell ref="I8:L8"/>
    <mergeCell ref="A1:L1"/>
    <mergeCell ref="C5:H5"/>
    <mergeCell ref="B6:B7"/>
    <mergeCell ref="D6:H6"/>
    <mergeCell ref="C7:H7"/>
    <mergeCell ref="I10:L10"/>
    <mergeCell ref="B24:F24"/>
    <mergeCell ref="C9:F9"/>
    <mergeCell ref="G9:H9"/>
    <mergeCell ref="C11:F11"/>
    <mergeCell ref="G11:H11"/>
    <mergeCell ref="C12:H12"/>
    <mergeCell ref="C13:H13"/>
    <mergeCell ref="C14:H14"/>
    <mergeCell ref="B18:F18"/>
    <mergeCell ref="B19:F19"/>
    <mergeCell ref="B20:F20"/>
    <mergeCell ref="G10:H10"/>
    <mergeCell ref="C10:F10"/>
  </mergeCells>
  <phoneticPr fontId="1"/>
  <dataValidations count="4">
    <dataValidation type="list" allowBlank="1" showInputMessage="1" showErrorMessage="1" sqref="C8:F8" xr:uid="{00000000-0002-0000-0400-000000000000}">
      <formula1>$B$28:$B$49</formula1>
    </dataValidation>
    <dataValidation type="whole" operator="lessThanOrEqual" allowBlank="1" showInputMessage="1" showErrorMessage="1" errorTitle="エラー" error="教育担当者は新人看護職員５名以上で、５名ごとに１名追加です。_x000a_" sqref="G20" xr:uid="{00000000-0002-0000-0400-000001000000}">
      <formula1>G19/5</formula1>
    </dataValidation>
    <dataValidation type="whole" allowBlank="1" showInputMessage="1" showErrorMessage="1" sqref="G18" xr:uid="{00000000-0002-0000-0400-000002000000}">
      <formula1>0</formula1>
      <formula2>70</formula2>
    </dataValidation>
    <dataValidation type="list" allowBlank="1" showInputMessage="1" showErrorMessage="1" sqref="C10:F10" xr:uid="{00000000-0002-0000-0400-000003000000}">
      <formula1>$D$28:$D$33</formula1>
    </dataValidation>
  </dataValidations>
  <printOptions horizontalCentered="1"/>
  <pageMargins left="0.59055118110236227" right="0.59055118110236227" top="0.78740157480314965" bottom="0.78740157480314965" header="0.39370078740157483" footer="0.39370078740157483"/>
  <pageSetup paperSize="9" scale="91"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24"/>
  <sheetViews>
    <sheetView topLeftCell="G1" zoomScale="75" zoomScaleNormal="75" zoomScaleSheetLayoutView="55" workbookViewId="0">
      <selection activeCell="U3" sqref="U3"/>
    </sheetView>
  </sheetViews>
  <sheetFormatPr defaultRowHeight="13.5" x14ac:dyDescent="0.15"/>
  <cols>
    <col min="1" max="1" width="6.625" style="155" customWidth="1"/>
    <col min="2" max="2" width="18.625" style="155" customWidth="1"/>
    <col min="3" max="3" width="15.625" style="155" customWidth="1"/>
    <col min="4" max="4" width="17.625" style="155" customWidth="1"/>
    <col min="5" max="5" width="12.625" style="155" customWidth="1"/>
    <col min="6" max="6" width="18.625" style="155" customWidth="1"/>
    <col min="7" max="7" width="16.75" style="155" customWidth="1"/>
    <col min="8" max="8" width="7" style="155" customWidth="1"/>
    <col min="9" max="9" width="16.125" style="155" customWidth="1"/>
    <col min="10" max="10" width="16.75" style="155" customWidth="1"/>
    <col min="11" max="11" width="16.125" style="155" customWidth="1"/>
    <col min="12" max="12" width="9.75" style="155" customWidth="1"/>
    <col min="13" max="13" width="8" style="155" customWidth="1"/>
    <col min="14" max="14" width="12.875" style="155" customWidth="1"/>
    <col min="15" max="15" width="16.125" style="155" customWidth="1"/>
    <col min="16" max="19" width="17.625" style="155" customWidth="1"/>
    <col min="20" max="20" width="10.625" style="155" customWidth="1"/>
    <col min="21" max="21" width="4" style="155" customWidth="1"/>
    <col min="22" max="16384" width="9" style="155"/>
  </cols>
  <sheetData>
    <row r="1" spans="1:24" ht="24.95" customHeight="1" x14ac:dyDescent="0.2">
      <c r="A1" s="181" t="s">
        <v>251</v>
      </c>
      <c r="B1" s="159"/>
      <c r="C1" s="159"/>
      <c r="D1" s="159"/>
      <c r="E1" s="159"/>
      <c r="F1" s="159"/>
      <c r="G1" s="159"/>
      <c r="H1" s="159"/>
      <c r="I1" s="159"/>
      <c r="J1" s="159"/>
      <c r="K1" s="159"/>
      <c r="L1" s="159"/>
      <c r="M1" s="159"/>
      <c r="N1" s="159"/>
      <c r="O1" s="159"/>
      <c r="P1" s="159"/>
      <c r="Q1" s="226"/>
      <c r="R1" s="364"/>
      <c r="S1" s="364"/>
      <c r="T1" s="364"/>
      <c r="V1" s="117"/>
      <c r="W1" s="117"/>
      <c r="X1" s="117"/>
    </row>
    <row r="2" spans="1:24" ht="24.95" customHeight="1" x14ac:dyDescent="0.2">
      <c r="A2" s="226"/>
      <c r="B2" s="226"/>
      <c r="C2" s="226"/>
      <c r="D2" s="226"/>
      <c r="E2" s="226"/>
      <c r="F2" s="226"/>
      <c r="G2" s="226"/>
      <c r="H2" s="226"/>
      <c r="I2" s="226"/>
      <c r="J2" s="226"/>
      <c r="K2" s="226"/>
      <c r="L2" s="226"/>
      <c r="M2" s="226"/>
      <c r="N2" s="226"/>
      <c r="O2" s="226"/>
      <c r="P2" s="226"/>
      <c r="Q2" s="226"/>
      <c r="R2" s="226"/>
      <c r="S2" s="226"/>
      <c r="T2" s="226"/>
      <c r="V2" s="117"/>
      <c r="W2" s="117"/>
      <c r="X2" s="117"/>
    </row>
    <row r="3" spans="1:24" ht="30" customHeight="1" x14ac:dyDescent="0.15">
      <c r="A3" s="365" t="s">
        <v>421</v>
      </c>
      <c r="B3" s="365"/>
      <c r="C3" s="365"/>
      <c r="D3" s="365"/>
      <c r="E3" s="365"/>
      <c r="F3" s="365"/>
      <c r="G3" s="365"/>
      <c r="H3" s="365"/>
      <c r="I3" s="365"/>
      <c r="J3" s="365"/>
      <c r="K3" s="365"/>
      <c r="L3" s="365"/>
      <c r="M3" s="365"/>
      <c r="N3" s="365"/>
      <c r="O3" s="365"/>
      <c r="P3" s="365"/>
      <c r="Q3" s="365"/>
      <c r="R3" s="365"/>
      <c r="S3" s="365"/>
      <c r="T3" s="365"/>
      <c r="V3" s="117"/>
      <c r="W3" s="117"/>
      <c r="X3" s="117"/>
    </row>
    <row r="4" spans="1:24" ht="20.100000000000001" customHeight="1" x14ac:dyDescent="0.2">
      <c r="A4" s="159"/>
      <c r="B4" s="159"/>
      <c r="C4" s="159"/>
      <c r="D4" s="159"/>
      <c r="E4" s="159"/>
      <c r="F4" s="159"/>
      <c r="G4" s="159"/>
      <c r="H4" s="159"/>
      <c r="I4" s="159"/>
      <c r="J4" s="159"/>
      <c r="K4" s="159"/>
      <c r="L4" s="159"/>
      <c r="M4" s="159"/>
      <c r="N4" s="159"/>
      <c r="O4" s="227"/>
      <c r="P4" s="366"/>
      <c r="Q4" s="366"/>
      <c r="R4" s="366"/>
      <c r="S4" s="366"/>
      <c r="T4" s="228"/>
      <c r="V4" s="117"/>
      <c r="W4" s="117"/>
      <c r="X4" s="117"/>
    </row>
    <row r="5" spans="1:24" ht="29.25" customHeight="1" x14ac:dyDescent="0.15">
      <c r="A5" s="229"/>
      <c r="B5" s="230"/>
      <c r="C5" s="231"/>
      <c r="D5" s="232"/>
      <c r="E5" s="232"/>
      <c r="F5" s="232"/>
      <c r="G5" s="232"/>
      <c r="H5" s="367" t="s">
        <v>2</v>
      </c>
      <c r="I5" s="368"/>
      <c r="J5" s="368"/>
      <c r="K5" s="368"/>
      <c r="L5" s="368"/>
      <c r="M5" s="368"/>
      <c r="N5" s="368"/>
      <c r="O5" s="369"/>
      <c r="P5" s="232"/>
      <c r="Q5" s="232"/>
      <c r="R5" s="232"/>
      <c r="S5" s="232"/>
      <c r="T5" s="231"/>
      <c r="V5" s="117"/>
      <c r="W5" s="117"/>
      <c r="X5" s="117"/>
    </row>
    <row r="6" spans="1:24" ht="53.25" customHeight="1" x14ac:dyDescent="0.15">
      <c r="A6" s="363" t="s">
        <v>54</v>
      </c>
      <c r="B6" s="370" t="s">
        <v>379</v>
      </c>
      <c r="C6" s="362" t="s">
        <v>320</v>
      </c>
      <c r="D6" s="371" t="s">
        <v>293</v>
      </c>
      <c r="E6" s="371" t="s">
        <v>249</v>
      </c>
      <c r="F6" s="233" t="s">
        <v>89</v>
      </c>
      <c r="G6" s="233" t="s">
        <v>291</v>
      </c>
      <c r="H6" s="373" t="s">
        <v>336</v>
      </c>
      <c r="I6" s="234" t="s">
        <v>292</v>
      </c>
      <c r="J6" s="234" t="s">
        <v>97</v>
      </c>
      <c r="K6" s="234" t="s">
        <v>52</v>
      </c>
      <c r="L6" s="357" t="s">
        <v>98</v>
      </c>
      <c r="M6" s="358"/>
      <c r="N6" s="359"/>
      <c r="O6" s="360" t="s">
        <v>90</v>
      </c>
      <c r="P6" s="362" t="s">
        <v>91</v>
      </c>
      <c r="Q6" s="362" t="s">
        <v>92</v>
      </c>
      <c r="R6" s="362" t="s">
        <v>309</v>
      </c>
      <c r="S6" s="362" t="s">
        <v>308</v>
      </c>
      <c r="T6" s="361" t="s">
        <v>318</v>
      </c>
      <c r="V6" s="117"/>
      <c r="W6" s="117"/>
      <c r="X6" s="117"/>
    </row>
    <row r="7" spans="1:24" ht="83.25" customHeight="1" x14ac:dyDescent="0.15">
      <c r="A7" s="363"/>
      <c r="B7" s="370"/>
      <c r="C7" s="362"/>
      <c r="D7" s="372"/>
      <c r="E7" s="371"/>
      <c r="F7" s="371" t="s">
        <v>335</v>
      </c>
      <c r="G7" s="233" t="s">
        <v>295</v>
      </c>
      <c r="H7" s="362"/>
      <c r="I7" s="235" t="s">
        <v>317</v>
      </c>
      <c r="J7" s="235" t="s">
        <v>338</v>
      </c>
      <c r="K7" s="236" t="s">
        <v>339</v>
      </c>
      <c r="L7" s="233" t="s">
        <v>341</v>
      </c>
      <c r="M7" s="235" t="s">
        <v>342</v>
      </c>
      <c r="N7" s="233" t="s">
        <v>343</v>
      </c>
      <c r="O7" s="361"/>
      <c r="P7" s="363"/>
      <c r="Q7" s="363"/>
      <c r="R7" s="363"/>
      <c r="S7" s="363"/>
      <c r="T7" s="361"/>
      <c r="V7" s="117"/>
      <c r="W7" s="117"/>
      <c r="X7" s="117"/>
    </row>
    <row r="8" spans="1:24" s="1" customFormat="1" ht="54.95" customHeight="1" x14ac:dyDescent="0.15">
      <c r="A8" s="237"/>
      <c r="B8" s="238"/>
      <c r="C8" s="239"/>
      <c r="D8" s="240"/>
      <c r="E8" s="241"/>
      <c r="F8" s="374"/>
      <c r="G8" s="242"/>
      <c r="H8" s="240"/>
      <c r="I8" s="294" t="s">
        <v>337</v>
      </c>
      <c r="J8" s="243"/>
      <c r="K8" s="244"/>
      <c r="L8" s="295" t="s">
        <v>340</v>
      </c>
      <c r="M8" s="245"/>
      <c r="N8" s="242"/>
      <c r="O8" s="246" t="s">
        <v>344</v>
      </c>
      <c r="P8" s="246" t="s">
        <v>345</v>
      </c>
      <c r="Q8" s="246" t="s">
        <v>346</v>
      </c>
      <c r="R8" s="246" t="s">
        <v>347</v>
      </c>
      <c r="S8" s="246" t="s">
        <v>348</v>
      </c>
      <c r="T8" s="237"/>
      <c r="V8" s="117"/>
      <c r="W8" s="117"/>
      <c r="X8" s="117"/>
    </row>
    <row r="9" spans="1:24" s="1" customFormat="1" ht="45.75" customHeight="1" x14ac:dyDescent="0.2">
      <c r="A9" s="424" t="str">
        <f>基本情報【記載例】!$C$10</f>
        <v>病院</v>
      </c>
      <c r="B9" s="352" t="str">
        <f>基本情報【記載例】!$G$10</f>
        <v>○○病院</v>
      </c>
      <c r="C9" s="247" t="str">
        <f>基本情報【記載例】!$C$8</f>
        <v>医療法人</v>
      </c>
      <c r="D9" s="248"/>
      <c r="E9" s="311"/>
      <c r="F9" s="250"/>
      <c r="G9" s="248"/>
      <c r="H9" s="248"/>
      <c r="I9" s="249"/>
      <c r="J9" s="251"/>
      <c r="K9" s="250"/>
      <c r="L9" s="252"/>
      <c r="M9" s="248"/>
      <c r="N9" s="248"/>
      <c r="O9" s="250"/>
      <c r="P9" s="248"/>
      <c r="Q9" s="248"/>
      <c r="R9" s="250"/>
      <c r="S9" s="248"/>
      <c r="T9" s="354"/>
      <c r="V9" s="117"/>
      <c r="W9" s="117"/>
      <c r="X9" s="117"/>
    </row>
    <row r="10" spans="1:24" ht="69.95" customHeight="1" x14ac:dyDescent="0.2">
      <c r="A10" s="425"/>
      <c r="B10" s="353"/>
      <c r="C10" s="118" t="str">
        <f>基本情報【記載例】!$G$8</f>
        <v>○○会</v>
      </c>
      <c r="D10" s="253">
        <f>'25-1-1【記載例】'!$F$85</f>
        <v>8083000</v>
      </c>
      <c r="E10" s="312"/>
      <c r="F10" s="254">
        <f>D10-E10</f>
        <v>8083000</v>
      </c>
      <c r="G10" s="253">
        <f>'25-1-1【記載例】'!$F$85</f>
        <v>8083000</v>
      </c>
      <c r="H10" s="255">
        <f>'25-2【記載例】'!$F$8</f>
        <v>9</v>
      </c>
      <c r="I10" s="256">
        <v>776000</v>
      </c>
      <c r="J10" s="254">
        <f>ROUNDDOWN(IF(H10&gt;70,70,H10)/5,0)*215000</f>
        <v>215000</v>
      </c>
      <c r="K10" s="254">
        <f>I10+J10</f>
        <v>991000</v>
      </c>
      <c r="L10" s="257">
        <v>150</v>
      </c>
      <c r="M10" s="258">
        <f>IF(ROUNDDOWN(L10/40,0)&gt;30,30,ROUNDDOWN(L10/40,0))</f>
        <v>3</v>
      </c>
      <c r="N10" s="259">
        <f>IF(M10&lt;1,0,IF((1&lt;=M10)*OR(M10&lt;=4),113000,IF((5&lt;=M10)*OR(M10&lt;=9),226000,IF((10&lt;=M10)*OR(M10&lt;=14),566000,IF((15&lt;=M10)*OR(M10&lt;=19),849000,1132000+(M10-20)*45000)))))</f>
        <v>113000</v>
      </c>
      <c r="O10" s="259">
        <f>I10+J10+N10</f>
        <v>1104000</v>
      </c>
      <c r="P10" s="259">
        <f>MIN(G10,O10)</f>
        <v>1104000</v>
      </c>
      <c r="Q10" s="259">
        <f>MIN(F10,P10)</f>
        <v>1104000</v>
      </c>
      <c r="R10" s="259">
        <f>Q10/2</f>
        <v>552000</v>
      </c>
      <c r="S10" s="260">
        <f>ROUNDDOWN(R10,-3)</f>
        <v>552000</v>
      </c>
      <c r="T10" s="355"/>
      <c r="V10" s="117"/>
      <c r="W10" s="117"/>
      <c r="X10" s="117"/>
    </row>
    <row r="11" spans="1:24" ht="30" customHeight="1" x14ac:dyDescent="0.2">
      <c r="A11" s="261" t="s">
        <v>4</v>
      </c>
      <c r="B11" s="262"/>
      <c r="C11" s="263"/>
      <c r="D11" s="264">
        <f>SUBTOTAL(9,D10:D10)</f>
        <v>8083000</v>
      </c>
      <c r="E11" s="264">
        <f>SUBTOTAL(9,E9:E9)</f>
        <v>0</v>
      </c>
      <c r="F11" s="264">
        <f>SUBTOTAL(9,F10:F10)</f>
        <v>8083000</v>
      </c>
      <c r="G11" s="264">
        <f t="shared" ref="G11:J11" si="0">SUBTOTAL(9,G10:G10)</f>
        <v>8083000</v>
      </c>
      <c r="H11" s="265">
        <f t="shared" si="0"/>
        <v>9</v>
      </c>
      <c r="I11" s="264">
        <f t="shared" si="0"/>
        <v>776000</v>
      </c>
      <c r="J11" s="264">
        <f t="shared" si="0"/>
        <v>215000</v>
      </c>
      <c r="K11" s="264">
        <f>I11+J11</f>
        <v>991000</v>
      </c>
      <c r="L11" s="266"/>
      <c r="M11" s="267"/>
      <c r="N11" s="259">
        <f t="shared" ref="N11:S11" si="1">SUBTOTAL(9,N10:N10)</f>
        <v>113000</v>
      </c>
      <c r="O11" s="259">
        <f t="shared" si="1"/>
        <v>1104000</v>
      </c>
      <c r="P11" s="259">
        <f t="shared" si="1"/>
        <v>1104000</v>
      </c>
      <c r="Q11" s="259">
        <f t="shared" si="1"/>
        <v>1104000</v>
      </c>
      <c r="R11" s="259">
        <f t="shared" si="1"/>
        <v>552000</v>
      </c>
      <c r="S11" s="259">
        <f t="shared" si="1"/>
        <v>552000</v>
      </c>
      <c r="T11" s="355"/>
      <c r="V11" s="117"/>
      <c r="W11" s="117"/>
      <c r="X11" s="117"/>
    </row>
    <row r="12" spans="1:24" ht="30" customHeight="1" x14ac:dyDescent="0.2">
      <c r="A12" s="268" t="s">
        <v>55</v>
      </c>
      <c r="B12" s="263"/>
      <c r="C12" s="263"/>
      <c r="D12" s="264">
        <f>SUBTOTAL(9,D10:D11)</f>
        <v>8083000</v>
      </c>
      <c r="E12" s="264">
        <f>SUBTOTAL(9,E9:E11)</f>
        <v>0</v>
      </c>
      <c r="F12" s="264">
        <f>SUBTOTAL(9,F10:F11)</f>
        <v>8083000</v>
      </c>
      <c r="G12" s="264">
        <f t="shared" ref="G12:J12" si="2">SUBTOTAL(9,G10:G11)</f>
        <v>8083000</v>
      </c>
      <c r="H12" s="265">
        <f t="shared" si="2"/>
        <v>9</v>
      </c>
      <c r="I12" s="264">
        <f t="shared" si="2"/>
        <v>776000</v>
      </c>
      <c r="J12" s="264">
        <f t="shared" si="2"/>
        <v>215000</v>
      </c>
      <c r="K12" s="264">
        <f>I12+J12</f>
        <v>991000</v>
      </c>
      <c r="L12" s="266"/>
      <c r="M12" s="266"/>
      <c r="N12" s="264">
        <f t="shared" ref="N12:S12" si="3">SUBTOTAL(9,N10:N11)</f>
        <v>113000</v>
      </c>
      <c r="O12" s="264">
        <f t="shared" si="3"/>
        <v>1104000</v>
      </c>
      <c r="P12" s="264">
        <f t="shared" si="3"/>
        <v>1104000</v>
      </c>
      <c r="Q12" s="264">
        <f t="shared" si="3"/>
        <v>1104000</v>
      </c>
      <c r="R12" s="264">
        <f t="shared" si="3"/>
        <v>552000</v>
      </c>
      <c r="S12" s="264">
        <f t="shared" si="3"/>
        <v>552000</v>
      </c>
      <c r="T12" s="356"/>
      <c r="V12" s="117"/>
      <c r="W12" s="117"/>
      <c r="X12" s="117"/>
    </row>
    <row r="13" spans="1:24" ht="24.95" customHeight="1" x14ac:dyDescent="0.15">
      <c r="A13" s="165" t="s">
        <v>53</v>
      </c>
      <c r="B13" s="269"/>
      <c r="C13" s="269"/>
      <c r="D13" s="270"/>
      <c r="E13" s="270"/>
      <c r="F13" s="270"/>
      <c r="G13" s="270"/>
      <c r="H13" s="270"/>
      <c r="I13" s="270"/>
      <c r="J13" s="270"/>
      <c r="K13" s="270"/>
      <c r="L13" s="270"/>
      <c r="M13" s="270"/>
      <c r="N13" s="270"/>
      <c r="O13" s="270"/>
      <c r="P13" s="270"/>
      <c r="Q13" s="270"/>
      <c r="R13" s="270"/>
      <c r="S13" s="270"/>
      <c r="T13" s="271"/>
      <c r="V13" s="117"/>
      <c r="W13" s="117"/>
      <c r="X13" s="117"/>
    </row>
    <row r="14" spans="1:24" ht="24.75" customHeight="1" x14ac:dyDescent="0.15">
      <c r="A14" s="284" t="s">
        <v>154</v>
      </c>
      <c r="B14" s="272" t="s">
        <v>398</v>
      </c>
      <c r="C14" s="273"/>
      <c r="D14" s="274"/>
      <c r="E14" s="274"/>
      <c r="F14" s="274"/>
      <c r="G14" s="274"/>
      <c r="H14" s="274"/>
      <c r="I14" s="274"/>
      <c r="J14" s="274"/>
      <c r="K14" s="274"/>
      <c r="L14" s="274"/>
      <c r="M14" s="274"/>
      <c r="N14" s="274"/>
      <c r="O14" s="274"/>
      <c r="P14" s="274"/>
      <c r="Q14" s="274"/>
      <c r="R14" s="274"/>
      <c r="S14" s="274"/>
      <c r="T14" s="275"/>
      <c r="V14" s="117"/>
      <c r="W14" s="117"/>
      <c r="X14" s="117"/>
    </row>
    <row r="15" spans="1:24" ht="24.75" customHeight="1" x14ac:dyDescent="0.15">
      <c r="A15" s="284" t="s">
        <v>155</v>
      </c>
      <c r="B15" s="275" t="s">
        <v>349</v>
      </c>
      <c r="C15" s="276"/>
      <c r="D15" s="275"/>
      <c r="E15" s="275"/>
      <c r="F15" s="275"/>
      <c r="G15" s="275"/>
      <c r="H15" s="275"/>
      <c r="I15" s="275"/>
      <c r="J15" s="275"/>
      <c r="K15" s="275"/>
      <c r="L15" s="275"/>
      <c r="M15" s="275"/>
      <c r="N15" s="275"/>
      <c r="O15" s="275"/>
      <c r="P15" s="275"/>
      <c r="Q15" s="275"/>
      <c r="R15" s="275"/>
      <c r="S15" s="275"/>
      <c r="T15" s="275"/>
      <c r="V15" s="117"/>
      <c r="W15" s="117"/>
      <c r="X15" s="117"/>
    </row>
    <row r="16" spans="1:24" ht="24.75" customHeight="1" x14ac:dyDescent="0.15">
      <c r="A16" s="285" t="s">
        <v>159</v>
      </c>
      <c r="B16" s="105" t="s">
        <v>350</v>
      </c>
      <c r="C16" s="276"/>
      <c r="D16" s="275"/>
      <c r="E16" s="275"/>
      <c r="F16" s="275"/>
      <c r="G16" s="275"/>
      <c r="H16" s="275"/>
      <c r="I16" s="275"/>
      <c r="J16" s="275"/>
      <c r="K16" s="275"/>
      <c r="L16" s="275"/>
      <c r="M16" s="275"/>
      <c r="N16" s="275"/>
      <c r="O16" s="275"/>
      <c r="P16" s="275"/>
      <c r="Q16" s="275"/>
      <c r="R16" s="275"/>
      <c r="S16" s="275"/>
      <c r="T16" s="275"/>
      <c r="V16" s="117"/>
      <c r="W16" s="117"/>
      <c r="X16" s="117"/>
    </row>
    <row r="17" spans="1:24" ht="24.75" customHeight="1" x14ac:dyDescent="0.15">
      <c r="A17" s="285" t="s">
        <v>190</v>
      </c>
      <c r="B17" s="275" t="s">
        <v>351</v>
      </c>
      <c r="C17" s="275"/>
      <c r="D17" s="275"/>
      <c r="E17" s="275"/>
      <c r="F17" s="275"/>
      <c r="G17" s="275"/>
      <c r="H17" s="275"/>
      <c r="I17" s="275"/>
      <c r="J17" s="275"/>
      <c r="K17" s="275"/>
      <c r="L17" s="275"/>
      <c r="M17" s="275"/>
      <c r="N17" s="275"/>
      <c r="O17" s="275"/>
      <c r="P17" s="275"/>
      <c r="Q17" s="275"/>
      <c r="R17" s="275"/>
      <c r="S17" s="275"/>
      <c r="T17" s="275"/>
      <c r="V17" s="117"/>
      <c r="W17" s="117"/>
      <c r="X17" s="117"/>
    </row>
    <row r="18" spans="1:24" ht="24.75" customHeight="1" x14ac:dyDescent="0.15">
      <c r="A18" s="287"/>
      <c r="B18" s="272" t="s">
        <v>306</v>
      </c>
      <c r="C18" s="272"/>
      <c r="D18" s="272"/>
      <c r="E18" s="272"/>
      <c r="F18" s="272"/>
      <c r="G18" s="272"/>
      <c r="H18" s="272"/>
      <c r="I18" s="272"/>
      <c r="J18" s="272"/>
      <c r="K18" s="272"/>
      <c r="L18" s="272"/>
      <c r="M18" s="272"/>
      <c r="N18" s="272"/>
      <c r="O18" s="272"/>
      <c r="P18" s="272"/>
      <c r="Q18" s="272"/>
      <c r="R18" s="272"/>
      <c r="S18" s="272"/>
      <c r="T18" s="275"/>
      <c r="V18" s="117"/>
      <c r="W18" s="117"/>
      <c r="X18" s="117"/>
    </row>
    <row r="19" spans="1:24" ht="24.75" customHeight="1" x14ac:dyDescent="0.15">
      <c r="A19" s="287"/>
      <c r="B19" s="272" t="s">
        <v>319</v>
      </c>
      <c r="C19" s="272"/>
      <c r="D19" s="272"/>
      <c r="E19" s="272"/>
      <c r="F19" s="272"/>
      <c r="G19" s="272"/>
      <c r="H19" s="272"/>
      <c r="I19" s="272"/>
      <c r="J19" s="272"/>
      <c r="K19" s="272"/>
      <c r="L19" s="272"/>
      <c r="M19" s="272"/>
      <c r="N19" s="272"/>
      <c r="O19" s="272"/>
      <c r="P19" s="272"/>
      <c r="Q19" s="272"/>
      <c r="R19" s="272"/>
      <c r="S19" s="272"/>
      <c r="T19" s="275"/>
      <c r="V19" s="117"/>
      <c r="W19" s="117"/>
      <c r="X19" s="117"/>
    </row>
    <row r="20" spans="1:24" ht="24.75" customHeight="1" x14ac:dyDescent="0.15">
      <c r="A20" s="285" t="s">
        <v>192</v>
      </c>
      <c r="B20" s="348" t="s">
        <v>352</v>
      </c>
      <c r="C20" s="349"/>
      <c r="D20" s="349"/>
      <c r="E20" s="349"/>
      <c r="F20" s="349"/>
      <c r="G20" s="349"/>
      <c r="H20" s="349"/>
      <c r="I20" s="349"/>
      <c r="J20" s="349"/>
      <c r="K20" s="349"/>
      <c r="L20" s="349"/>
      <c r="M20" s="349"/>
      <c r="N20" s="349"/>
      <c r="O20" s="349"/>
      <c r="P20" s="349"/>
      <c r="Q20" s="349"/>
      <c r="R20" s="349"/>
      <c r="S20" s="349"/>
      <c r="T20" s="349"/>
      <c r="V20" s="117"/>
      <c r="W20" s="117"/>
      <c r="X20" s="117"/>
    </row>
    <row r="21" spans="1:24" ht="24.75" customHeight="1" x14ac:dyDescent="0.15">
      <c r="A21" s="287"/>
      <c r="B21" s="277" t="s">
        <v>353</v>
      </c>
      <c r="C21" s="278"/>
      <c r="D21" s="278"/>
      <c r="E21" s="278"/>
      <c r="F21" s="278"/>
      <c r="G21" s="278"/>
      <c r="H21" s="278"/>
      <c r="I21" s="278"/>
      <c r="J21" s="278"/>
      <c r="K21" s="278"/>
      <c r="L21" s="278"/>
      <c r="M21" s="278"/>
      <c r="N21" s="278"/>
      <c r="O21" s="278"/>
      <c r="P21" s="278"/>
      <c r="Q21" s="278"/>
      <c r="R21" s="278"/>
      <c r="S21" s="278"/>
      <c r="T21" s="278"/>
      <c r="V21" s="117"/>
      <c r="W21" s="117"/>
      <c r="X21" s="117"/>
    </row>
    <row r="22" spans="1:24" ht="24.75" customHeight="1" x14ac:dyDescent="0.15">
      <c r="A22" s="285" t="s">
        <v>201</v>
      </c>
      <c r="B22" s="277" t="s">
        <v>354</v>
      </c>
      <c r="C22" s="278"/>
      <c r="D22" s="278"/>
      <c r="E22" s="278"/>
      <c r="F22" s="278"/>
      <c r="G22" s="278"/>
      <c r="H22" s="278"/>
      <c r="I22" s="278"/>
      <c r="J22" s="278"/>
      <c r="K22" s="278"/>
      <c r="L22" s="278"/>
      <c r="M22" s="278"/>
      <c r="N22" s="278"/>
      <c r="O22" s="278"/>
      <c r="P22" s="278"/>
      <c r="Q22" s="278"/>
      <c r="R22" s="278"/>
      <c r="S22" s="278"/>
      <c r="T22" s="278"/>
      <c r="V22" s="117"/>
      <c r="W22" s="117"/>
      <c r="X22" s="117"/>
    </row>
    <row r="23" spans="1:24" ht="24.75" customHeight="1" x14ac:dyDescent="0.15">
      <c r="A23" s="285" t="s">
        <v>205</v>
      </c>
      <c r="B23" s="279" t="s">
        <v>355</v>
      </c>
      <c r="C23" s="275"/>
      <c r="D23" s="275"/>
      <c r="E23" s="275"/>
      <c r="F23" s="275"/>
      <c r="G23" s="275"/>
      <c r="H23" s="275"/>
      <c r="I23" s="275"/>
      <c r="J23" s="275"/>
      <c r="K23" s="275"/>
      <c r="L23" s="275"/>
      <c r="M23" s="275"/>
      <c r="N23" s="275"/>
      <c r="O23" s="275"/>
      <c r="P23" s="275"/>
      <c r="Q23" s="275"/>
      <c r="R23" s="275"/>
      <c r="S23" s="275"/>
      <c r="T23" s="275"/>
      <c r="V23" s="117"/>
      <c r="W23" s="117"/>
      <c r="X23" s="117"/>
    </row>
    <row r="24" spans="1:24" ht="24.75" customHeight="1" x14ac:dyDescent="0.15">
      <c r="A24" s="285" t="s">
        <v>207</v>
      </c>
      <c r="B24" s="277" t="s">
        <v>356</v>
      </c>
      <c r="C24" s="275"/>
      <c r="D24" s="275"/>
      <c r="E24" s="275"/>
      <c r="F24" s="275"/>
      <c r="G24" s="275"/>
      <c r="H24" s="275"/>
      <c r="I24" s="275"/>
      <c r="J24" s="275"/>
      <c r="K24" s="275"/>
      <c r="L24" s="275"/>
      <c r="M24" s="275"/>
      <c r="N24" s="275"/>
      <c r="O24" s="275"/>
      <c r="P24" s="275"/>
      <c r="Q24" s="275"/>
      <c r="R24" s="275"/>
      <c r="S24" s="275"/>
      <c r="T24" s="275"/>
      <c r="V24" s="117"/>
      <c r="W24" s="117"/>
      <c r="X24" s="117"/>
    </row>
  </sheetData>
  <sheetProtection selectLockedCells="1"/>
  <mergeCells count="22">
    <mergeCell ref="R1:T1"/>
    <mergeCell ref="A3:T3"/>
    <mergeCell ref="P4:S4"/>
    <mergeCell ref="H5:O5"/>
    <mergeCell ref="A6:A7"/>
    <mergeCell ref="B6:B7"/>
    <mergeCell ref="C6:C7"/>
    <mergeCell ref="D6:D7"/>
    <mergeCell ref="E6:E7"/>
    <mergeCell ref="H6:H7"/>
    <mergeCell ref="A9:A10"/>
    <mergeCell ref="B9:B10"/>
    <mergeCell ref="T9:T12"/>
    <mergeCell ref="B20:T20"/>
    <mergeCell ref="L6:N6"/>
    <mergeCell ref="O6:O7"/>
    <mergeCell ref="P6:P7"/>
    <mergeCell ref="Q6:Q7"/>
    <mergeCell ref="R6:R7"/>
    <mergeCell ref="S6:S7"/>
    <mergeCell ref="T6:T7"/>
    <mergeCell ref="F7:F8"/>
  </mergeCells>
  <phoneticPr fontId="1"/>
  <dataValidations disablePrompts="1" count="1">
    <dataValidation type="whole" operator="greaterThan" allowBlank="1" showInputMessage="1" showErrorMessage="1" sqref="H10" xr:uid="{00000000-0002-0000-0500-000000000000}">
      <formula1>0</formula1>
    </dataValidation>
  </dataValidations>
  <printOptions horizontalCentered="1"/>
  <pageMargins left="0.39370078740157483" right="0.39370078740157483" top="1.1811023622047245" bottom="0.78740157480314965" header="0.59055118110236227" footer="0.59055118110236227"/>
  <pageSetup paperSize="9" scale="4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51"/>
  <sheetViews>
    <sheetView view="pageBreakPreview" topLeftCell="B1" zoomScale="70" zoomScaleNormal="100" zoomScaleSheetLayoutView="70" workbookViewId="0">
      <selection activeCell="H6" sqref="H6"/>
    </sheetView>
  </sheetViews>
  <sheetFormatPr defaultRowHeight="13.5" x14ac:dyDescent="0.15"/>
  <cols>
    <col min="1" max="1" width="1.875" style="155" hidden="1" customWidth="1"/>
    <col min="2" max="2" width="7.375" style="222" customWidth="1"/>
    <col min="3" max="3" width="6" style="155" customWidth="1"/>
    <col min="4" max="4" width="28.125" style="155" customWidth="1"/>
    <col min="5" max="5" width="8.625" style="155" customWidth="1"/>
    <col min="6" max="6" width="35.625" style="225" customWidth="1"/>
    <col min="7" max="7" width="82.5" style="155" customWidth="1"/>
    <col min="8" max="8" width="1.625" style="155" customWidth="1"/>
    <col min="9" max="16384" width="9" style="155"/>
  </cols>
  <sheetData>
    <row r="1" spans="1:12" ht="21" x14ac:dyDescent="0.15">
      <c r="B1" s="156" t="s">
        <v>294</v>
      </c>
      <c r="C1" s="157"/>
      <c r="D1" s="157"/>
      <c r="E1" s="157"/>
      <c r="F1" s="158"/>
      <c r="G1" s="157"/>
      <c r="H1" s="159"/>
    </row>
    <row r="2" spans="1:12" ht="6.75" customHeight="1" x14ac:dyDescent="0.2">
      <c r="A2" s="160" t="s">
        <v>93</v>
      </c>
      <c r="B2" s="161"/>
      <c r="C2" s="157"/>
      <c r="D2" s="157"/>
      <c r="E2" s="157"/>
      <c r="F2" s="158"/>
      <c r="G2" s="162"/>
      <c r="H2" s="159"/>
    </row>
    <row r="3" spans="1:12" ht="4.5" customHeight="1" x14ac:dyDescent="0.15">
      <c r="B3" s="161"/>
      <c r="C3" s="157"/>
      <c r="D3" s="157"/>
      <c r="E3" s="157"/>
      <c r="F3" s="158"/>
      <c r="G3" s="157"/>
      <c r="H3" s="159"/>
    </row>
    <row r="4" spans="1:12" s="163" customFormat="1" ht="31.5" customHeight="1" x14ac:dyDescent="0.3">
      <c r="B4" s="164"/>
      <c r="C4" s="165"/>
      <c r="D4" s="280"/>
      <c r="E4" s="165"/>
      <c r="F4" s="166" t="s">
        <v>392</v>
      </c>
      <c r="G4" s="281" t="s">
        <v>396</v>
      </c>
      <c r="H4" s="165"/>
    </row>
    <row r="5" spans="1:12" s="163" customFormat="1" ht="9.9499999999999993" customHeight="1" x14ac:dyDescent="0.3">
      <c r="B5" s="164"/>
      <c r="C5" s="165"/>
      <c r="D5" s="280"/>
      <c r="E5" s="165"/>
      <c r="F5" s="166"/>
      <c r="G5" s="167"/>
      <c r="H5" s="165"/>
    </row>
    <row r="6" spans="1:12" s="168" customFormat="1" ht="25.5" customHeight="1" x14ac:dyDescent="0.15">
      <c r="B6" s="377" t="s">
        <v>422</v>
      </c>
      <c r="C6" s="377"/>
      <c r="D6" s="377"/>
      <c r="E6" s="377"/>
      <c r="F6" s="377"/>
      <c r="G6" s="377"/>
      <c r="H6" s="169"/>
    </row>
    <row r="7" spans="1:12" s="163" customFormat="1" ht="23.25" customHeight="1" x14ac:dyDescent="0.2">
      <c r="B7" s="170"/>
      <c r="C7" s="378" t="s">
        <v>54</v>
      </c>
      <c r="D7" s="378"/>
      <c r="E7" s="171"/>
      <c r="F7" s="172" t="s">
        <v>217</v>
      </c>
      <c r="G7" s="173" t="s">
        <v>5</v>
      </c>
      <c r="H7" s="165"/>
    </row>
    <row r="8" spans="1:12" s="163" customFormat="1" ht="20.100000000000001" customHeight="1" x14ac:dyDescent="0.2">
      <c r="B8" s="174"/>
      <c r="C8" s="175"/>
      <c r="D8" s="176"/>
      <c r="E8" s="177"/>
      <c r="F8" s="178" t="s">
        <v>6</v>
      </c>
      <c r="G8" s="179"/>
      <c r="H8" s="165"/>
    </row>
    <row r="9" spans="1:12" s="163" customFormat="1" ht="20.100000000000001" customHeight="1" x14ac:dyDescent="0.2">
      <c r="B9" s="180" t="s">
        <v>94</v>
      </c>
      <c r="C9" s="181"/>
      <c r="D9" s="182"/>
      <c r="E9" s="183"/>
      <c r="F9" s="184"/>
      <c r="G9" s="185"/>
      <c r="H9" s="165"/>
      <c r="I9" s="186"/>
      <c r="L9" s="187"/>
    </row>
    <row r="10" spans="1:12" s="163" customFormat="1" ht="20.100000000000001" customHeight="1" x14ac:dyDescent="0.2">
      <c r="B10" s="188" t="s">
        <v>154</v>
      </c>
      <c r="C10" s="379" t="s">
        <v>8</v>
      </c>
      <c r="D10" s="379"/>
      <c r="E10" s="189"/>
      <c r="F10" s="190">
        <v>80000</v>
      </c>
      <c r="G10" s="185" t="s">
        <v>186</v>
      </c>
      <c r="H10" s="165"/>
    </row>
    <row r="11" spans="1:12" s="163" customFormat="1" ht="9.9499999999999993" customHeight="1" x14ac:dyDescent="0.2">
      <c r="B11" s="188"/>
      <c r="C11" s="181"/>
      <c r="D11" s="182"/>
      <c r="E11" s="189"/>
      <c r="F11" s="191"/>
      <c r="G11" s="185"/>
      <c r="H11" s="165"/>
    </row>
    <row r="12" spans="1:12" s="163" customFormat="1" ht="20.100000000000001" customHeight="1" x14ac:dyDescent="0.2">
      <c r="B12" s="188" t="s">
        <v>155</v>
      </c>
      <c r="C12" s="379" t="s">
        <v>156</v>
      </c>
      <c r="D12" s="379"/>
      <c r="E12" s="380"/>
      <c r="F12" s="192">
        <f>SUM(F14,F16,F18)</f>
        <v>2000000</v>
      </c>
      <c r="G12" s="193"/>
      <c r="H12" s="165"/>
    </row>
    <row r="13" spans="1:12" s="163" customFormat="1" ht="9.9499999999999993" customHeight="1" x14ac:dyDescent="0.2">
      <c r="B13" s="188"/>
      <c r="C13" s="181"/>
      <c r="D13" s="182"/>
      <c r="E13" s="189"/>
      <c r="F13" s="191"/>
      <c r="G13" s="185"/>
      <c r="H13" s="165"/>
    </row>
    <row r="14" spans="1:12" s="163" customFormat="1" ht="20.100000000000001" customHeight="1" x14ac:dyDescent="0.2">
      <c r="B14" s="188"/>
      <c r="C14" s="194" t="s">
        <v>157</v>
      </c>
      <c r="D14" s="182" t="s">
        <v>23</v>
      </c>
      <c r="E14" s="189"/>
      <c r="F14" s="190">
        <v>0</v>
      </c>
      <c r="G14" s="185"/>
      <c r="H14" s="165"/>
    </row>
    <row r="15" spans="1:12" s="163" customFormat="1" ht="12.75" customHeight="1" x14ac:dyDescent="0.2">
      <c r="B15" s="188"/>
      <c r="C15" s="194"/>
      <c r="D15" s="182"/>
      <c r="E15" s="189"/>
      <c r="F15" s="191"/>
      <c r="G15" s="185"/>
      <c r="H15" s="165"/>
    </row>
    <row r="16" spans="1:12" s="163" customFormat="1" ht="20.100000000000001" customHeight="1" x14ac:dyDescent="0.2">
      <c r="B16" s="188"/>
      <c r="C16" s="194" t="s">
        <v>158</v>
      </c>
      <c r="D16" s="182" t="s">
        <v>24</v>
      </c>
      <c r="E16" s="189"/>
      <c r="F16" s="190">
        <v>2000000</v>
      </c>
      <c r="G16" s="381" t="s">
        <v>284</v>
      </c>
      <c r="H16" s="165"/>
    </row>
    <row r="17" spans="2:8" s="163" customFormat="1" ht="9.9499999999999993" customHeight="1" x14ac:dyDescent="0.2">
      <c r="B17" s="188"/>
      <c r="C17" s="194"/>
      <c r="D17" s="182"/>
      <c r="E17" s="189"/>
      <c r="F17" s="191"/>
      <c r="G17" s="381"/>
      <c r="H17" s="165"/>
    </row>
    <row r="18" spans="2:8" s="163" customFormat="1" ht="20.100000000000001" customHeight="1" x14ac:dyDescent="0.2">
      <c r="B18" s="188"/>
      <c r="C18" s="194" t="s">
        <v>187</v>
      </c>
      <c r="D18" s="182" t="s">
        <v>25</v>
      </c>
      <c r="E18" s="189"/>
      <c r="F18" s="190">
        <v>0</v>
      </c>
      <c r="G18" s="185"/>
      <c r="H18" s="165"/>
    </row>
    <row r="19" spans="2:8" s="163" customFormat="1" ht="9.9499999999999993" customHeight="1" x14ac:dyDescent="0.2">
      <c r="B19" s="188"/>
      <c r="C19" s="181"/>
      <c r="D19" s="182"/>
      <c r="E19" s="189"/>
      <c r="F19" s="191"/>
      <c r="G19" s="185"/>
      <c r="H19" s="165"/>
    </row>
    <row r="20" spans="2:8" s="163" customFormat="1" ht="20.100000000000001" customHeight="1" x14ac:dyDescent="0.2">
      <c r="B20" s="188" t="s">
        <v>159</v>
      </c>
      <c r="C20" s="379" t="s">
        <v>188</v>
      </c>
      <c r="D20" s="379"/>
      <c r="E20" s="189"/>
      <c r="F20" s="190">
        <v>200000</v>
      </c>
      <c r="G20" s="382" t="s">
        <v>189</v>
      </c>
      <c r="H20" s="165"/>
    </row>
    <row r="21" spans="2:8" s="163" customFormat="1" ht="9.9499999999999993" customHeight="1" x14ac:dyDescent="0.2">
      <c r="B21" s="188"/>
      <c r="C21" s="181"/>
      <c r="D21" s="182"/>
      <c r="E21" s="189"/>
      <c r="F21" s="191"/>
      <c r="G21" s="382"/>
      <c r="H21" s="165"/>
    </row>
    <row r="22" spans="2:8" s="163" customFormat="1" ht="20.100000000000001" customHeight="1" x14ac:dyDescent="0.2">
      <c r="B22" s="188" t="s">
        <v>190</v>
      </c>
      <c r="C22" s="379" t="s">
        <v>13</v>
      </c>
      <c r="D22" s="379"/>
      <c r="E22" s="189"/>
      <c r="F22" s="195">
        <v>10000</v>
      </c>
      <c r="G22" s="185" t="s">
        <v>191</v>
      </c>
      <c r="H22" s="165"/>
    </row>
    <row r="23" spans="2:8" s="163" customFormat="1" ht="9.9499999999999993" customHeight="1" x14ac:dyDescent="0.2">
      <c r="B23" s="188"/>
      <c r="C23" s="181"/>
      <c r="D23" s="196"/>
      <c r="E23" s="189"/>
      <c r="F23" s="191"/>
      <c r="G23" s="185"/>
      <c r="H23" s="165"/>
    </row>
    <row r="24" spans="2:8" s="163" customFormat="1" ht="20.100000000000001" customHeight="1" x14ac:dyDescent="0.2">
      <c r="B24" s="188" t="s">
        <v>192</v>
      </c>
      <c r="C24" s="383" t="s">
        <v>160</v>
      </c>
      <c r="D24" s="383"/>
      <c r="E24" s="384"/>
      <c r="F24" s="192">
        <f>SUM(F26,F28,F30,F32)</f>
        <v>129000</v>
      </c>
      <c r="G24" s="193"/>
      <c r="H24" s="165"/>
    </row>
    <row r="25" spans="2:8" s="163" customFormat="1" ht="9.9499999999999993" customHeight="1" x14ac:dyDescent="0.2">
      <c r="B25" s="188"/>
      <c r="C25" s="194"/>
      <c r="D25" s="182"/>
      <c r="E25" s="189"/>
      <c r="F25" s="191"/>
      <c r="G25" s="185"/>
      <c r="H25" s="165"/>
    </row>
    <row r="26" spans="2:8" s="163" customFormat="1" ht="20.100000000000001" customHeight="1" x14ac:dyDescent="0.2">
      <c r="B26" s="188"/>
      <c r="C26" s="194" t="s">
        <v>193</v>
      </c>
      <c r="D26" s="182" t="s">
        <v>7</v>
      </c>
      <c r="E26" s="189"/>
      <c r="F26" s="190">
        <v>100000</v>
      </c>
      <c r="G26" s="185" t="s">
        <v>194</v>
      </c>
      <c r="H26" s="165"/>
    </row>
    <row r="27" spans="2:8" s="163" customFormat="1" ht="9.9499999999999993" customHeight="1" x14ac:dyDescent="0.2">
      <c r="B27" s="188"/>
      <c r="C27" s="194"/>
      <c r="D27" s="181"/>
      <c r="E27" s="189"/>
      <c r="F27" s="191"/>
      <c r="G27" s="185"/>
      <c r="H27" s="165"/>
    </row>
    <row r="28" spans="2:8" s="163" customFormat="1" ht="20.100000000000001" customHeight="1" x14ac:dyDescent="0.2">
      <c r="B28" s="188"/>
      <c r="C28" s="194" t="s">
        <v>195</v>
      </c>
      <c r="D28" s="182" t="s">
        <v>9</v>
      </c>
      <c r="E28" s="189"/>
      <c r="F28" s="190">
        <v>8000</v>
      </c>
      <c r="G28" s="185" t="s">
        <v>196</v>
      </c>
      <c r="H28" s="165"/>
    </row>
    <row r="29" spans="2:8" s="163" customFormat="1" ht="15" customHeight="1" x14ac:dyDescent="0.2">
      <c r="B29" s="188"/>
      <c r="C29" s="194"/>
      <c r="D29" s="182"/>
      <c r="E29" s="189"/>
      <c r="F29" s="191"/>
      <c r="G29" s="185"/>
      <c r="H29" s="165"/>
    </row>
    <row r="30" spans="2:8" s="163" customFormat="1" ht="20.100000000000001" customHeight="1" x14ac:dyDescent="0.2">
      <c r="B30" s="188"/>
      <c r="C30" s="194" t="s">
        <v>197</v>
      </c>
      <c r="D30" s="182" t="s">
        <v>10</v>
      </c>
      <c r="E30" s="189"/>
      <c r="F30" s="190">
        <v>1000</v>
      </c>
      <c r="G30" s="185" t="s">
        <v>198</v>
      </c>
      <c r="H30" s="165"/>
    </row>
    <row r="31" spans="2:8" s="163" customFormat="1" ht="15" customHeight="1" x14ac:dyDescent="0.2">
      <c r="B31" s="188"/>
      <c r="C31" s="194"/>
      <c r="D31" s="182"/>
      <c r="E31" s="189"/>
      <c r="F31" s="191"/>
      <c r="G31" s="185"/>
      <c r="H31" s="165"/>
    </row>
    <row r="32" spans="2:8" s="163" customFormat="1" ht="20.100000000000001" customHeight="1" x14ac:dyDescent="0.2">
      <c r="B32" s="188"/>
      <c r="C32" s="194" t="s">
        <v>199</v>
      </c>
      <c r="D32" s="182" t="s">
        <v>26</v>
      </c>
      <c r="E32" s="189"/>
      <c r="F32" s="190">
        <v>20000</v>
      </c>
      <c r="G32" s="185" t="s">
        <v>200</v>
      </c>
      <c r="H32" s="165"/>
    </row>
    <row r="33" spans="2:8" s="163" customFormat="1" ht="15" customHeight="1" x14ac:dyDescent="0.2">
      <c r="B33" s="188"/>
      <c r="C33" s="194"/>
      <c r="D33" s="182"/>
      <c r="E33" s="189"/>
      <c r="F33" s="191"/>
      <c r="G33" s="185"/>
      <c r="H33" s="165"/>
    </row>
    <row r="34" spans="2:8" s="163" customFormat="1" ht="20.100000000000001" customHeight="1" x14ac:dyDescent="0.2">
      <c r="B34" s="188" t="s">
        <v>201</v>
      </c>
      <c r="C34" s="383" t="s">
        <v>161</v>
      </c>
      <c r="D34" s="383"/>
      <c r="E34" s="384"/>
      <c r="F34" s="192">
        <f>SUM(F36,F38)</f>
        <v>56800</v>
      </c>
      <c r="G34" s="193"/>
      <c r="H34" s="165"/>
    </row>
    <row r="35" spans="2:8" s="163" customFormat="1" ht="17.25" customHeight="1" x14ac:dyDescent="0.2">
      <c r="B35" s="188"/>
      <c r="C35" s="182"/>
      <c r="D35" s="182"/>
      <c r="E35" s="189"/>
      <c r="F35" s="191"/>
      <c r="G35" s="185"/>
      <c r="H35" s="165"/>
    </row>
    <row r="36" spans="2:8" s="163" customFormat="1" ht="20.100000000000001" customHeight="1" x14ac:dyDescent="0.2">
      <c r="B36" s="188"/>
      <c r="C36" s="194" t="s">
        <v>202</v>
      </c>
      <c r="D36" s="182" t="s">
        <v>11</v>
      </c>
      <c r="E36" s="189"/>
      <c r="F36" s="190">
        <v>16800</v>
      </c>
      <c r="G36" s="185" t="s">
        <v>304</v>
      </c>
      <c r="H36" s="165"/>
    </row>
    <row r="37" spans="2:8" s="163" customFormat="1" ht="17.25" customHeight="1" x14ac:dyDescent="0.2">
      <c r="B37" s="188"/>
      <c r="C37" s="197"/>
      <c r="D37" s="182"/>
      <c r="E37" s="189"/>
      <c r="F37" s="191"/>
      <c r="G37" s="185"/>
      <c r="H37" s="165"/>
    </row>
    <row r="38" spans="2:8" s="163" customFormat="1" ht="20.100000000000001" customHeight="1" x14ac:dyDescent="0.2">
      <c r="B38" s="188"/>
      <c r="C38" s="194" t="s">
        <v>203</v>
      </c>
      <c r="D38" s="182" t="s">
        <v>16</v>
      </c>
      <c r="E38" s="189"/>
      <c r="F38" s="190">
        <v>40000</v>
      </c>
      <c r="G38" s="185" t="s">
        <v>204</v>
      </c>
      <c r="H38" s="165"/>
    </row>
    <row r="39" spans="2:8" s="163" customFormat="1" ht="15" customHeight="1" x14ac:dyDescent="0.2">
      <c r="B39" s="188"/>
      <c r="C39" s="194"/>
      <c r="D39" s="182"/>
      <c r="E39" s="189"/>
      <c r="F39" s="191"/>
      <c r="G39" s="185"/>
      <c r="H39" s="165"/>
    </row>
    <row r="40" spans="2:8" s="163" customFormat="1" ht="20.100000000000001" customHeight="1" x14ac:dyDescent="0.2">
      <c r="B40" s="188" t="s">
        <v>205</v>
      </c>
      <c r="C40" s="379" t="s">
        <v>12</v>
      </c>
      <c r="D40" s="379"/>
      <c r="E40" s="189"/>
      <c r="F40" s="190">
        <v>50000</v>
      </c>
      <c r="G40" s="185" t="s">
        <v>206</v>
      </c>
      <c r="H40" s="165"/>
    </row>
    <row r="41" spans="2:8" s="163" customFormat="1" ht="17.45" customHeight="1" x14ac:dyDescent="0.2">
      <c r="B41" s="188"/>
      <c r="C41" s="182"/>
      <c r="D41" s="182"/>
      <c r="E41" s="189"/>
      <c r="F41" s="191"/>
      <c r="G41" s="185"/>
      <c r="H41" s="165"/>
    </row>
    <row r="42" spans="2:8" s="163" customFormat="1" ht="20.100000000000001" customHeight="1" x14ac:dyDescent="0.2">
      <c r="B42" s="188" t="s">
        <v>207</v>
      </c>
      <c r="C42" s="379" t="s">
        <v>14</v>
      </c>
      <c r="D42" s="379"/>
      <c r="E42" s="189"/>
      <c r="F42" s="190">
        <v>500000</v>
      </c>
      <c r="G42" s="185" t="s">
        <v>208</v>
      </c>
      <c r="H42" s="165"/>
    </row>
    <row r="43" spans="2:8" s="163" customFormat="1" ht="15" customHeight="1" x14ac:dyDescent="0.2">
      <c r="B43" s="198"/>
      <c r="C43" s="199"/>
      <c r="D43" s="200"/>
      <c r="E43" s="201"/>
      <c r="F43" s="202"/>
      <c r="G43" s="203"/>
      <c r="H43" s="165"/>
    </row>
    <row r="44" spans="2:8" s="163" customFormat="1" ht="24.95" customHeight="1" x14ac:dyDescent="0.2">
      <c r="B44" s="204" t="s">
        <v>209</v>
      </c>
      <c r="C44" s="376" t="s">
        <v>162</v>
      </c>
      <c r="D44" s="376"/>
      <c r="E44" s="205"/>
      <c r="F44" s="206">
        <f>SUM(F10,F12,F20,F22,F24,F34,F40,F42)</f>
        <v>3025800</v>
      </c>
      <c r="G44" s="207"/>
      <c r="H44" s="165"/>
    </row>
    <row r="45" spans="2:8" s="163" customFormat="1" ht="20.25" customHeight="1" x14ac:dyDescent="0.2">
      <c r="B45" s="208" t="s">
        <v>95</v>
      </c>
      <c r="C45" s="182"/>
      <c r="D45" s="182"/>
      <c r="E45" s="189"/>
      <c r="F45" s="191"/>
      <c r="G45" s="185"/>
      <c r="H45" s="165"/>
    </row>
    <row r="46" spans="2:8" s="163" customFormat="1" ht="21" customHeight="1" x14ac:dyDescent="0.2">
      <c r="B46" s="188" t="s">
        <v>210</v>
      </c>
      <c r="C46" s="386" t="s">
        <v>163</v>
      </c>
      <c r="D46" s="386"/>
      <c r="E46" s="387"/>
      <c r="F46" s="192">
        <f>SUM(F48,F50,F52)</f>
        <v>5000000</v>
      </c>
      <c r="G46" s="193"/>
      <c r="H46" s="165"/>
    </row>
    <row r="47" spans="2:8" s="163" customFormat="1" ht="12.75" customHeight="1" x14ac:dyDescent="0.2">
      <c r="B47" s="188"/>
      <c r="C47" s="181"/>
      <c r="D47" s="182"/>
      <c r="E47" s="189"/>
      <c r="F47" s="191"/>
      <c r="G47" s="185"/>
      <c r="H47" s="165"/>
    </row>
    <row r="48" spans="2:8" s="163" customFormat="1" ht="20.100000000000001" customHeight="1" x14ac:dyDescent="0.2">
      <c r="B48" s="188"/>
      <c r="C48" s="194" t="s">
        <v>211</v>
      </c>
      <c r="D48" s="182" t="s">
        <v>23</v>
      </c>
      <c r="E48" s="189"/>
      <c r="F48" s="190">
        <v>0</v>
      </c>
      <c r="G48" s="185"/>
      <c r="H48" s="165"/>
    </row>
    <row r="49" spans="2:8" s="163" customFormat="1" ht="12.75" customHeight="1" x14ac:dyDescent="0.2">
      <c r="B49" s="188"/>
      <c r="C49" s="194"/>
      <c r="D49" s="182"/>
      <c r="E49" s="189"/>
      <c r="F49" s="191"/>
      <c r="G49" s="185"/>
      <c r="H49" s="165"/>
    </row>
    <row r="50" spans="2:8" s="163" customFormat="1" ht="20.100000000000001" customHeight="1" x14ac:dyDescent="0.2">
      <c r="B50" s="188"/>
      <c r="C50" s="194" t="s">
        <v>212</v>
      </c>
      <c r="D50" s="182" t="s">
        <v>24</v>
      </c>
      <c r="E50" s="189"/>
      <c r="F50" s="195">
        <v>5000000</v>
      </c>
      <c r="G50" s="209" t="s">
        <v>213</v>
      </c>
      <c r="H50" s="165"/>
    </row>
    <row r="51" spans="2:8" s="163" customFormat="1" ht="12.75" customHeight="1" x14ac:dyDescent="0.2">
      <c r="B51" s="188"/>
      <c r="C51" s="194"/>
      <c r="D51" s="182"/>
      <c r="E51" s="189"/>
      <c r="F51" s="191"/>
      <c r="G51" s="426" t="s">
        <v>285</v>
      </c>
      <c r="H51" s="165"/>
    </row>
    <row r="52" spans="2:8" s="163" customFormat="1" ht="20.100000000000001" customHeight="1" x14ac:dyDescent="0.2">
      <c r="B52" s="188"/>
      <c r="C52" s="194" t="s">
        <v>214</v>
      </c>
      <c r="D52" s="182" t="s">
        <v>25</v>
      </c>
      <c r="E52" s="189"/>
      <c r="F52" s="190">
        <v>0</v>
      </c>
      <c r="G52" s="426"/>
      <c r="H52" s="165"/>
    </row>
    <row r="53" spans="2:8" s="163" customFormat="1" ht="12.75" customHeight="1" x14ac:dyDescent="0.2">
      <c r="B53" s="198"/>
      <c r="C53" s="199"/>
      <c r="D53" s="210"/>
      <c r="E53" s="201"/>
      <c r="F53" s="202"/>
      <c r="G53" s="203"/>
      <c r="H53" s="165"/>
    </row>
    <row r="54" spans="2:8" s="163" customFormat="1" ht="24.95" customHeight="1" x14ac:dyDescent="0.2">
      <c r="B54" s="204" t="s">
        <v>164</v>
      </c>
      <c r="C54" s="376" t="s">
        <v>165</v>
      </c>
      <c r="D54" s="376"/>
      <c r="E54" s="205"/>
      <c r="F54" s="206">
        <f>SUM(F45:F46)</f>
        <v>5000000</v>
      </c>
      <c r="G54" s="207"/>
      <c r="H54" s="165"/>
    </row>
    <row r="55" spans="2:8" s="163" customFormat="1" ht="20.25" customHeight="1" x14ac:dyDescent="0.2">
      <c r="B55" s="208" t="s">
        <v>96</v>
      </c>
      <c r="C55" s="182"/>
      <c r="D55" s="182"/>
      <c r="E55" s="189"/>
      <c r="F55" s="191"/>
      <c r="G55" s="185"/>
      <c r="H55" s="165"/>
    </row>
    <row r="56" spans="2:8" s="163" customFormat="1" ht="20.100000000000001" customHeight="1" x14ac:dyDescent="0.2">
      <c r="B56" s="188" t="s">
        <v>166</v>
      </c>
      <c r="C56" s="181" t="s">
        <v>167</v>
      </c>
      <c r="D56" s="181"/>
      <c r="E56" s="189"/>
      <c r="F56" s="192">
        <f>SUM(F58,F60,F62)</f>
        <v>0</v>
      </c>
      <c r="G56" s="185" t="s">
        <v>286</v>
      </c>
      <c r="H56" s="165"/>
    </row>
    <row r="57" spans="2:8" s="163" customFormat="1" ht="9.9499999999999993" customHeight="1" x14ac:dyDescent="0.2">
      <c r="B57" s="188"/>
      <c r="C57" s="181"/>
      <c r="D57" s="182"/>
      <c r="E57" s="189"/>
      <c r="F57" s="191"/>
      <c r="G57" s="185"/>
      <c r="H57" s="165"/>
    </row>
    <row r="58" spans="2:8" s="163" customFormat="1" ht="20.100000000000001" customHeight="1" x14ac:dyDescent="0.2">
      <c r="B58" s="188"/>
      <c r="C58" s="194" t="s">
        <v>168</v>
      </c>
      <c r="D58" s="182" t="s">
        <v>23</v>
      </c>
      <c r="E58" s="189"/>
      <c r="F58" s="211">
        <v>0</v>
      </c>
      <c r="G58" s="185"/>
      <c r="H58" s="165"/>
    </row>
    <row r="59" spans="2:8" s="163" customFormat="1" ht="9.9499999999999993" customHeight="1" x14ac:dyDescent="0.2">
      <c r="B59" s="188"/>
      <c r="C59" s="194"/>
      <c r="D59" s="182"/>
      <c r="E59" s="189"/>
      <c r="F59" s="191"/>
      <c r="G59" s="185"/>
      <c r="H59" s="165"/>
    </row>
    <row r="60" spans="2:8" s="163" customFormat="1" ht="20.100000000000001" customHeight="1" x14ac:dyDescent="0.2">
      <c r="B60" s="188"/>
      <c r="C60" s="194" t="s">
        <v>169</v>
      </c>
      <c r="D60" s="182" t="s">
        <v>24</v>
      </c>
      <c r="E60" s="189"/>
      <c r="F60" s="211">
        <v>0</v>
      </c>
      <c r="G60" s="212"/>
      <c r="H60" s="165"/>
    </row>
    <row r="61" spans="2:8" s="163" customFormat="1" ht="9.9499999999999993" customHeight="1" x14ac:dyDescent="0.2">
      <c r="B61" s="188"/>
      <c r="C61" s="194"/>
      <c r="D61" s="182"/>
      <c r="E61" s="189"/>
      <c r="F61" s="191"/>
      <c r="G61" s="185"/>
      <c r="H61" s="165"/>
    </row>
    <row r="62" spans="2:8" s="163" customFormat="1" ht="20.100000000000001" customHeight="1" x14ac:dyDescent="0.2">
      <c r="B62" s="188"/>
      <c r="C62" s="194" t="s">
        <v>170</v>
      </c>
      <c r="D62" s="182" t="s">
        <v>25</v>
      </c>
      <c r="E62" s="189"/>
      <c r="F62" s="211">
        <v>0</v>
      </c>
      <c r="G62" s="185"/>
      <c r="H62" s="165"/>
    </row>
    <row r="63" spans="2:8" s="163" customFormat="1" ht="9.9499999999999993" customHeight="1" x14ac:dyDescent="0.2">
      <c r="B63" s="188"/>
      <c r="C63" s="194"/>
      <c r="D63" s="182"/>
      <c r="E63" s="189"/>
      <c r="F63" s="191"/>
      <c r="G63" s="185"/>
      <c r="H63" s="165"/>
    </row>
    <row r="64" spans="2:8" s="163" customFormat="1" ht="20.100000000000001" customHeight="1" x14ac:dyDescent="0.2">
      <c r="B64" s="188" t="s">
        <v>171</v>
      </c>
      <c r="C64" s="181" t="s">
        <v>172</v>
      </c>
      <c r="D64" s="181"/>
      <c r="E64" s="189"/>
      <c r="F64" s="192">
        <f>SUM(F66,F68,F70,F72,)</f>
        <v>53000</v>
      </c>
      <c r="G64" s="193"/>
      <c r="H64" s="165"/>
    </row>
    <row r="65" spans="2:8" s="163" customFormat="1" ht="9.9499999999999993" customHeight="1" x14ac:dyDescent="0.2">
      <c r="B65" s="188"/>
      <c r="C65" s="181"/>
      <c r="D65" s="182"/>
      <c r="E65" s="189"/>
      <c r="F65" s="191"/>
      <c r="G65" s="185"/>
      <c r="H65" s="165"/>
    </row>
    <row r="66" spans="2:8" s="163" customFormat="1" ht="20.100000000000001" customHeight="1" x14ac:dyDescent="0.2">
      <c r="B66" s="188"/>
      <c r="C66" s="194" t="s">
        <v>173</v>
      </c>
      <c r="D66" s="182" t="s">
        <v>7</v>
      </c>
      <c r="E66" s="189"/>
      <c r="F66" s="190">
        <v>50000</v>
      </c>
      <c r="G66" s="185" t="s">
        <v>215</v>
      </c>
      <c r="H66" s="165"/>
    </row>
    <row r="67" spans="2:8" s="163" customFormat="1" ht="9.9499999999999993" customHeight="1" x14ac:dyDescent="0.2">
      <c r="B67" s="188"/>
      <c r="C67" s="194"/>
      <c r="D67" s="181"/>
      <c r="E67" s="189"/>
      <c r="F67" s="191"/>
      <c r="G67" s="185"/>
      <c r="H67" s="165"/>
    </row>
    <row r="68" spans="2:8" s="163" customFormat="1" ht="20.100000000000001" customHeight="1" x14ac:dyDescent="0.2">
      <c r="B68" s="188"/>
      <c r="C68" s="194" t="s">
        <v>174</v>
      </c>
      <c r="D68" s="182" t="s">
        <v>9</v>
      </c>
      <c r="E68" s="189"/>
      <c r="F68" s="190">
        <v>3000</v>
      </c>
      <c r="G68" s="185" t="s">
        <v>216</v>
      </c>
      <c r="H68" s="165"/>
    </row>
    <row r="69" spans="2:8" s="163" customFormat="1" ht="9.9499999999999993" customHeight="1" x14ac:dyDescent="0.2">
      <c r="B69" s="188"/>
      <c r="C69" s="194"/>
      <c r="D69" s="182"/>
      <c r="E69" s="189"/>
      <c r="F69" s="191"/>
      <c r="G69" s="185"/>
      <c r="H69" s="165"/>
    </row>
    <row r="70" spans="2:8" s="163" customFormat="1" ht="20.100000000000001" customHeight="1" x14ac:dyDescent="0.2">
      <c r="B70" s="188"/>
      <c r="C70" s="194" t="s">
        <v>175</v>
      </c>
      <c r="D70" s="182" t="s">
        <v>10</v>
      </c>
      <c r="E70" s="189"/>
      <c r="F70" s="190">
        <v>0</v>
      </c>
      <c r="G70" s="185"/>
      <c r="H70" s="165"/>
    </row>
    <row r="71" spans="2:8" s="163" customFormat="1" ht="9.9499999999999993" customHeight="1" x14ac:dyDescent="0.2">
      <c r="B71" s="188"/>
      <c r="C71" s="194"/>
      <c r="D71" s="182"/>
      <c r="E71" s="189"/>
      <c r="F71" s="191"/>
      <c r="G71" s="185"/>
      <c r="H71" s="165"/>
    </row>
    <row r="72" spans="2:8" s="163" customFormat="1" ht="20.100000000000001" customHeight="1" x14ac:dyDescent="0.2">
      <c r="B72" s="188"/>
      <c r="C72" s="194" t="s">
        <v>176</v>
      </c>
      <c r="D72" s="182" t="s">
        <v>26</v>
      </c>
      <c r="E72" s="189"/>
      <c r="F72" s="190">
        <v>0</v>
      </c>
      <c r="G72" s="185"/>
      <c r="H72" s="165"/>
    </row>
    <row r="73" spans="2:8" s="163" customFormat="1" ht="9.9499999999999993" customHeight="1" x14ac:dyDescent="0.2">
      <c r="B73" s="188"/>
      <c r="C73" s="194"/>
      <c r="D73" s="182"/>
      <c r="E73" s="189"/>
      <c r="F73" s="191"/>
      <c r="G73" s="185"/>
      <c r="H73" s="165"/>
    </row>
    <row r="74" spans="2:8" s="163" customFormat="1" ht="20.100000000000001" customHeight="1" x14ac:dyDescent="0.2">
      <c r="B74" s="188" t="s">
        <v>177</v>
      </c>
      <c r="C74" s="383" t="s">
        <v>178</v>
      </c>
      <c r="D74" s="383"/>
      <c r="E74" s="384"/>
      <c r="F74" s="192">
        <f>SUM(F76,F78)</f>
        <v>4200</v>
      </c>
      <c r="G74" s="193"/>
      <c r="H74" s="165"/>
    </row>
    <row r="75" spans="2:8" s="163" customFormat="1" ht="9.9499999999999993" customHeight="1" x14ac:dyDescent="0.2">
      <c r="B75" s="188"/>
      <c r="C75" s="181"/>
      <c r="D75" s="182"/>
      <c r="E75" s="189"/>
      <c r="F75" s="191"/>
      <c r="G75" s="185"/>
      <c r="H75" s="165"/>
    </row>
    <row r="76" spans="2:8" s="163" customFormat="1" ht="20.100000000000001" customHeight="1" x14ac:dyDescent="0.2">
      <c r="B76" s="188"/>
      <c r="C76" s="194" t="s">
        <v>179</v>
      </c>
      <c r="D76" s="182" t="s">
        <v>11</v>
      </c>
      <c r="E76" s="189"/>
      <c r="F76" s="190">
        <v>4200</v>
      </c>
      <c r="G76" s="185" t="s">
        <v>305</v>
      </c>
      <c r="H76" s="165"/>
    </row>
    <row r="77" spans="2:8" s="163" customFormat="1" ht="9.9499999999999993" customHeight="1" x14ac:dyDescent="0.2">
      <c r="B77" s="188"/>
      <c r="C77" s="194"/>
      <c r="D77" s="182"/>
      <c r="E77" s="189"/>
      <c r="F77" s="191"/>
      <c r="G77" s="185"/>
      <c r="H77" s="165"/>
    </row>
    <row r="78" spans="2:8" s="163" customFormat="1" ht="20.100000000000001" customHeight="1" x14ac:dyDescent="0.2">
      <c r="B78" s="188"/>
      <c r="C78" s="194" t="s">
        <v>180</v>
      </c>
      <c r="D78" s="182" t="s">
        <v>16</v>
      </c>
      <c r="E78" s="189"/>
      <c r="F78" s="190">
        <v>0</v>
      </c>
      <c r="G78" s="185"/>
      <c r="H78" s="165"/>
    </row>
    <row r="79" spans="2:8" s="163" customFormat="1" ht="9.9499999999999993" customHeight="1" x14ac:dyDescent="0.2">
      <c r="B79" s="188"/>
      <c r="C79" s="194"/>
      <c r="D79" s="182"/>
      <c r="E79" s="189"/>
      <c r="F79" s="191"/>
      <c r="G79" s="185"/>
      <c r="H79" s="165"/>
    </row>
    <row r="80" spans="2:8" s="163" customFormat="1" ht="20.100000000000001" customHeight="1" x14ac:dyDescent="0.2">
      <c r="B80" s="188" t="s">
        <v>181</v>
      </c>
      <c r="C80" s="379" t="s">
        <v>12</v>
      </c>
      <c r="D80" s="379"/>
      <c r="E80" s="189"/>
      <c r="F80" s="190">
        <v>0</v>
      </c>
      <c r="G80" s="185"/>
      <c r="H80" s="165"/>
    </row>
    <row r="81" spans="2:8" s="163" customFormat="1" ht="9.9499999999999993" customHeight="1" x14ac:dyDescent="0.2">
      <c r="B81" s="188"/>
      <c r="C81" s="182"/>
      <c r="D81" s="182"/>
      <c r="E81" s="189"/>
      <c r="F81" s="191"/>
      <c r="G81" s="185"/>
      <c r="H81" s="165"/>
    </row>
    <row r="82" spans="2:8" s="163" customFormat="1" ht="20.100000000000001" customHeight="1" x14ac:dyDescent="0.2">
      <c r="B82" s="188" t="s">
        <v>182</v>
      </c>
      <c r="C82" s="379" t="s">
        <v>14</v>
      </c>
      <c r="D82" s="379"/>
      <c r="E82" s="189"/>
      <c r="F82" s="190">
        <v>0</v>
      </c>
      <c r="G82" s="185"/>
      <c r="H82" s="165"/>
    </row>
    <row r="83" spans="2:8" s="163" customFormat="1" ht="15" customHeight="1" x14ac:dyDescent="0.2">
      <c r="B83" s="198"/>
      <c r="C83" s="199"/>
      <c r="D83" s="200"/>
      <c r="E83" s="201"/>
      <c r="F83" s="202"/>
      <c r="G83" s="203"/>
      <c r="H83" s="165"/>
    </row>
    <row r="84" spans="2:8" s="163" customFormat="1" ht="24.95" customHeight="1" x14ac:dyDescent="0.2">
      <c r="B84" s="204" t="s">
        <v>183</v>
      </c>
      <c r="C84" s="376" t="s">
        <v>184</v>
      </c>
      <c r="D84" s="376"/>
      <c r="E84" s="205"/>
      <c r="F84" s="206">
        <f>SUM(F56,F64,F74,F80,F82)</f>
        <v>57200</v>
      </c>
      <c r="G84" s="207"/>
      <c r="H84" s="165"/>
    </row>
    <row r="85" spans="2:8" s="163" customFormat="1" ht="24.95" customHeight="1" x14ac:dyDescent="0.2">
      <c r="B85" s="213"/>
      <c r="C85" s="385" t="s">
        <v>185</v>
      </c>
      <c r="D85" s="385"/>
      <c r="E85" s="214"/>
      <c r="F85" s="215">
        <f>SUM(F44,F54,F84)</f>
        <v>8083000</v>
      </c>
      <c r="G85" s="216"/>
      <c r="H85" s="165"/>
    </row>
    <row r="86" spans="2:8" ht="14.25" x14ac:dyDescent="0.15">
      <c r="B86" s="375" t="s">
        <v>15</v>
      </c>
      <c r="C86" s="375"/>
      <c r="D86" s="217" t="s">
        <v>394</v>
      </c>
      <c r="E86" s="218"/>
      <c r="F86" s="219"/>
      <c r="G86" s="220"/>
      <c r="H86" s="159"/>
    </row>
    <row r="87" spans="2:8" ht="14.25" x14ac:dyDescent="0.15">
      <c r="B87" s="221"/>
      <c r="C87" s="218"/>
      <c r="D87" s="217" t="s">
        <v>357</v>
      </c>
      <c r="E87" s="218"/>
      <c r="F87" s="219"/>
      <c r="G87" s="220"/>
      <c r="H87" s="159"/>
    </row>
    <row r="88" spans="2:8" ht="14.25" x14ac:dyDescent="0.15">
      <c r="B88" s="221"/>
      <c r="C88" s="218"/>
      <c r="D88" s="217" t="s">
        <v>358</v>
      </c>
      <c r="E88" s="218"/>
      <c r="F88" s="219"/>
      <c r="G88" s="220"/>
      <c r="H88" s="159"/>
    </row>
    <row r="89" spans="2:8" ht="14.25" x14ac:dyDescent="0.15">
      <c r="B89" s="221"/>
      <c r="C89" s="218"/>
      <c r="D89" s="217" t="s">
        <v>359</v>
      </c>
      <c r="E89" s="218"/>
      <c r="F89" s="219"/>
      <c r="G89" s="220"/>
      <c r="H89" s="159"/>
    </row>
    <row r="90" spans="2:8" x14ac:dyDescent="0.15">
      <c r="F90" s="223"/>
      <c r="G90" s="224"/>
    </row>
    <row r="91" spans="2:8" x14ac:dyDescent="0.15">
      <c r="F91" s="223"/>
      <c r="G91" s="224"/>
    </row>
    <row r="92" spans="2:8" x14ac:dyDescent="0.15">
      <c r="F92" s="223"/>
      <c r="G92" s="224"/>
    </row>
    <row r="93" spans="2:8" x14ac:dyDescent="0.15">
      <c r="F93" s="223"/>
      <c r="G93" s="224"/>
    </row>
    <row r="94" spans="2:8" x14ac:dyDescent="0.15">
      <c r="F94" s="223"/>
      <c r="G94" s="224"/>
    </row>
    <row r="95" spans="2:8" x14ac:dyDescent="0.15">
      <c r="F95" s="223"/>
      <c r="G95" s="224"/>
    </row>
    <row r="96" spans="2:8" x14ac:dyDescent="0.15">
      <c r="F96" s="223"/>
      <c r="G96" s="224"/>
    </row>
    <row r="97" spans="6:7" x14ac:dyDescent="0.15">
      <c r="F97" s="223"/>
      <c r="G97" s="224"/>
    </row>
    <row r="98" spans="6:7" x14ac:dyDescent="0.15">
      <c r="F98" s="223"/>
      <c r="G98" s="224"/>
    </row>
    <row r="99" spans="6:7" x14ac:dyDescent="0.15">
      <c r="F99" s="223"/>
      <c r="G99" s="224"/>
    </row>
    <row r="100" spans="6:7" x14ac:dyDescent="0.15">
      <c r="F100" s="223"/>
      <c r="G100" s="224"/>
    </row>
    <row r="101" spans="6:7" x14ac:dyDescent="0.15">
      <c r="F101" s="223"/>
      <c r="G101" s="224"/>
    </row>
    <row r="102" spans="6:7" x14ac:dyDescent="0.15">
      <c r="F102" s="223"/>
      <c r="G102" s="224"/>
    </row>
    <row r="103" spans="6:7" x14ac:dyDescent="0.15">
      <c r="F103" s="223"/>
      <c r="G103" s="224"/>
    </row>
    <row r="104" spans="6:7" x14ac:dyDescent="0.15">
      <c r="F104" s="223"/>
      <c r="G104" s="224"/>
    </row>
    <row r="105" spans="6:7" x14ac:dyDescent="0.15">
      <c r="F105" s="223"/>
      <c r="G105" s="224"/>
    </row>
    <row r="106" spans="6:7" x14ac:dyDescent="0.15">
      <c r="F106" s="223"/>
      <c r="G106" s="224"/>
    </row>
    <row r="107" spans="6:7" x14ac:dyDescent="0.15">
      <c r="F107" s="223"/>
      <c r="G107" s="224"/>
    </row>
    <row r="108" spans="6:7" x14ac:dyDescent="0.15">
      <c r="F108" s="223"/>
      <c r="G108" s="224"/>
    </row>
    <row r="109" spans="6:7" x14ac:dyDescent="0.15">
      <c r="F109" s="223"/>
      <c r="G109" s="224"/>
    </row>
    <row r="110" spans="6:7" x14ac:dyDescent="0.15">
      <c r="F110" s="223"/>
      <c r="G110" s="224"/>
    </row>
    <row r="111" spans="6:7" x14ac:dyDescent="0.15">
      <c r="F111" s="223"/>
      <c r="G111" s="224"/>
    </row>
    <row r="112" spans="6:7" x14ac:dyDescent="0.15">
      <c r="F112" s="223"/>
      <c r="G112" s="224"/>
    </row>
    <row r="113" spans="6:7" x14ac:dyDescent="0.15">
      <c r="F113" s="223"/>
      <c r="G113" s="224"/>
    </row>
    <row r="114" spans="6:7" x14ac:dyDescent="0.15">
      <c r="F114" s="223"/>
      <c r="G114" s="224"/>
    </row>
    <row r="115" spans="6:7" x14ac:dyDescent="0.15">
      <c r="F115" s="223"/>
      <c r="G115" s="224"/>
    </row>
    <row r="116" spans="6:7" x14ac:dyDescent="0.15">
      <c r="F116" s="223"/>
      <c r="G116" s="224"/>
    </row>
    <row r="117" spans="6:7" x14ac:dyDescent="0.15">
      <c r="F117" s="223"/>
      <c r="G117" s="224"/>
    </row>
    <row r="118" spans="6:7" x14ac:dyDescent="0.15">
      <c r="F118" s="223"/>
      <c r="G118" s="224"/>
    </row>
    <row r="119" spans="6:7" x14ac:dyDescent="0.15">
      <c r="F119" s="223"/>
      <c r="G119" s="224"/>
    </row>
    <row r="120" spans="6:7" x14ac:dyDescent="0.15">
      <c r="F120" s="223"/>
      <c r="G120" s="224"/>
    </row>
    <row r="121" spans="6:7" x14ac:dyDescent="0.15">
      <c r="F121" s="223"/>
      <c r="G121" s="224"/>
    </row>
    <row r="122" spans="6:7" x14ac:dyDescent="0.15">
      <c r="F122" s="223"/>
      <c r="G122" s="224"/>
    </row>
    <row r="123" spans="6:7" x14ac:dyDescent="0.15">
      <c r="F123" s="223"/>
      <c r="G123" s="224"/>
    </row>
    <row r="124" spans="6:7" x14ac:dyDescent="0.15">
      <c r="F124" s="223"/>
      <c r="G124" s="224"/>
    </row>
    <row r="125" spans="6:7" x14ac:dyDescent="0.15">
      <c r="F125" s="223"/>
      <c r="G125" s="224"/>
    </row>
    <row r="126" spans="6:7" x14ac:dyDescent="0.15">
      <c r="F126" s="223"/>
      <c r="G126" s="224"/>
    </row>
    <row r="127" spans="6:7" x14ac:dyDescent="0.15">
      <c r="F127" s="223"/>
      <c r="G127" s="224"/>
    </row>
    <row r="128" spans="6:7" x14ac:dyDescent="0.15">
      <c r="F128" s="223"/>
      <c r="G128" s="224"/>
    </row>
    <row r="129" spans="6:7" x14ac:dyDescent="0.15">
      <c r="F129" s="223"/>
      <c r="G129" s="224"/>
    </row>
    <row r="130" spans="6:7" x14ac:dyDescent="0.15">
      <c r="F130" s="223"/>
      <c r="G130" s="224"/>
    </row>
    <row r="131" spans="6:7" x14ac:dyDescent="0.15">
      <c r="F131" s="223"/>
      <c r="G131" s="224"/>
    </row>
    <row r="132" spans="6:7" x14ac:dyDescent="0.15">
      <c r="F132" s="223"/>
      <c r="G132" s="224"/>
    </row>
    <row r="133" spans="6:7" x14ac:dyDescent="0.15">
      <c r="F133" s="223"/>
      <c r="G133" s="224"/>
    </row>
    <row r="134" spans="6:7" x14ac:dyDescent="0.15">
      <c r="F134" s="223"/>
      <c r="G134" s="224"/>
    </row>
    <row r="135" spans="6:7" x14ac:dyDescent="0.15">
      <c r="F135" s="223"/>
      <c r="G135" s="224"/>
    </row>
    <row r="136" spans="6:7" x14ac:dyDescent="0.15">
      <c r="F136" s="223"/>
      <c r="G136" s="224"/>
    </row>
    <row r="137" spans="6:7" x14ac:dyDescent="0.15">
      <c r="F137" s="223"/>
      <c r="G137" s="224"/>
    </row>
    <row r="138" spans="6:7" x14ac:dyDescent="0.15">
      <c r="F138" s="223"/>
      <c r="G138" s="224"/>
    </row>
    <row r="139" spans="6:7" x14ac:dyDescent="0.15">
      <c r="F139" s="223"/>
      <c r="G139" s="224"/>
    </row>
    <row r="140" spans="6:7" x14ac:dyDescent="0.15">
      <c r="F140" s="223"/>
      <c r="G140" s="224"/>
    </row>
    <row r="141" spans="6:7" x14ac:dyDescent="0.15">
      <c r="F141" s="223"/>
      <c r="G141" s="224"/>
    </row>
    <row r="142" spans="6:7" x14ac:dyDescent="0.15">
      <c r="F142" s="223"/>
      <c r="G142" s="224"/>
    </row>
    <row r="143" spans="6:7" x14ac:dyDescent="0.15">
      <c r="F143" s="223"/>
      <c r="G143" s="224"/>
    </row>
    <row r="144" spans="6:7" x14ac:dyDescent="0.15">
      <c r="F144" s="223"/>
      <c r="G144" s="224"/>
    </row>
    <row r="145" spans="6:7" x14ac:dyDescent="0.15">
      <c r="F145" s="223"/>
      <c r="G145" s="224"/>
    </row>
    <row r="146" spans="6:7" x14ac:dyDescent="0.15">
      <c r="F146" s="223"/>
      <c r="G146" s="224"/>
    </row>
    <row r="147" spans="6:7" x14ac:dyDescent="0.15">
      <c r="F147" s="223"/>
      <c r="G147" s="224"/>
    </row>
    <row r="148" spans="6:7" x14ac:dyDescent="0.15">
      <c r="F148" s="223"/>
      <c r="G148" s="224"/>
    </row>
    <row r="149" spans="6:7" x14ac:dyDescent="0.15">
      <c r="F149" s="223"/>
      <c r="G149" s="224"/>
    </row>
    <row r="150" spans="6:7" x14ac:dyDescent="0.15">
      <c r="F150" s="223"/>
      <c r="G150" s="224"/>
    </row>
    <row r="151" spans="6:7" x14ac:dyDescent="0.15">
      <c r="F151" s="223"/>
      <c r="G151" s="224"/>
    </row>
    <row r="152" spans="6:7" x14ac:dyDescent="0.15">
      <c r="F152" s="223"/>
      <c r="G152" s="224"/>
    </row>
    <row r="153" spans="6:7" x14ac:dyDescent="0.15">
      <c r="F153" s="223"/>
      <c r="G153" s="224"/>
    </row>
    <row r="154" spans="6:7" x14ac:dyDescent="0.15">
      <c r="F154" s="223"/>
      <c r="G154" s="224"/>
    </row>
    <row r="155" spans="6:7" x14ac:dyDescent="0.15">
      <c r="F155" s="223"/>
      <c r="G155" s="224"/>
    </row>
    <row r="156" spans="6:7" x14ac:dyDescent="0.15">
      <c r="F156" s="223"/>
      <c r="G156" s="224"/>
    </row>
    <row r="157" spans="6:7" x14ac:dyDescent="0.15">
      <c r="F157" s="223"/>
      <c r="G157" s="224"/>
    </row>
    <row r="158" spans="6:7" x14ac:dyDescent="0.15">
      <c r="F158" s="223"/>
      <c r="G158" s="224"/>
    </row>
    <row r="159" spans="6:7" x14ac:dyDescent="0.15">
      <c r="F159" s="223"/>
      <c r="G159" s="224"/>
    </row>
    <row r="160" spans="6:7" x14ac:dyDescent="0.15">
      <c r="F160" s="223"/>
      <c r="G160" s="224"/>
    </row>
    <row r="161" spans="6:7" x14ac:dyDescent="0.15">
      <c r="F161" s="223"/>
      <c r="G161" s="224"/>
    </row>
    <row r="162" spans="6:7" x14ac:dyDescent="0.15">
      <c r="F162" s="223"/>
      <c r="G162" s="224"/>
    </row>
    <row r="163" spans="6:7" x14ac:dyDescent="0.15">
      <c r="F163" s="223"/>
      <c r="G163" s="224"/>
    </row>
    <row r="164" spans="6:7" x14ac:dyDescent="0.15">
      <c r="F164" s="223"/>
      <c r="G164" s="224"/>
    </row>
    <row r="165" spans="6:7" x14ac:dyDescent="0.15">
      <c r="F165" s="223"/>
      <c r="G165" s="224"/>
    </row>
    <row r="166" spans="6:7" x14ac:dyDescent="0.15">
      <c r="F166" s="223"/>
      <c r="G166" s="224"/>
    </row>
    <row r="167" spans="6:7" x14ac:dyDescent="0.15">
      <c r="F167" s="223"/>
      <c r="G167" s="224"/>
    </row>
    <row r="168" spans="6:7" x14ac:dyDescent="0.15">
      <c r="F168" s="223"/>
      <c r="G168" s="224"/>
    </row>
    <row r="169" spans="6:7" x14ac:dyDescent="0.15">
      <c r="F169" s="223"/>
      <c r="G169" s="224"/>
    </row>
    <row r="170" spans="6:7" x14ac:dyDescent="0.15">
      <c r="F170" s="223"/>
      <c r="G170" s="224"/>
    </row>
    <row r="171" spans="6:7" x14ac:dyDescent="0.15">
      <c r="F171" s="223"/>
      <c r="G171" s="224"/>
    </row>
    <row r="172" spans="6:7" x14ac:dyDescent="0.15">
      <c r="F172" s="223"/>
      <c r="G172" s="224"/>
    </row>
    <row r="173" spans="6:7" x14ac:dyDescent="0.15">
      <c r="F173" s="223"/>
      <c r="G173" s="224"/>
    </row>
    <row r="174" spans="6:7" x14ac:dyDescent="0.15">
      <c r="F174" s="223"/>
      <c r="G174" s="224"/>
    </row>
    <row r="175" spans="6:7" x14ac:dyDescent="0.15">
      <c r="F175" s="223"/>
      <c r="G175" s="224"/>
    </row>
    <row r="176" spans="6:7" x14ac:dyDescent="0.15">
      <c r="F176" s="223"/>
      <c r="G176" s="224"/>
    </row>
    <row r="177" spans="6:7" x14ac:dyDescent="0.15">
      <c r="F177" s="223"/>
      <c r="G177" s="224"/>
    </row>
    <row r="178" spans="6:7" x14ac:dyDescent="0.15">
      <c r="F178" s="223"/>
      <c r="G178" s="224"/>
    </row>
    <row r="179" spans="6:7" x14ac:dyDescent="0.15">
      <c r="F179" s="223"/>
      <c r="G179" s="224"/>
    </row>
    <row r="180" spans="6:7" x14ac:dyDescent="0.15">
      <c r="F180" s="223"/>
      <c r="G180" s="224"/>
    </row>
    <row r="181" spans="6:7" x14ac:dyDescent="0.15">
      <c r="F181" s="223"/>
      <c r="G181" s="224"/>
    </row>
    <row r="182" spans="6:7" x14ac:dyDescent="0.15">
      <c r="F182" s="223"/>
      <c r="G182" s="224"/>
    </row>
    <row r="183" spans="6:7" x14ac:dyDescent="0.15">
      <c r="F183" s="223"/>
      <c r="G183" s="224"/>
    </row>
    <row r="184" spans="6:7" x14ac:dyDescent="0.15">
      <c r="F184" s="223"/>
      <c r="G184" s="224"/>
    </row>
    <row r="185" spans="6:7" x14ac:dyDescent="0.15">
      <c r="F185" s="223"/>
      <c r="G185" s="224"/>
    </row>
    <row r="186" spans="6:7" x14ac:dyDescent="0.15">
      <c r="F186" s="223"/>
      <c r="G186" s="224"/>
    </row>
    <row r="187" spans="6:7" x14ac:dyDescent="0.15">
      <c r="F187" s="223"/>
      <c r="G187" s="224"/>
    </row>
    <row r="188" spans="6:7" x14ac:dyDescent="0.15">
      <c r="F188" s="223"/>
      <c r="G188" s="224"/>
    </row>
    <row r="189" spans="6:7" x14ac:dyDescent="0.15">
      <c r="F189" s="223"/>
      <c r="G189" s="224"/>
    </row>
    <row r="190" spans="6:7" x14ac:dyDescent="0.15">
      <c r="F190" s="223"/>
      <c r="G190" s="224"/>
    </row>
    <row r="191" spans="6:7" x14ac:dyDescent="0.15">
      <c r="F191" s="223"/>
      <c r="G191" s="224"/>
    </row>
    <row r="192" spans="6:7" x14ac:dyDescent="0.15">
      <c r="F192" s="223"/>
      <c r="G192" s="224"/>
    </row>
    <row r="193" spans="6:7" x14ac:dyDescent="0.15">
      <c r="F193" s="223"/>
      <c r="G193" s="224"/>
    </row>
    <row r="194" spans="6:7" x14ac:dyDescent="0.15">
      <c r="F194" s="223"/>
      <c r="G194" s="224"/>
    </row>
    <row r="195" spans="6:7" x14ac:dyDescent="0.15">
      <c r="F195" s="223"/>
      <c r="G195" s="224"/>
    </row>
    <row r="196" spans="6:7" x14ac:dyDescent="0.15">
      <c r="F196" s="223"/>
      <c r="G196" s="224"/>
    </row>
    <row r="197" spans="6:7" x14ac:dyDescent="0.15">
      <c r="F197" s="223"/>
      <c r="G197" s="224"/>
    </row>
    <row r="198" spans="6:7" x14ac:dyDescent="0.15">
      <c r="F198" s="223"/>
      <c r="G198" s="224"/>
    </row>
    <row r="199" spans="6:7" x14ac:dyDescent="0.15">
      <c r="F199" s="223"/>
      <c r="G199" s="224"/>
    </row>
    <row r="200" spans="6:7" x14ac:dyDescent="0.15">
      <c r="F200" s="223"/>
      <c r="G200" s="224"/>
    </row>
    <row r="201" spans="6:7" x14ac:dyDescent="0.15">
      <c r="F201" s="223"/>
      <c r="G201" s="224"/>
    </row>
    <row r="202" spans="6:7" x14ac:dyDescent="0.15">
      <c r="F202" s="223"/>
      <c r="G202" s="224"/>
    </row>
    <row r="203" spans="6:7" x14ac:dyDescent="0.15">
      <c r="F203" s="223"/>
      <c r="G203" s="224"/>
    </row>
    <row r="204" spans="6:7" x14ac:dyDescent="0.15">
      <c r="F204" s="223"/>
      <c r="G204" s="224"/>
    </row>
    <row r="205" spans="6:7" x14ac:dyDescent="0.15">
      <c r="F205" s="223"/>
      <c r="G205" s="224"/>
    </row>
    <row r="206" spans="6:7" x14ac:dyDescent="0.15">
      <c r="F206" s="223"/>
      <c r="G206" s="224"/>
    </row>
    <row r="207" spans="6:7" x14ac:dyDescent="0.15">
      <c r="F207" s="223"/>
      <c r="G207" s="224"/>
    </row>
    <row r="208" spans="6:7" x14ac:dyDescent="0.15">
      <c r="F208" s="223"/>
      <c r="G208" s="224"/>
    </row>
    <row r="209" spans="6:7" x14ac:dyDescent="0.15">
      <c r="F209" s="223"/>
      <c r="G209" s="224"/>
    </row>
    <row r="210" spans="6:7" x14ac:dyDescent="0.15">
      <c r="F210" s="223"/>
      <c r="G210" s="224"/>
    </row>
    <row r="211" spans="6:7" x14ac:dyDescent="0.15">
      <c r="F211" s="223"/>
      <c r="G211" s="224"/>
    </row>
    <row r="212" spans="6:7" x14ac:dyDescent="0.15">
      <c r="F212" s="223"/>
      <c r="G212" s="224"/>
    </row>
    <row r="213" spans="6:7" x14ac:dyDescent="0.15">
      <c r="F213" s="223"/>
      <c r="G213" s="224"/>
    </row>
    <row r="214" spans="6:7" x14ac:dyDescent="0.15">
      <c r="F214" s="223"/>
      <c r="G214" s="224"/>
    </row>
    <row r="215" spans="6:7" x14ac:dyDescent="0.15">
      <c r="F215" s="223"/>
      <c r="G215" s="224"/>
    </row>
    <row r="216" spans="6:7" x14ac:dyDescent="0.15">
      <c r="F216" s="223"/>
      <c r="G216" s="224"/>
    </row>
    <row r="217" spans="6:7" x14ac:dyDescent="0.15">
      <c r="F217" s="223"/>
      <c r="G217" s="224"/>
    </row>
    <row r="218" spans="6:7" x14ac:dyDescent="0.15">
      <c r="F218" s="223"/>
      <c r="G218" s="224"/>
    </row>
    <row r="219" spans="6:7" x14ac:dyDescent="0.15">
      <c r="F219" s="223"/>
      <c r="G219" s="224"/>
    </row>
    <row r="220" spans="6:7" x14ac:dyDescent="0.15">
      <c r="F220" s="223"/>
      <c r="G220" s="224"/>
    </row>
    <row r="221" spans="6:7" x14ac:dyDescent="0.15">
      <c r="F221" s="223"/>
      <c r="G221" s="224"/>
    </row>
    <row r="222" spans="6:7" x14ac:dyDescent="0.15">
      <c r="F222" s="223"/>
      <c r="G222" s="224"/>
    </row>
    <row r="223" spans="6:7" x14ac:dyDescent="0.15">
      <c r="F223" s="223"/>
      <c r="G223" s="224"/>
    </row>
    <row r="224" spans="6:7" x14ac:dyDescent="0.15">
      <c r="F224" s="223"/>
      <c r="G224" s="224"/>
    </row>
    <row r="225" spans="6:7" x14ac:dyDescent="0.15">
      <c r="F225" s="223"/>
      <c r="G225" s="224"/>
    </row>
    <row r="226" spans="6:7" x14ac:dyDescent="0.15">
      <c r="F226" s="223"/>
      <c r="G226" s="224"/>
    </row>
    <row r="227" spans="6:7" x14ac:dyDescent="0.15">
      <c r="F227" s="223"/>
      <c r="G227" s="224"/>
    </row>
    <row r="228" spans="6:7" x14ac:dyDescent="0.15">
      <c r="F228" s="223"/>
      <c r="G228" s="224"/>
    </row>
    <row r="229" spans="6:7" x14ac:dyDescent="0.15">
      <c r="F229" s="223"/>
      <c r="G229" s="224"/>
    </row>
    <row r="230" spans="6:7" x14ac:dyDescent="0.15">
      <c r="F230" s="223"/>
      <c r="G230" s="224"/>
    </row>
    <row r="231" spans="6:7" x14ac:dyDescent="0.15">
      <c r="F231" s="223"/>
      <c r="G231" s="224"/>
    </row>
    <row r="232" spans="6:7" x14ac:dyDescent="0.15">
      <c r="F232" s="223"/>
      <c r="G232" s="224"/>
    </row>
    <row r="233" spans="6:7" x14ac:dyDescent="0.15">
      <c r="F233" s="223"/>
      <c r="G233" s="224"/>
    </row>
    <row r="234" spans="6:7" x14ac:dyDescent="0.15">
      <c r="F234" s="223"/>
      <c r="G234" s="224"/>
    </row>
    <row r="235" spans="6:7" x14ac:dyDescent="0.15">
      <c r="F235" s="223"/>
      <c r="G235" s="224"/>
    </row>
    <row r="236" spans="6:7" x14ac:dyDescent="0.15">
      <c r="F236" s="223"/>
      <c r="G236" s="224"/>
    </row>
    <row r="237" spans="6:7" x14ac:dyDescent="0.15">
      <c r="F237" s="223"/>
      <c r="G237" s="224"/>
    </row>
    <row r="238" spans="6:7" x14ac:dyDescent="0.15">
      <c r="F238" s="223"/>
      <c r="G238" s="224"/>
    </row>
    <row r="239" spans="6:7" x14ac:dyDescent="0.15">
      <c r="F239" s="223"/>
      <c r="G239" s="224"/>
    </row>
    <row r="240" spans="6:7" x14ac:dyDescent="0.15">
      <c r="F240" s="223"/>
      <c r="G240" s="224"/>
    </row>
    <row r="241" spans="6:7" x14ac:dyDescent="0.15">
      <c r="F241" s="223"/>
      <c r="G241" s="224"/>
    </row>
    <row r="242" spans="6:7" x14ac:dyDescent="0.15">
      <c r="F242" s="223"/>
      <c r="G242" s="224"/>
    </row>
    <row r="243" spans="6:7" x14ac:dyDescent="0.15">
      <c r="F243" s="223"/>
      <c r="G243" s="224"/>
    </row>
    <row r="244" spans="6:7" x14ac:dyDescent="0.15">
      <c r="F244" s="223"/>
      <c r="G244" s="224"/>
    </row>
    <row r="245" spans="6:7" x14ac:dyDescent="0.15">
      <c r="F245" s="223"/>
      <c r="G245" s="224"/>
    </row>
    <row r="246" spans="6:7" x14ac:dyDescent="0.15">
      <c r="F246" s="223"/>
      <c r="G246" s="224"/>
    </row>
    <row r="247" spans="6:7" x14ac:dyDescent="0.15">
      <c r="F247" s="223"/>
      <c r="G247" s="224"/>
    </row>
    <row r="248" spans="6:7" x14ac:dyDescent="0.15">
      <c r="F248" s="223"/>
      <c r="G248" s="224"/>
    </row>
    <row r="249" spans="6:7" x14ac:dyDescent="0.15">
      <c r="F249" s="223"/>
      <c r="G249" s="224"/>
    </row>
    <row r="250" spans="6:7" x14ac:dyDescent="0.15">
      <c r="F250" s="223"/>
      <c r="G250" s="224"/>
    </row>
    <row r="251" spans="6:7" x14ac:dyDescent="0.15">
      <c r="F251" s="223"/>
      <c r="G251" s="224"/>
    </row>
    <row r="252" spans="6:7" x14ac:dyDescent="0.15">
      <c r="F252" s="223"/>
      <c r="G252" s="224"/>
    </row>
    <row r="253" spans="6:7" x14ac:dyDescent="0.15">
      <c r="F253" s="223"/>
      <c r="G253" s="224"/>
    </row>
    <row r="254" spans="6:7" x14ac:dyDescent="0.15">
      <c r="F254" s="223"/>
      <c r="G254" s="224"/>
    </row>
    <row r="255" spans="6:7" x14ac:dyDescent="0.15">
      <c r="F255" s="223"/>
      <c r="G255" s="224"/>
    </row>
    <row r="256" spans="6:7" x14ac:dyDescent="0.15">
      <c r="F256" s="223"/>
      <c r="G256" s="224"/>
    </row>
    <row r="257" spans="6:7" x14ac:dyDescent="0.15">
      <c r="F257" s="223"/>
      <c r="G257" s="224"/>
    </row>
    <row r="258" spans="6:7" x14ac:dyDescent="0.15">
      <c r="F258" s="223"/>
      <c r="G258" s="224"/>
    </row>
    <row r="259" spans="6:7" x14ac:dyDescent="0.15">
      <c r="F259" s="223"/>
      <c r="G259" s="224"/>
    </row>
    <row r="260" spans="6:7" x14ac:dyDescent="0.15">
      <c r="F260" s="223"/>
      <c r="G260" s="224"/>
    </row>
    <row r="261" spans="6:7" x14ac:dyDescent="0.15">
      <c r="F261" s="223"/>
      <c r="G261" s="224"/>
    </row>
    <row r="262" spans="6:7" x14ac:dyDescent="0.15">
      <c r="F262" s="223"/>
      <c r="G262" s="224"/>
    </row>
    <row r="263" spans="6:7" x14ac:dyDescent="0.15">
      <c r="F263" s="223"/>
      <c r="G263" s="224"/>
    </row>
    <row r="264" spans="6:7" x14ac:dyDescent="0.15">
      <c r="F264" s="223"/>
      <c r="G264" s="224"/>
    </row>
    <row r="265" spans="6:7" x14ac:dyDescent="0.15">
      <c r="F265" s="223"/>
      <c r="G265" s="224"/>
    </row>
    <row r="266" spans="6:7" x14ac:dyDescent="0.15">
      <c r="F266" s="223"/>
      <c r="G266" s="224"/>
    </row>
    <row r="267" spans="6:7" x14ac:dyDescent="0.15">
      <c r="F267" s="223"/>
      <c r="G267" s="224"/>
    </row>
    <row r="268" spans="6:7" x14ac:dyDescent="0.15">
      <c r="F268" s="223"/>
      <c r="G268" s="224"/>
    </row>
    <row r="269" spans="6:7" x14ac:dyDescent="0.15">
      <c r="F269" s="223"/>
      <c r="G269" s="224"/>
    </row>
    <row r="270" spans="6:7" x14ac:dyDescent="0.15">
      <c r="F270" s="223"/>
      <c r="G270" s="224"/>
    </row>
    <row r="271" spans="6:7" x14ac:dyDescent="0.15">
      <c r="F271" s="223"/>
      <c r="G271" s="224"/>
    </row>
    <row r="272" spans="6:7" x14ac:dyDescent="0.15">
      <c r="F272" s="223"/>
      <c r="G272" s="224"/>
    </row>
    <row r="273" spans="6:7" x14ac:dyDescent="0.15">
      <c r="F273" s="223"/>
      <c r="G273" s="224"/>
    </row>
    <row r="274" spans="6:7" x14ac:dyDescent="0.15">
      <c r="F274" s="223"/>
      <c r="G274" s="224"/>
    </row>
    <row r="275" spans="6:7" x14ac:dyDescent="0.15">
      <c r="F275" s="223"/>
      <c r="G275" s="224"/>
    </row>
    <row r="276" spans="6:7" x14ac:dyDescent="0.15">
      <c r="F276" s="223"/>
      <c r="G276" s="224"/>
    </row>
    <row r="277" spans="6:7" x14ac:dyDescent="0.15">
      <c r="F277" s="223"/>
      <c r="G277" s="224"/>
    </row>
    <row r="278" spans="6:7" x14ac:dyDescent="0.15">
      <c r="F278" s="223"/>
      <c r="G278" s="224"/>
    </row>
    <row r="279" spans="6:7" x14ac:dyDescent="0.15">
      <c r="F279" s="223"/>
      <c r="G279" s="224"/>
    </row>
    <row r="280" spans="6:7" x14ac:dyDescent="0.15">
      <c r="F280" s="223"/>
      <c r="G280" s="224"/>
    </row>
    <row r="281" spans="6:7" x14ac:dyDescent="0.15">
      <c r="F281" s="223"/>
      <c r="G281" s="224"/>
    </row>
    <row r="282" spans="6:7" x14ac:dyDescent="0.15">
      <c r="F282" s="223"/>
      <c r="G282" s="224"/>
    </row>
    <row r="283" spans="6:7" x14ac:dyDescent="0.15">
      <c r="F283" s="223"/>
      <c r="G283" s="224"/>
    </row>
    <row r="284" spans="6:7" x14ac:dyDescent="0.15">
      <c r="F284" s="223"/>
      <c r="G284" s="224"/>
    </row>
    <row r="285" spans="6:7" x14ac:dyDescent="0.15">
      <c r="F285" s="223"/>
      <c r="G285" s="224"/>
    </row>
    <row r="286" spans="6:7" x14ac:dyDescent="0.15">
      <c r="F286" s="223"/>
      <c r="G286" s="224"/>
    </row>
    <row r="287" spans="6:7" x14ac:dyDescent="0.15">
      <c r="F287" s="223"/>
      <c r="G287" s="224"/>
    </row>
    <row r="288" spans="6:7" x14ac:dyDescent="0.15">
      <c r="F288" s="223"/>
      <c r="G288" s="224"/>
    </row>
    <row r="289" spans="6:7" x14ac:dyDescent="0.15">
      <c r="F289" s="223"/>
      <c r="G289" s="224"/>
    </row>
    <row r="290" spans="6:7" x14ac:dyDescent="0.15">
      <c r="F290" s="223"/>
      <c r="G290" s="224"/>
    </row>
    <row r="291" spans="6:7" x14ac:dyDescent="0.15">
      <c r="F291" s="223"/>
      <c r="G291" s="224"/>
    </row>
    <row r="292" spans="6:7" x14ac:dyDescent="0.15">
      <c r="F292" s="223"/>
      <c r="G292" s="224"/>
    </row>
    <row r="293" spans="6:7" x14ac:dyDescent="0.15">
      <c r="F293" s="223"/>
      <c r="G293" s="224"/>
    </row>
    <row r="294" spans="6:7" x14ac:dyDescent="0.15">
      <c r="F294" s="223"/>
      <c r="G294" s="224"/>
    </row>
    <row r="295" spans="6:7" x14ac:dyDescent="0.15">
      <c r="F295" s="223"/>
      <c r="G295" s="224"/>
    </row>
    <row r="296" spans="6:7" x14ac:dyDescent="0.15">
      <c r="F296" s="223"/>
      <c r="G296" s="224"/>
    </row>
    <row r="297" spans="6:7" x14ac:dyDescent="0.15">
      <c r="F297" s="223"/>
      <c r="G297" s="224"/>
    </row>
    <row r="298" spans="6:7" x14ac:dyDescent="0.15">
      <c r="F298" s="223"/>
      <c r="G298" s="224"/>
    </row>
    <row r="299" spans="6:7" x14ac:dyDescent="0.15">
      <c r="F299" s="223"/>
      <c r="G299" s="224"/>
    </row>
    <row r="300" spans="6:7" x14ac:dyDescent="0.15">
      <c r="F300" s="223"/>
      <c r="G300" s="224"/>
    </row>
    <row r="301" spans="6:7" x14ac:dyDescent="0.15">
      <c r="F301" s="223"/>
      <c r="G301" s="224"/>
    </row>
    <row r="302" spans="6:7" x14ac:dyDescent="0.15">
      <c r="F302" s="223"/>
      <c r="G302" s="224"/>
    </row>
    <row r="303" spans="6:7" x14ac:dyDescent="0.15">
      <c r="F303" s="223"/>
      <c r="G303" s="224"/>
    </row>
    <row r="304" spans="6:7" x14ac:dyDescent="0.15">
      <c r="F304" s="223"/>
      <c r="G304" s="224"/>
    </row>
    <row r="305" spans="6:7" x14ac:dyDescent="0.15">
      <c r="F305" s="223"/>
      <c r="G305" s="224"/>
    </row>
    <row r="306" spans="6:7" x14ac:dyDescent="0.15">
      <c r="F306" s="223"/>
      <c r="G306" s="224"/>
    </row>
    <row r="307" spans="6:7" x14ac:dyDescent="0.15">
      <c r="F307" s="223"/>
      <c r="G307" s="224"/>
    </row>
    <row r="308" spans="6:7" x14ac:dyDescent="0.15">
      <c r="F308" s="223"/>
      <c r="G308" s="224"/>
    </row>
    <row r="309" spans="6:7" x14ac:dyDescent="0.15">
      <c r="F309" s="223"/>
      <c r="G309" s="224"/>
    </row>
    <row r="310" spans="6:7" x14ac:dyDescent="0.15">
      <c r="F310" s="223"/>
      <c r="G310" s="224"/>
    </row>
    <row r="311" spans="6:7" x14ac:dyDescent="0.15">
      <c r="F311" s="223"/>
      <c r="G311" s="224"/>
    </row>
    <row r="312" spans="6:7" x14ac:dyDescent="0.15">
      <c r="F312" s="223"/>
      <c r="G312" s="224"/>
    </row>
    <row r="313" spans="6:7" x14ac:dyDescent="0.15">
      <c r="F313" s="223"/>
      <c r="G313" s="224"/>
    </row>
    <row r="314" spans="6:7" x14ac:dyDescent="0.15">
      <c r="F314" s="223"/>
      <c r="G314" s="224"/>
    </row>
    <row r="315" spans="6:7" x14ac:dyDescent="0.15">
      <c r="F315" s="223"/>
      <c r="G315" s="224"/>
    </row>
    <row r="316" spans="6:7" x14ac:dyDescent="0.15">
      <c r="F316" s="223"/>
      <c r="G316" s="224"/>
    </row>
    <row r="317" spans="6:7" x14ac:dyDescent="0.15">
      <c r="F317" s="223"/>
      <c r="G317" s="224"/>
    </row>
    <row r="318" spans="6:7" x14ac:dyDescent="0.15">
      <c r="F318" s="223"/>
      <c r="G318" s="224"/>
    </row>
    <row r="319" spans="6:7" x14ac:dyDescent="0.15">
      <c r="F319" s="223"/>
      <c r="G319" s="224"/>
    </row>
    <row r="320" spans="6:7" x14ac:dyDescent="0.15">
      <c r="F320" s="223"/>
      <c r="G320" s="224"/>
    </row>
    <row r="321" spans="6:7" x14ac:dyDescent="0.15">
      <c r="F321" s="223"/>
      <c r="G321" s="224"/>
    </row>
    <row r="322" spans="6:7" x14ac:dyDescent="0.15">
      <c r="F322" s="223"/>
      <c r="G322" s="224"/>
    </row>
    <row r="323" spans="6:7" x14ac:dyDescent="0.15">
      <c r="F323" s="223"/>
      <c r="G323" s="224"/>
    </row>
    <row r="324" spans="6:7" x14ac:dyDescent="0.15">
      <c r="F324" s="223"/>
      <c r="G324" s="224"/>
    </row>
    <row r="325" spans="6:7" x14ac:dyDescent="0.15">
      <c r="F325" s="223"/>
      <c r="G325" s="224"/>
    </row>
    <row r="326" spans="6:7" x14ac:dyDescent="0.15">
      <c r="F326" s="223"/>
      <c r="G326" s="224"/>
    </row>
    <row r="327" spans="6:7" x14ac:dyDescent="0.15">
      <c r="F327" s="223"/>
      <c r="G327" s="224"/>
    </row>
    <row r="328" spans="6:7" x14ac:dyDescent="0.15">
      <c r="F328" s="223"/>
      <c r="G328" s="224"/>
    </row>
    <row r="329" spans="6:7" x14ac:dyDescent="0.15">
      <c r="F329" s="223"/>
      <c r="G329" s="224"/>
    </row>
    <row r="330" spans="6:7" x14ac:dyDescent="0.15">
      <c r="F330" s="223"/>
      <c r="G330" s="224"/>
    </row>
    <row r="331" spans="6:7" x14ac:dyDescent="0.15">
      <c r="F331" s="223"/>
      <c r="G331" s="224"/>
    </row>
    <row r="332" spans="6:7" x14ac:dyDescent="0.15">
      <c r="F332" s="223"/>
      <c r="G332" s="224"/>
    </row>
    <row r="333" spans="6:7" x14ac:dyDescent="0.15">
      <c r="F333" s="223"/>
      <c r="G333" s="224"/>
    </row>
    <row r="334" spans="6:7" x14ac:dyDescent="0.15">
      <c r="F334" s="223"/>
      <c r="G334" s="224"/>
    </row>
    <row r="335" spans="6:7" x14ac:dyDescent="0.15">
      <c r="F335" s="223"/>
      <c r="G335" s="224"/>
    </row>
    <row r="336" spans="6:7" x14ac:dyDescent="0.15">
      <c r="F336" s="223"/>
      <c r="G336" s="224"/>
    </row>
    <row r="337" spans="6:7" x14ac:dyDescent="0.15">
      <c r="F337" s="223"/>
      <c r="G337" s="224"/>
    </row>
    <row r="338" spans="6:7" x14ac:dyDescent="0.15">
      <c r="F338" s="223"/>
      <c r="G338" s="224"/>
    </row>
    <row r="339" spans="6:7" x14ac:dyDescent="0.15">
      <c r="F339" s="223"/>
      <c r="G339" s="224"/>
    </row>
    <row r="340" spans="6:7" x14ac:dyDescent="0.15">
      <c r="F340" s="223"/>
      <c r="G340" s="224"/>
    </row>
    <row r="341" spans="6:7" x14ac:dyDescent="0.15">
      <c r="F341" s="223"/>
      <c r="G341" s="224"/>
    </row>
    <row r="342" spans="6:7" x14ac:dyDescent="0.15">
      <c r="F342" s="223"/>
      <c r="G342" s="224"/>
    </row>
    <row r="343" spans="6:7" x14ac:dyDescent="0.15">
      <c r="F343" s="223"/>
      <c r="G343" s="224"/>
    </row>
    <row r="344" spans="6:7" x14ac:dyDescent="0.15">
      <c r="F344" s="223"/>
      <c r="G344" s="224"/>
    </row>
    <row r="345" spans="6:7" x14ac:dyDescent="0.15">
      <c r="F345" s="223"/>
      <c r="G345" s="224"/>
    </row>
    <row r="346" spans="6:7" x14ac:dyDescent="0.15">
      <c r="F346" s="223"/>
      <c r="G346" s="224"/>
    </row>
    <row r="347" spans="6:7" x14ac:dyDescent="0.15">
      <c r="F347" s="223"/>
      <c r="G347" s="224"/>
    </row>
    <row r="348" spans="6:7" x14ac:dyDescent="0.15">
      <c r="F348" s="223"/>
      <c r="G348" s="224"/>
    </row>
    <row r="349" spans="6:7" x14ac:dyDescent="0.15">
      <c r="F349" s="223"/>
      <c r="G349" s="224"/>
    </row>
    <row r="350" spans="6:7" x14ac:dyDescent="0.15">
      <c r="F350" s="223"/>
      <c r="G350" s="224"/>
    </row>
    <row r="351" spans="6:7" x14ac:dyDescent="0.15">
      <c r="F351" s="223"/>
      <c r="G351" s="224"/>
    </row>
    <row r="352" spans="6:7" x14ac:dyDescent="0.15">
      <c r="F352" s="223"/>
      <c r="G352" s="224"/>
    </row>
    <row r="353" spans="6:7" x14ac:dyDescent="0.15">
      <c r="F353" s="223"/>
      <c r="G353" s="224"/>
    </row>
    <row r="354" spans="6:7" x14ac:dyDescent="0.15">
      <c r="F354" s="223"/>
      <c r="G354" s="224"/>
    </row>
    <row r="355" spans="6:7" x14ac:dyDescent="0.15">
      <c r="F355" s="223"/>
      <c r="G355" s="224"/>
    </row>
    <row r="356" spans="6:7" x14ac:dyDescent="0.15">
      <c r="F356" s="223"/>
      <c r="G356" s="224"/>
    </row>
    <row r="357" spans="6:7" x14ac:dyDescent="0.15">
      <c r="F357" s="223"/>
      <c r="G357" s="224"/>
    </row>
    <row r="358" spans="6:7" x14ac:dyDescent="0.15">
      <c r="F358" s="223"/>
      <c r="G358" s="224"/>
    </row>
    <row r="359" spans="6:7" x14ac:dyDescent="0.15">
      <c r="F359" s="223"/>
      <c r="G359" s="224"/>
    </row>
    <row r="360" spans="6:7" x14ac:dyDescent="0.15">
      <c r="F360" s="223"/>
      <c r="G360" s="224"/>
    </row>
    <row r="361" spans="6:7" x14ac:dyDescent="0.15">
      <c r="F361" s="223"/>
      <c r="G361" s="224"/>
    </row>
    <row r="362" spans="6:7" x14ac:dyDescent="0.15">
      <c r="F362" s="223"/>
      <c r="G362" s="224"/>
    </row>
    <row r="363" spans="6:7" x14ac:dyDescent="0.15">
      <c r="F363" s="223"/>
      <c r="G363" s="224"/>
    </row>
    <row r="364" spans="6:7" x14ac:dyDescent="0.15">
      <c r="F364" s="223"/>
      <c r="G364" s="224"/>
    </row>
    <row r="365" spans="6:7" x14ac:dyDescent="0.15">
      <c r="F365" s="223"/>
      <c r="G365" s="224"/>
    </row>
    <row r="366" spans="6:7" x14ac:dyDescent="0.15">
      <c r="F366" s="223"/>
      <c r="G366" s="224"/>
    </row>
    <row r="367" spans="6:7" x14ac:dyDescent="0.15">
      <c r="F367" s="223"/>
      <c r="G367" s="224"/>
    </row>
    <row r="368" spans="6:7" x14ac:dyDescent="0.15">
      <c r="F368" s="223"/>
      <c r="G368" s="224"/>
    </row>
    <row r="369" spans="6:7" x14ac:dyDescent="0.15">
      <c r="F369" s="223"/>
      <c r="G369" s="224"/>
    </row>
    <row r="370" spans="6:7" x14ac:dyDescent="0.15">
      <c r="F370" s="223"/>
      <c r="G370" s="224"/>
    </row>
    <row r="371" spans="6:7" x14ac:dyDescent="0.15">
      <c r="F371" s="223"/>
      <c r="G371" s="224"/>
    </row>
    <row r="372" spans="6:7" x14ac:dyDescent="0.15">
      <c r="F372" s="223"/>
      <c r="G372" s="224"/>
    </row>
    <row r="373" spans="6:7" x14ac:dyDescent="0.15">
      <c r="F373" s="223"/>
      <c r="G373" s="224"/>
    </row>
    <row r="374" spans="6:7" x14ac:dyDescent="0.15">
      <c r="F374" s="223"/>
      <c r="G374" s="224"/>
    </row>
    <row r="375" spans="6:7" x14ac:dyDescent="0.15">
      <c r="F375" s="223"/>
      <c r="G375" s="224"/>
    </row>
    <row r="376" spans="6:7" x14ac:dyDescent="0.15">
      <c r="F376" s="223"/>
      <c r="G376" s="224"/>
    </row>
    <row r="377" spans="6:7" x14ac:dyDescent="0.15">
      <c r="F377" s="223"/>
      <c r="G377" s="224"/>
    </row>
    <row r="378" spans="6:7" x14ac:dyDescent="0.15">
      <c r="F378" s="223"/>
      <c r="G378" s="224"/>
    </row>
    <row r="379" spans="6:7" x14ac:dyDescent="0.15">
      <c r="F379" s="223"/>
      <c r="G379" s="224"/>
    </row>
    <row r="380" spans="6:7" x14ac:dyDescent="0.15">
      <c r="F380" s="223"/>
      <c r="G380" s="224"/>
    </row>
    <row r="381" spans="6:7" x14ac:dyDescent="0.15">
      <c r="F381" s="223"/>
      <c r="G381" s="224"/>
    </row>
    <row r="382" spans="6:7" x14ac:dyDescent="0.15">
      <c r="F382" s="223"/>
      <c r="G382" s="224"/>
    </row>
    <row r="383" spans="6:7" x14ac:dyDescent="0.15">
      <c r="F383" s="223"/>
      <c r="G383" s="224"/>
    </row>
    <row r="384" spans="6:7" x14ac:dyDescent="0.15">
      <c r="F384" s="223"/>
      <c r="G384" s="224"/>
    </row>
    <row r="385" spans="6:7" x14ac:dyDescent="0.15">
      <c r="F385" s="223"/>
      <c r="G385" s="224"/>
    </row>
    <row r="386" spans="6:7" x14ac:dyDescent="0.15">
      <c r="F386" s="223"/>
      <c r="G386" s="224"/>
    </row>
    <row r="387" spans="6:7" x14ac:dyDescent="0.15">
      <c r="F387" s="223"/>
      <c r="G387" s="224"/>
    </row>
    <row r="388" spans="6:7" x14ac:dyDescent="0.15">
      <c r="F388" s="223"/>
      <c r="G388" s="224"/>
    </row>
    <row r="389" spans="6:7" x14ac:dyDescent="0.15">
      <c r="F389" s="223"/>
      <c r="G389" s="224"/>
    </row>
    <row r="390" spans="6:7" x14ac:dyDescent="0.15">
      <c r="F390" s="223"/>
      <c r="G390" s="224"/>
    </row>
    <row r="391" spans="6:7" x14ac:dyDescent="0.15">
      <c r="F391" s="223"/>
      <c r="G391" s="224"/>
    </row>
    <row r="392" spans="6:7" x14ac:dyDescent="0.15">
      <c r="F392" s="223"/>
      <c r="G392" s="224"/>
    </row>
    <row r="393" spans="6:7" x14ac:dyDescent="0.15">
      <c r="F393" s="223"/>
      <c r="G393" s="224"/>
    </row>
    <row r="394" spans="6:7" x14ac:dyDescent="0.15">
      <c r="F394" s="223"/>
      <c r="G394" s="224"/>
    </row>
    <row r="395" spans="6:7" x14ac:dyDescent="0.15">
      <c r="F395" s="223"/>
      <c r="G395" s="224"/>
    </row>
    <row r="396" spans="6:7" x14ac:dyDescent="0.15">
      <c r="F396" s="223"/>
      <c r="G396" s="224"/>
    </row>
    <row r="397" spans="6:7" x14ac:dyDescent="0.15">
      <c r="F397" s="223"/>
      <c r="G397" s="224"/>
    </row>
    <row r="398" spans="6:7" x14ac:dyDescent="0.15">
      <c r="F398" s="223"/>
      <c r="G398" s="224"/>
    </row>
    <row r="399" spans="6:7" x14ac:dyDescent="0.15">
      <c r="F399" s="223"/>
      <c r="G399" s="224"/>
    </row>
    <row r="400" spans="6:7" x14ac:dyDescent="0.15">
      <c r="F400" s="223"/>
      <c r="G400" s="224"/>
    </row>
    <row r="401" spans="6:7" x14ac:dyDescent="0.15">
      <c r="F401" s="223"/>
      <c r="G401" s="224"/>
    </row>
    <row r="402" spans="6:7" x14ac:dyDescent="0.15">
      <c r="F402" s="223"/>
      <c r="G402" s="224"/>
    </row>
    <row r="403" spans="6:7" x14ac:dyDescent="0.15">
      <c r="F403" s="223"/>
      <c r="G403" s="224"/>
    </row>
    <row r="404" spans="6:7" x14ac:dyDescent="0.15">
      <c r="F404" s="223"/>
      <c r="G404" s="224"/>
    </row>
    <row r="405" spans="6:7" x14ac:dyDescent="0.15">
      <c r="F405" s="223"/>
      <c r="G405" s="224"/>
    </row>
    <row r="406" spans="6:7" x14ac:dyDescent="0.15">
      <c r="F406" s="223"/>
      <c r="G406" s="224"/>
    </row>
    <row r="407" spans="6:7" x14ac:dyDescent="0.15">
      <c r="F407" s="223"/>
      <c r="G407" s="224"/>
    </row>
    <row r="408" spans="6:7" x14ac:dyDescent="0.15">
      <c r="F408" s="223"/>
      <c r="G408" s="224"/>
    </row>
    <row r="409" spans="6:7" x14ac:dyDescent="0.15">
      <c r="F409" s="223"/>
      <c r="G409" s="224"/>
    </row>
    <row r="410" spans="6:7" x14ac:dyDescent="0.15">
      <c r="F410" s="223"/>
      <c r="G410" s="224"/>
    </row>
    <row r="411" spans="6:7" x14ac:dyDescent="0.15">
      <c r="F411" s="223"/>
      <c r="G411" s="224"/>
    </row>
    <row r="412" spans="6:7" x14ac:dyDescent="0.15">
      <c r="F412" s="223"/>
      <c r="G412" s="224"/>
    </row>
    <row r="413" spans="6:7" x14ac:dyDescent="0.15">
      <c r="F413" s="223"/>
      <c r="G413" s="224"/>
    </row>
    <row r="414" spans="6:7" x14ac:dyDescent="0.15">
      <c r="F414" s="223"/>
      <c r="G414" s="224"/>
    </row>
    <row r="415" spans="6:7" x14ac:dyDescent="0.15">
      <c r="F415" s="223"/>
      <c r="G415" s="224"/>
    </row>
    <row r="416" spans="6:7" x14ac:dyDescent="0.15">
      <c r="F416" s="223"/>
      <c r="G416" s="224"/>
    </row>
    <row r="417" spans="6:7" x14ac:dyDescent="0.15">
      <c r="F417" s="223"/>
      <c r="G417" s="224"/>
    </row>
    <row r="418" spans="6:7" x14ac:dyDescent="0.15">
      <c r="F418" s="223"/>
      <c r="G418" s="224"/>
    </row>
    <row r="419" spans="6:7" x14ac:dyDescent="0.15">
      <c r="F419" s="223"/>
      <c r="G419" s="224"/>
    </row>
    <row r="420" spans="6:7" x14ac:dyDescent="0.15">
      <c r="F420" s="223"/>
      <c r="G420" s="224"/>
    </row>
    <row r="421" spans="6:7" x14ac:dyDescent="0.15">
      <c r="F421" s="223"/>
      <c r="G421" s="224"/>
    </row>
    <row r="422" spans="6:7" x14ac:dyDescent="0.15">
      <c r="F422" s="223"/>
      <c r="G422" s="224"/>
    </row>
    <row r="423" spans="6:7" x14ac:dyDescent="0.15">
      <c r="F423" s="223"/>
      <c r="G423" s="224"/>
    </row>
    <row r="424" spans="6:7" x14ac:dyDescent="0.15">
      <c r="F424" s="223"/>
      <c r="G424" s="224"/>
    </row>
    <row r="425" spans="6:7" x14ac:dyDescent="0.15">
      <c r="F425" s="223"/>
      <c r="G425" s="224"/>
    </row>
    <row r="426" spans="6:7" x14ac:dyDescent="0.15">
      <c r="F426" s="223"/>
      <c r="G426" s="224"/>
    </row>
    <row r="427" spans="6:7" x14ac:dyDescent="0.15">
      <c r="F427" s="223"/>
      <c r="G427" s="224"/>
    </row>
    <row r="428" spans="6:7" x14ac:dyDescent="0.15">
      <c r="F428" s="223"/>
      <c r="G428" s="224"/>
    </row>
    <row r="429" spans="6:7" x14ac:dyDescent="0.15">
      <c r="F429" s="223"/>
      <c r="G429" s="224"/>
    </row>
    <row r="430" spans="6:7" x14ac:dyDescent="0.15">
      <c r="F430" s="223"/>
      <c r="G430" s="224"/>
    </row>
    <row r="431" spans="6:7" x14ac:dyDescent="0.15">
      <c r="F431" s="223"/>
      <c r="G431" s="224"/>
    </row>
    <row r="432" spans="6:7" x14ac:dyDescent="0.15">
      <c r="F432" s="223"/>
      <c r="G432" s="224"/>
    </row>
    <row r="433" spans="6:7" x14ac:dyDescent="0.15">
      <c r="F433" s="223"/>
      <c r="G433" s="224"/>
    </row>
    <row r="434" spans="6:7" x14ac:dyDescent="0.15">
      <c r="F434" s="223"/>
      <c r="G434" s="224"/>
    </row>
    <row r="435" spans="6:7" x14ac:dyDescent="0.15">
      <c r="F435" s="223"/>
      <c r="G435" s="224"/>
    </row>
    <row r="436" spans="6:7" x14ac:dyDescent="0.15">
      <c r="F436" s="223"/>
      <c r="G436" s="224"/>
    </row>
    <row r="437" spans="6:7" x14ac:dyDescent="0.15">
      <c r="F437" s="223"/>
      <c r="G437" s="224"/>
    </row>
    <row r="438" spans="6:7" x14ac:dyDescent="0.15">
      <c r="F438" s="223"/>
      <c r="G438" s="224"/>
    </row>
    <row r="439" spans="6:7" x14ac:dyDescent="0.15">
      <c r="F439" s="223"/>
      <c r="G439" s="224"/>
    </row>
    <row r="440" spans="6:7" x14ac:dyDescent="0.15">
      <c r="F440" s="223"/>
      <c r="G440" s="224"/>
    </row>
    <row r="441" spans="6:7" x14ac:dyDescent="0.15">
      <c r="F441" s="223"/>
      <c r="G441" s="224"/>
    </row>
    <row r="442" spans="6:7" x14ac:dyDescent="0.15">
      <c r="F442" s="223"/>
      <c r="G442" s="224"/>
    </row>
    <row r="443" spans="6:7" x14ac:dyDescent="0.15">
      <c r="F443" s="223"/>
      <c r="G443" s="224"/>
    </row>
    <row r="444" spans="6:7" x14ac:dyDescent="0.15">
      <c r="F444" s="223"/>
      <c r="G444" s="224"/>
    </row>
    <row r="445" spans="6:7" x14ac:dyDescent="0.15">
      <c r="F445" s="223"/>
      <c r="G445" s="224"/>
    </row>
    <row r="446" spans="6:7" x14ac:dyDescent="0.15">
      <c r="F446" s="223"/>
      <c r="G446" s="224"/>
    </row>
    <row r="447" spans="6:7" x14ac:dyDescent="0.15">
      <c r="F447" s="223"/>
      <c r="G447" s="224"/>
    </row>
    <row r="448" spans="6:7" x14ac:dyDescent="0.15">
      <c r="F448" s="223"/>
      <c r="G448" s="224"/>
    </row>
    <row r="449" spans="6:7" x14ac:dyDescent="0.15">
      <c r="F449" s="223"/>
      <c r="G449" s="224"/>
    </row>
    <row r="450" spans="6:7" x14ac:dyDescent="0.15">
      <c r="F450" s="223"/>
      <c r="G450" s="224"/>
    </row>
    <row r="451" spans="6:7" x14ac:dyDescent="0.15">
      <c r="F451" s="223"/>
      <c r="G451" s="224"/>
    </row>
    <row r="452" spans="6:7" x14ac:dyDescent="0.15">
      <c r="F452" s="223"/>
      <c r="G452" s="224"/>
    </row>
    <row r="453" spans="6:7" x14ac:dyDescent="0.15">
      <c r="F453" s="223"/>
      <c r="G453" s="224"/>
    </row>
    <row r="454" spans="6:7" x14ac:dyDescent="0.15">
      <c r="F454" s="223"/>
      <c r="G454" s="224"/>
    </row>
    <row r="455" spans="6:7" x14ac:dyDescent="0.15">
      <c r="F455" s="223"/>
      <c r="G455" s="224"/>
    </row>
    <row r="456" spans="6:7" x14ac:dyDescent="0.15">
      <c r="F456" s="223"/>
      <c r="G456" s="224"/>
    </row>
    <row r="457" spans="6:7" x14ac:dyDescent="0.15">
      <c r="F457" s="223"/>
      <c r="G457" s="224"/>
    </row>
    <row r="458" spans="6:7" x14ac:dyDescent="0.15">
      <c r="F458" s="223"/>
      <c r="G458" s="224"/>
    </row>
    <row r="459" spans="6:7" x14ac:dyDescent="0.15">
      <c r="F459" s="223"/>
      <c r="G459" s="224"/>
    </row>
    <row r="460" spans="6:7" x14ac:dyDescent="0.15">
      <c r="F460" s="223"/>
      <c r="G460" s="224"/>
    </row>
    <row r="461" spans="6:7" x14ac:dyDescent="0.15">
      <c r="F461" s="223"/>
      <c r="G461" s="224"/>
    </row>
    <row r="462" spans="6:7" x14ac:dyDescent="0.15">
      <c r="F462" s="223"/>
      <c r="G462" s="224"/>
    </row>
    <row r="463" spans="6:7" x14ac:dyDescent="0.15">
      <c r="F463" s="223"/>
      <c r="G463" s="224"/>
    </row>
    <row r="464" spans="6:7" x14ac:dyDescent="0.15">
      <c r="F464" s="223"/>
      <c r="G464" s="224"/>
    </row>
    <row r="465" spans="6:7" x14ac:dyDescent="0.15">
      <c r="F465" s="223"/>
      <c r="G465" s="224"/>
    </row>
    <row r="466" spans="6:7" x14ac:dyDescent="0.15">
      <c r="F466" s="223"/>
      <c r="G466" s="224"/>
    </row>
    <row r="467" spans="6:7" x14ac:dyDescent="0.15">
      <c r="F467" s="223"/>
      <c r="G467" s="224"/>
    </row>
    <row r="468" spans="6:7" x14ac:dyDescent="0.15">
      <c r="F468" s="223"/>
      <c r="G468" s="224"/>
    </row>
    <row r="469" spans="6:7" x14ac:dyDescent="0.15">
      <c r="F469" s="223"/>
      <c r="G469" s="224"/>
    </row>
    <row r="470" spans="6:7" x14ac:dyDescent="0.15">
      <c r="F470" s="223"/>
      <c r="G470" s="224"/>
    </row>
    <row r="471" spans="6:7" x14ac:dyDescent="0.15">
      <c r="F471" s="223"/>
      <c r="G471" s="224"/>
    </row>
    <row r="472" spans="6:7" x14ac:dyDescent="0.15">
      <c r="F472" s="223"/>
      <c r="G472" s="224"/>
    </row>
    <row r="473" spans="6:7" x14ac:dyDescent="0.15">
      <c r="F473" s="223"/>
      <c r="G473" s="224"/>
    </row>
    <row r="474" spans="6:7" x14ac:dyDescent="0.15">
      <c r="F474" s="223"/>
      <c r="G474" s="224"/>
    </row>
    <row r="475" spans="6:7" x14ac:dyDescent="0.15">
      <c r="F475" s="223"/>
      <c r="G475" s="224"/>
    </row>
    <row r="476" spans="6:7" x14ac:dyDescent="0.15">
      <c r="F476" s="223"/>
      <c r="G476" s="224"/>
    </row>
    <row r="477" spans="6:7" x14ac:dyDescent="0.15">
      <c r="F477" s="223"/>
      <c r="G477" s="224"/>
    </row>
    <row r="478" spans="6:7" x14ac:dyDescent="0.15">
      <c r="F478" s="223"/>
      <c r="G478" s="224"/>
    </row>
    <row r="479" spans="6:7" x14ac:dyDescent="0.15">
      <c r="F479" s="223"/>
      <c r="G479" s="224"/>
    </row>
    <row r="480" spans="6:7" x14ac:dyDescent="0.15">
      <c r="F480" s="223"/>
      <c r="G480" s="224"/>
    </row>
    <row r="481" spans="6:7" x14ac:dyDescent="0.15">
      <c r="F481" s="223"/>
      <c r="G481" s="224"/>
    </row>
    <row r="482" spans="6:7" x14ac:dyDescent="0.15">
      <c r="F482" s="223"/>
      <c r="G482" s="224"/>
    </row>
    <row r="483" spans="6:7" x14ac:dyDescent="0.15">
      <c r="F483" s="223"/>
      <c r="G483" s="224"/>
    </row>
    <row r="484" spans="6:7" x14ac:dyDescent="0.15">
      <c r="F484" s="223"/>
      <c r="G484" s="224"/>
    </row>
    <row r="485" spans="6:7" x14ac:dyDescent="0.15">
      <c r="F485" s="223"/>
      <c r="G485" s="224"/>
    </row>
    <row r="486" spans="6:7" x14ac:dyDescent="0.15">
      <c r="F486" s="223"/>
      <c r="G486" s="224"/>
    </row>
    <row r="487" spans="6:7" x14ac:dyDescent="0.15">
      <c r="F487" s="223"/>
      <c r="G487" s="224"/>
    </row>
    <row r="488" spans="6:7" x14ac:dyDescent="0.15">
      <c r="F488" s="223"/>
      <c r="G488" s="224"/>
    </row>
    <row r="489" spans="6:7" x14ac:dyDescent="0.15">
      <c r="F489" s="223"/>
      <c r="G489" s="224"/>
    </row>
    <row r="490" spans="6:7" x14ac:dyDescent="0.15">
      <c r="F490" s="223"/>
      <c r="G490" s="224"/>
    </row>
    <row r="491" spans="6:7" x14ac:dyDescent="0.15">
      <c r="F491" s="223"/>
      <c r="G491" s="224"/>
    </row>
    <row r="492" spans="6:7" x14ac:dyDescent="0.15">
      <c r="F492" s="223"/>
      <c r="G492" s="224"/>
    </row>
    <row r="493" spans="6:7" x14ac:dyDescent="0.15">
      <c r="F493" s="223"/>
      <c r="G493" s="224"/>
    </row>
    <row r="494" spans="6:7" x14ac:dyDescent="0.15">
      <c r="F494" s="223"/>
      <c r="G494" s="224"/>
    </row>
    <row r="495" spans="6:7" x14ac:dyDescent="0.15">
      <c r="F495" s="223"/>
      <c r="G495" s="224"/>
    </row>
    <row r="496" spans="6:7" x14ac:dyDescent="0.15">
      <c r="F496" s="223"/>
      <c r="G496" s="224"/>
    </row>
    <row r="497" spans="6:7" x14ac:dyDescent="0.15">
      <c r="F497" s="223"/>
      <c r="G497" s="224"/>
    </row>
    <row r="498" spans="6:7" x14ac:dyDescent="0.15">
      <c r="F498" s="223"/>
      <c r="G498" s="224"/>
    </row>
    <row r="499" spans="6:7" x14ac:dyDescent="0.15">
      <c r="F499" s="223"/>
      <c r="G499" s="224"/>
    </row>
    <row r="500" spans="6:7" x14ac:dyDescent="0.15">
      <c r="F500" s="223"/>
      <c r="G500" s="224"/>
    </row>
    <row r="501" spans="6:7" x14ac:dyDescent="0.15">
      <c r="F501" s="223"/>
      <c r="G501" s="224"/>
    </row>
    <row r="502" spans="6:7" x14ac:dyDescent="0.15">
      <c r="F502" s="223"/>
      <c r="G502" s="224"/>
    </row>
    <row r="503" spans="6:7" x14ac:dyDescent="0.15">
      <c r="F503" s="223"/>
      <c r="G503" s="224"/>
    </row>
    <row r="504" spans="6:7" x14ac:dyDescent="0.15">
      <c r="F504" s="223"/>
      <c r="G504" s="224"/>
    </row>
    <row r="505" spans="6:7" x14ac:dyDescent="0.15">
      <c r="F505" s="223"/>
      <c r="G505" s="224"/>
    </row>
    <row r="506" spans="6:7" x14ac:dyDescent="0.15">
      <c r="F506" s="223"/>
      <c r="G506" s="224"/>
    </row>
    <row r="507" spans="6:7" x14ac:dyDescent="0.15">
      <c r="F507" s="223"/>
      <c r="G507" s="224"/>
    </row>
    <row r="508" spans="6:7" x14ac:dyDescent="0.15">
      <c r="F508" s="223"/>
      <c r="G508" s="224"/>
    </row>
    <row r="509" spans="6:7" x14ac:dyDescent="0.15">
      <c r="F509" s="223"/>
      <c r="G509" s="224"/>
    </row>
    <row r="510" spans="6:7" x14ac:dyDescent="0.15">
      <c r="F510" s="223"/>
      <c r="G510" s="224"/>
    </row>
    <row r="511" spans="6:7" x14ac:dyDescent="0.15">
      <c r="F511" s="223"/>
      <c r="G511" s="224"/>
    </row>
    <row r="512" spans="6:7" x14ac:dyDescent="0.15">
      <c r="F512" s="223"/>
      <c r="G512" s="224"/>
    </row>
    <row r="513" spans="6:7" x14ac:dyDescent="0.15">
      <c r="F513" s="223"/>
      <c r="G513" s="224"/>
    </row>
    <row r="514" spans="6:7" x14ac:dyDescent="0.15">
      <c r="F514" s="223"/>
      <c r="G514" s="224"/>
    </row>
    <row r="515" spans="6:7" x14ac:dyDescent="0.15">
      <c r="F515" s="223"/>
      <c r="G515" s="224"/>
    </row>
    <row r="516" spans="6:7" x14ac:dyDescent="0.15">
      <c r="F516" s="223"/>
      <c r="G516" s="224"/>
    </row>
    <row r="517" spans="6:7" x14ac:dyDescent="0.15">
      <c r="F517" s="223"/>
      <c r="G517" s="224"/>
    </row>
    <row r="518" spans="6:7" x14ac:dyDescent="0.15">
      <c r="F518" s="223"/>
      <c r="G518" s="224"/>
    </row>
    <row r="519" spans="6:7" x14ac:dyDescent="0.15">
      <c r="F519" s="223"/>
      <c r="G519" s="224"/>
    </row>
    <row r="520" spans="6:7" x14ac:dyDescent="0.15">
      <c r="F520" s="223"/>
      <c r="G520" s="224"/>
    </row>
    <row r="521" spans="6:7" x14ac:dyDescent="0.15">
      <c r="F521" s="223"/>
      <c r="G521" s="224"/>
    </row>
    <row r="522" spans="6:7" x14ac:dyDescent="0.15">
      <c r="F522" s="223"/>
      <c r="G522" s="224"/>
    </row>
    <row r="523" spans="6:7" x14ac:dyDescent="0.15">
      <c r="F523" s="223"/>
      <c r="G523" s="224"/>
    </row>
    <row r="524" spans="6:7" x14ac:dyDescent="0.15">
      <c r="F524" s="223"/>
      <c r="G524" s="224"/>
    </row>
    <row r="525" spans="6:7" x14ac:dyDescent="0.15">
      <c r="F525" s="223"/>
      <c r="G525" s="224"/>
    </row>
    <row r="526" spans="6:7" x14ac:dyDescent="0.15">
      <c r="F526" s="223"/>
      <c r="G526" s="224"/>
    </row>
    <row r="527" spans="6:7" x14ac:dyDescent="0.15">
      <c r="F527" s="223"/>
      <c r="G527" s="224"/>
    </row>
    <row r="528" spans="6:7" x14ac:dyDescent="0.15">
      <c r="F528" s="223"/>
      <c r="G528" s="224"/>
    </row>
    <row r="529" spans="6:7" x14ac:dyDescent="0.15">
      <c r="F529" s="223"/>
      <c r="G529" s="224"/>
    </row>
    <row r="530" spans="6:7" x14ac:dyDescent="0.15">
      <c r="F530" s="223"/>
      <c r="G530" s="224"/>
    </row>
    <row r="531" spans="6:7" x14ac:dyDescent="0.15">
      <c r="F531" s="223"/>
      <c r="G531" s="224"/>
    </row>
    <row r="532" spans="6:7" x14ac:dyDescent="0.15">
      <c r="F532" s="223"/>
      <c r="G532" s="224"/>
    </row>
    <row r="533" spans="6:7" x14ac:dyDescent="0.15">
      <c r="F533" s="223"/>
      <c r="G533" s="224"/>
    </row>
    <row r="534" spans="6:7" x14ac:dyDescent="0.15">
      <c r="F534" s="223"/>
      <c r="G534" s="224"/>
    </row>
    <row r="535" spans="6:7" x14ac:dyDescent="0.15">
      <c r="F535" s="223"/>
      <c r="G535" s="224"/>
    </row>
    <row r="536" spans="6:7" x14ac:dyDescent="0.15">
      <c r="F536" s="223"/>
      <c r="G536" s="224"/>
    </row>
    <row r="537" spans="6:7" x14ac:dyDescent="0.15">
      <c r="F537" s="223"/>
      <c r="G537" s="224"/>
    </row>
    <row r="538" spans="6:7" x14ac:dyDescent="0.15">
      <c r="F538" s="223"/>
      <c r="G538" s="224"/>
    </row>
    <row r="539" spans="6:7" x14ac:dyDescent="0.15">
      <c r="F539" s="223"/>
      <c r="G539" s="224"/>
    </row>
    <row r="540" spans="6:7" x14ac:dyDescent="0.15">
      <c r="F540" s="223"/>
      <c r="G540" s="224"/>
    </row>
    <row r="541" spans="6:7" x14ac:dyDescent="0.15">
      <c r="F541" s="223"/>
      <c r="G541" s="224"/>
    </row>
    <row r="542" spans="6:7" x14ac:dyDescent="0.15">
      <c r="F542" s="223"/>
      <c r="G542" s="224"/>
    </row>
    <row r="543" spans="6:7" x14ac:dyDescent="0.15">
      <c r="F543" s="223"/>
      <c r="G543" s="224"/>
    </row>
    <row r="544" spans="6:7" x14ac:dyDescent="0.15">
      <c r="F544" s="223"/>
      <c r="G544" s="224"/>
    </row>
    <row r="545" spans="6:7" x14ac:dyDescent="0.15">
      <c r="F545" s="223"/>
      <c r="G545" s="224"/>
    </row>
    <row r="546" spans="6:7" x14ac:dyDescent="0.15">
      <c r="F546" s="223"/>
      <c r="G546" s="224"/>
    </row>
    <row r="547" spans="6:7" x14ac:dyDescent="0.15">
      <c r="F547" s="223"/>
      <c r="G547" s="224"/>
    </row>
    <row r="548" spans="6:7" x14ac:dyDescent="0.15">
      <c r="F548" s="223"/>
      <c r="G548" s="224"/>
    </row>
    <row r="549" spans="6:7" x14ac:dyDescent="0.15">
      <c r="F549" s="223"/>
      <c r="G549" s="224"/>
    </row>
    <row r="550" spans="6:7" x14ac:dyDescent="0.15">
      <c r="F550" s="223"/>
      <c r="G550" s="224"/>
    </row>
    <row r="551" spans="6:7" x14ac:dyDescent="0.15">
      <c r="F551" s="223"/>
      <c r="G551" s="224"/>
    </row>
  </sheetData>
  <sheetProtection selectLockedCells="1"/>
  <mergeCells count="22">
    <mergeCell ref="C44:D44"/>
    <mergeCell ref="B6:G6"/>
    <mergeCell ref="C7:D7"/>
    <mergeCell ref="C10:D10"/>
    <mergeCell ref="C12:E12"/>
    <mergeCell ref="G16:G17"/>
    <mergeCell ref="C20:D20"/>
    <mergeCell ref="G20:G21"/>
    <mergeCell ref="C22:D22"/>
    <mergeCell ref="C24:E24"/>
    <mergeCell ref="C34:E34"/>
    <mergeCell ref="C40:D40"/>
    <mergeCell ref="C42:D42"/>
    <mergeCell ref="C85:D85"/>
    <mergeCell ref="B86:C86"/>
    <mergeCell ref="G51:G52"/>
    <mergeCell ref="C46:E46"/>
    <mergeCell ref="C54:D54"/>
    <mergeCell ref="C74:E74"/>
    <mergeCell ref="C80:D80"/>
    <mergeCell ref="C82:D82"/>
    <mergeCell ref="C84:D84"/>
  </mergeCells>
  <phoneticPr fontId="1"/>
  <printOptions horizontalCentered="1" verticalCentered="1"/>
  <pageMargins left="0.59055118110236227" right="0.59055118110236227" top="0.59055118110236227" bottom="0.39370078740157483" header="0.19685039370078741" footer="0.15748031496062992"/>
  <pageSetup paperSize="9" scale="5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74"/>
  <sheetViews>
    <sheetView view="pageBreakPreview" topLeftCell="A4" zoomScale="70" zoomScaleNormal="100" zoomScaleSheetLayoutView="70" workbookViewId="0">
      <selection activeCell="S8" sqref="S8"/>
    </sheetView>
  </sheetViews>
  <sheetFormatPr defaultRowHeight="13.5" x14ac:dyDescent="0.15"/>
  <cols>
    <col min="1" max="1" width="10.625" style="101" customWidth="1"/>
    <col min="2" max="2" width="13.5" style="101" customWidth="1"/>
    <col min="3" max="3" width="11.625" style="101" customWidth="1"/>
    <col min="4" max="5" width="9.125" style="101" customWidth="1"/>
    <col min="6" max="9" width="6.75" style="101" customWidth="1"/>
    <col min="10" max="10" width="4.875" style="101" customWidth="1"/>
    <col min="11" max="11" width="6.75" style="101" customWidth="1"/>
    <col min="12" max="12" width="5.25" style="101" customWidth="1"/>
    <col min="13" max="13" width="9.125" style="101" customWidth="1"/>
    <col min="14" max="18" width="8.375" style="101" customWidth="1"/>
    <col min="19" max="20" width="8.25" style="101" customWidth="1"/>
    <col min="21" max="26" width="5.875" style="101" customWidth="1"/>
    <col min="27" max="27" width="6.625" style="101" customWidth="1"/>
    <col min="28" max="28" width="6.875" style="101" customWidth="1"/>
    <col min="29" max="29" width="8.375" style="101" customWidth="1"/>
    <col min="30" max="30" width="8.5" style="101" customWidth="1"/>
    <col min="31" max="32" width="9" style="101" customWidth="1"/>
    <col min="33" max="33" width="5.125" style="101" customWidth="1"/>
    <col min="34" max="34" width="7.375" style="101" customWidth="1"/>
    <col min="35" max="35" width="5.875" style="101" customWidth="1"/>
    <col min="36" max="36" width="10.375" style="101" customWidth="1"/>
    <col min="37" max="37" width="11" style="101" customWidth="1"/>
    <col min="38" max="38" width="2.25" style="101" customWidth="1"/>
    <col min="39" max="39" width="9" style="101"/>
    <col min="40" max="40" width="7.75" style="101" customWidth="1"/>
    <col min="41" max="41" width="2.625" style="101" customWidth="1"/>
    <col min="42" max="42" width="2.875" style="101" customWidth="1"/>
    <col min="43" max="43" width="3.125" style="101" customWidth="1"/>
    <col min="44" max="44" width="8.5" style="101" customWidth="1"/>
    <col min="45" max="16384" width="9" style="101"/>
  </cols>
  <sheetData>
    <row r="1" spans="1:46" ht="21" x14ac:dyDescent="0.15">
      <c r="A1" s="102" t="s">
        <v>252</v>
      </c>
      <c r="B1" s="103"/>
      <c r="C1" s="103"/>
      <c r="D1" s="104"/>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5"/>
      <c r="AI1" s="103"/>
      <c r="AJ1" s="103"/>
      <c r="AK1" s="103"/>
    </row>
    <row r="2" spans="1:46" ht="30" customHeight="1" x14ac:dyDescent="0.15">
      <c r="A2" s="106"/>
      <c r="B2" s="102"/>
      <c r="C2" s="102"/>
      <c r="D2" s="102"/>
      <c r="E2" s="102"/>
      <c r="F2" s="400" t="s">
        <v>423</v>
      </c>
      <c r="G2" s="400"/>
      <c r="H2" s="400"/>
      <c r="I2" s="400"/>
      <c r="J2" s="400"/>
      <c r="K2" s="400"/>
      <c r="L2" s="400"/>
      <c r="M2" s="400"/>
      <c r="N2" s="400"/>
      <c r="O2" s="400"/>
      <c r="P2" s="400"/>
      <c r="Q2" s="400"/>
      <c r="R2" s="400"/>
      <c r="S2" s="400"/>
      <c r="T2" s="400"/>
      <c r="U2" s="400"/>
      <c r="V2" s="400"/>
      <c r="W2" s="400"/>
      <c r="X2" s="400"/>
      <c r="Y2" s="400"/>
      <c r="Z2" s="400"/>
      <c r="AA2" s="102"/>
      <c r="AB2" s="102"/>
      <c r="AC2" s="102"/>
      <c r="AD2" s="102"/>
      <c r="AE2" s="102"/>
      <c r="AF2" s="102"/>
      <c r="AG2" s="102"/>
      <c r="AH2" s="102"/>
      <c r="AI2" s="102"/>
      <c r="AJ2" s="102"/>
      <c r="AK2" s="102"/>
    </row>
    <row r="3" spans="1:46" ht="14.25"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7"/>
    </row>
    <row r="4" spans="1:46" ht="42" customHeight="1" x14ac:dyDescent="0.15">
      <c r="A4" s="418" t="s">
        <v>30</v>
      </c>
      <c r="B4" s="391" t="s">
        <v>379</v>
      </c>
      <c r="C4" s="391" t="s">
        <v>31</v>
      </c>
      <c r="D4" s="401" t="s">
        <v>32</v>
      </c>
      <c r="E4" s="401" t="s">
        <v>33</v>
      </c>
      <c r="F4" s="401" t="s">
        <v>17</v>
      </c>
      <c r="G4" s="403" t="s">
        <v>142</v>
      </c>
      <c r="H4" s="403" t="s">
        <v>143</v>
      </c>
      <c r="I4" s="403" t="s">
        <v>80</v>
      </c>
      <c r="J4" s="408" t="s">
        <v>81</v>
      </c>
      <c r="K4" s="403" t="s">
        <v>82</v>
      </c>
      <c r="L4" s="408" t="s">
        <v>81</v>
      </c>
      <c r="M4" s="401" t="s">
        <v>34</v>
      </c>
      <c r="N4" s="401" t="s">
        <v>83</v>
      </c>
      <c r="O4" s="401" t="s">
        <v>84</v>
      </c>
      <c r="P4" s="401" t="s">
        <v>35</v>
      </c>
      <c r="Q4" s="401" t="s">
        <v>85</v>
      </c>
      <c r="R4" s="401" t="s">
        <v>86</v>
      </c>
      <c r="S4" s="414" t="s">
        <v>87</v>
      </c>
      <c r="T4" s="405" t="s">
        <v>426</v>
      </c>
      <c r="U4" s="407" t="s">
        <v>36</v>
      </c>
      <c r="V4" s="389"/>
      <c r="W4" s="389"/>
      <c r="X4" s="389"/>
      <c r="Y4" s="389"/>
      <c r="Z4" s="390"/>
      <c r="AA4" s="416" t="s">
        <v>37</v>
      </c>
      <c r="AB4" s="395" t="s">
        <v>38</v>
      </c>
      <c r="AC4" s="421" t="s">
        <v>39</v>
      </c>
      <c r="AD4" s="389"/>
      <c r="AE4" s="389"/>
      <c r="AF4" s="389"/>
      <c r="AG4" s="389"/>
      <c r="AH4" s="389"/>
      <c r="AI4" s="390"/>
      <c r="AJ4" s="293"/>
      <c r="AK4" s="397" t="s">
        <v>28</v>
      </c>
    </row>
    <row r="5" spans="1:46" ht="54" customHeight="1" x14ac:dyDescent="0.15">
      <c r="A5" s="419"/>
      <c r="B5" s="392"/>
      <c r="C5" s="392"/>
      <c r="D5" s="402"/>
      <c r="E5" s="402"/>
      <c r="F5" s="402"/>
      <c r="G5" s="404"/>
      <c r="H5" s="404"/>
      <c r="I5" s="404"/>
      <c r="J5" s="409"/>
      <c r="K5" s="404"/>
      <c r="L5" s="409"/>
      <c r="M5" s="410"/>
      <c r="N5" s="410"/>
      <c r="O5" s="410"/>
      <c r="P5" s="402"/>
      <c r="Q5" s="402"/>
      <c r="R5" s="402"/>
      <c r="S5" s="415"/>
      <c r="T5" s="406"/>
      <c r="U5" s="422" t="s">
        <v>40</v>
      </c>
      <c r="V5" s="423"/>
      <c r="W5" s="422" t="s">
        <v>41</v>
      </c>
      <c r="X5" s="423"/>
      <c r="Y5" s="422" t="s">
        <v>42</v>
      </c>
      <c r="Z5" s="423"/>
      <c r="AA5" s="417"/>
      <c r="AB5" s="396"/>
      <c r="AC5" s="388" t="s">
        <v>302</v>
      </c>
      <c r="AD5" s="389"/>
      <c r="AE5" s="389"/>
      <c r="AF5" s="389"/>
      <c r="AG5" s="390"/>
      <c r="AH5" s="391" t="s">
        <v>43</v>
      </c>
      <c r="AI5" s="393" t="s">
        <v>44</v>
      </c>
      <c r="AJ5" s="399" t="s">
        <v>399</v>
      </c>
      <c r="AK5" s="398"/>
    </row>
    <row r="6" spans="1:46" ht="49.5" customHeight="1" x14ac:dyDescent="0.15">
      <c r="A6" s="419"/>
      <c r="B6" s="392"/>
      <c r="C6" s="392"/>
      <c r="D6" s="402"/>
      <c r="E6" s="402"/>
      <c r="F6" s="402"/>
      <c r="G6" s="404"/>
      <c r="H6" s="404"/>
      <c r="I6" s="404"/>
      <c r="J6" s="409"/>
      <c r="K6" s="404"/>
      <c r="L6" s="409"/>
      <c r="M6" s="410"/>
      <c r="N6" s="410"/>
      <c r="O6" s="410"/>
      <c r="P6" s="402"/>
      <c r="Q6" s="402"/>
      <c r="R6" s="402"/>
      <c r="S6" s="415"/>
      <c r="T6" s="406"/>
      <c r="U6" s="108" t="s">
        <v>45</v>
      </c>
      <c r="V6" s="108" t="s">
        <v>46</v>
      </c>
      <c r="W6" s="108" t="s">
        <v>45</v>
      </c>
      <c r="X6" s="108" t="s">
        <v>46</v>
      </c>
      <c r="Y6" s="108" t="s">
        <v>45</v>
      </c>
      <c r="Z6" s="108" t="s">
        <v>46</v>
      </c>
      <c r="AA6" s="417"/>
      <c r="AB6" s="396"/>
      <c r="AC6" s="306" t="s">
        <v>300</v>
      </c>
      <c r="AD6" s="292" t="s">
        <v>218</v>
      </c>
      <c r="AE6" s="292" t="s">
        <v>297</v>
      </c>
      <c r="AF6" s="292" t="s">
        <v>301</v>
      </c>
      <c r="AG6" s="292" t="s">
        <v>219</v>
      </c>
      <c r="AH6" s="392"/>
      <c r="AI6" s="394"/>
      <c r="AJ6" s="392"/>
      <c r="AK6" s="398"/>
    </row>
    <row r="7" spans="1:46" s="116" customFormat="1" ht="27" customHeight="1" x14ac:dyDescent="0.15">
      <c r="A7" s="420"/>
      <c r="B7" s="411"/>
      <c r="C7" s="411"/>
      <c r="D7" s="109" t="s">
        <v>99</v>
      </c>
      <c r="E7" s="109" t="s">
        <v>100</v>
      </c>
      <c r="F7" s="109" t="s">
        <v>100</v>
      </c>
      <c r="G7" s="110" t="s">
        <v>100</v>
      </c>
      <c r="H7" s="110" t="s">
        <v>100</v>
      </c>
      <c r="I7" s="110" t="s">
        <v>100</v>
      </c>
      <c r="J7" s="111" t="s">
        <v>100</v>
      </c>
      <c r="K7" s="110" t="s">
        <v>100</v>
      </c>
      <c r="L7" s="111" t="s">
        <v>100</v>
      </c>
      <c r="M7" s="111" t="s">
        <v>101</v>
      </c>
      <c r="N7" s="111" t="s">
        <v>101</v>
      </c>
      <c r="O7" s="111" t="s">
        <v>101</v>
      </c>
      <c r="P7" s="111" t="s">
        <v>101</v>
      </c>
      <c r="Q7" s="111" t="s">
        <v>101</v>
      </c>
      <c r="R7" s="111" t="s">
        <v>101</v>
      </c>
      <c r="S7" s="112"/>
      <c r="T7" s="113"/>
      <c r="U7" s="109" t="s">
        <v>100</v>
      </c>
      <c r="V7" s="109" t="s">
        <v>100</v>
      </c>
      <c r="W7" s="109" t="s">
        <v>100</v>
      </c>
      <c r="X7" s="109" t="s">
        <v>100</v>
      </c>
      <c r="Y7" s="109" t="s">
        <v>100</v>
      </c>
      <c r="Z7" s="109" t="s">
        <v>100</v>
      </c>
      <c r="AA7" s="113"/>
      <c r="AB7" s="114"/>
      <c r="AC7" s="307" t="s">
        <v>100</v>
      </c>
      <c r="AD7" s="109" t="s">
        <v>100</v>
      </c>
      <c r="AE7" s="109" t="s">
        <v>100</v>
      </c>
      <c r="AF7" s="109" t="s">
        <v>100</v>
      </c>
      <c r="AG7" s="109" t="s">
        <v>100</v>
      </c>
      <c r="AH7" s="112" t="s">
        <v>144</v>
      </c>
      <c r="AI7" s="112" t="s">
        <v>102</v>
      </c>
      <c r="AJ7" s="112"/>
      <c r="AK7" s="115"/>
      <c r="AN7" s="117"/>
      <c r="AO7" s="117"/>
      <c r="AP7" s="117"/>
      <c r="AQ7" s="117"/>
      <c r="AR7" s="117"/>
      <c r="AS7" s="117"/>
      <c r="AT7" s="117"/>
    </row>
    <row r="8" spans="1:46" ht="90" customHeight="1" x14ac:dyDescent="0.15">
      <c r="A8" s="418" t="s">
        <v>20</v>
      </c>
      <c r="B8" s="352" t="str">
        <f>基本情報【記載例】!$G$10</f>
        <v>○○病院</v>
      </c>
      <c r="C8" s="118" t="str">
        <f>基本情報【記載例】!$C$8</f>
        <v>医療法人</v>
      </c>
      <c r="D8" s="119">
        <v>94</v>
      </c>
      <c r="E8" s="119">
        <v>76</v>
      </c>
      <c r="F8" s="120">
        <v>9</v>
      </c>
      <c r="G8" s="121">
        <v>7</v>
      </c>
      <c r="H8" s="121">
        <v>1</v>
      </c>
      <c r="I8" s="121">
        <v>1</v>
      </c>
      <c r="J8" s="122">
        <v>1</v>
      </c>
      <c r="K8" s="121"/>
      <c r="L8" s="122"/>
      <c r="M8" s="123">
        <v>3.2</v>
      </c>
      <c r="N8" s="123">
        <v>0</v>
      </c>
      <c r="O8" s="123"/>
      <c r="P8" s="123">
        <v>0</v>
      </c>
      <c r="Q8" s="123">
        <v>0</v>
      </c>
      <c r="R8" s="123"/>
      <c r="S8" s="124" t="s">
        <v>428</v>
      </c>
      <c r="T8" s="120" t="s">
        <v>47</v>
      </c>
      <c r="U8" s="120">
        <v>0</v>
      </c>
      <c r="V8" s="120">
        <v>1</v>
      </c>
      <c r="W8" s="120">
        <v>0</v>
      </c>
      <c r="X8" s="120">
        <v>9</v>
      </c>
      <c r="Y8" s="120">
        <v>0</v>
      </c>
      <c r="Z8" s="122">
        <v>2</v>
      </c>
      <c r="AA8" s="120" t="s">
        <v>47</v>
      </c>
      <c r="AB8" s="125" t="s">
        <v>47</v>
      </c>
      <c r="AC8" s="308">
        <v>1</v>
      </c>
      <c r="AD8" s="122">
        <v>2</v>
      </c>
      <c r="AE8" s="122"/>
      <c r="AF8" s="122"/>
      <c r="AG8" s="126">
        <f>SUM(AC8,AD8,AE8,AF8)</f>
        <v>3</v>
      </c>
      <c r="AH8" s="122">
        <v>3</v>
      </c>
      <c r="AI8" s="122">
        <v>15</v>
      </c>
      <c r="AJ8" s="305" t="s">
        <v>400</v>
      </c>
      <c r="AK8" s="127"/>
      <c r="AN8" s="117"/>
      <c r="AO8" s="117"/>
      <c r="AP8" s="117"/>
      <c r="AQ8" s="117"/>
      <c r="AR8" s="117"/>
      <c r="AS8" s="117"/>
      <c r="AT8" s="117"/>
    </row>
    <row r="9" spans="1:46" s="136" customFormat="1" ht="90" customHeight="1" x14ac:dyDescent="0.15">
      <c r="A9" s="420"/>
      <c r="B9" s="412"/>
      <c r="C9" s="128" t="str">
        <f>基本情報【記載例】!$G$8</f>
        <v>○○会</v>
      </c>
      <c r="D9" s="129"/>
      <c r="E9" s="129"/>
      <c r="F9" s="129"/>
      <c r="G9" s="130"/>
      <c r="H9" s="130"/>
      <c r="I9" s="130"/>
      <c r="J9" s="131"/>
      <c r="K9" s="130"/>
      <c r="L9" s="131"/>
      <c r="M9" s="132" t="s">
        <v>321</v>
      </c>
      <c r="N9" s="133"/>
      <c r="O9" s="133"/>
      <c r="P9" s="132" t="s">
        <v>322</v>
      </c>
      <c r="Q9" s="133"/>
      <c r="R9" s="133"/>
      <c r="S9" s="132" t="s">
        <v>310</v>
      </c>
      <c r="T9" s="132" t="s">
        <v>310</v>
      </c>
      <c r="U9" s="129"/>
      <c r="V9" s="129"/>
      <c r="W9" s="129"/>
      <c r="X9" s="129"/>
      <c r="Y9" s="129"/>
      <c r="Z9" s="131"/>
      <c r="AA9" s="132" t="s">
        <v>311</v>
      </c>
      <c r="AB9" s="134" t="s">
        <v>311</v>
      </c>
      <c r="AC9" s="309"/>
      <c r="AD9" s="131"/>
      <c r="AE9" s="131"/>
      <c r="AF9" s="131"/>
      <c r="AG9" s="131"/>
      <c r="AH9" s="132" t="s">
        <v>323</v>
      </c>
      <c r="AI9" s="129"/>
      <c r="AJ9" s="300" t="s">
        <v>311</v>
      </c>
      <c r="AK9" s="135"/>
      <c r="AN9" s="117"/>
      <c r="AO9" s="117"/>
      <c r="AP9" s="117"/>
      <c r="AQ9" s="117"/>
      <c r="AR9" s="117"/>
      <c r="AS9" s="117"/>
      <c r="AT9" s="117"/>
    </row>
    <row r="10" spans="1:46" s="136" customFormat="1" ht="12" customHeight="1" x14ac:dyDescent="0.15">
      <c r="A10" s="137"/>
      <c r="B10" s="138"/>
      <c r="C10" s="137"/>
      <c r="D10" s="137"/>
      <c r="E10" s="137"/>
      <c r="F10" s="137"/>
      <c r="G10" s="137"/>
      <c r="H10" s="137"/>
      <c r="I10" s="137"/>
      <c r="J10" s="137"/>
      <c r="K10" s="137"/>
      <c r="L10" s="137"/>
      <c r="M10" s="139"/>
      <c r="N10" s="139"/>
      <c r="O10" s="139"/>
      <c r="P10" s="140"/>
      <c r="Q10" s="139"/>
      <c r="R10" s="139"/>
      <c r="S10" s="139"/>
      <c r="T10" s="138"/>
      <c r="U10" s="137"/>
      <c r="V10" s="137"/>
      <c r="W10" s="137"/>
      <c r="X10" s="137"/>
      <c r="Y10" s="137"/>
      <c r="Z10" s="137"/>
      <c r="AA10" s="141"/>
      <c r="AB10" s="142"/>
      <c r="AC10" s="137"/>
      <c r="AD10" s="137"/>
      <c r="AE10" s="137"/>
      <c r="AF10" s="137"/>
      <c r="AG10" s="137"/>
      <c r="AH10" s="137"/>
      <c r="AI10" s="137"/>
      <c r="AJ10" s="137"/>
      <c r="AK10" s="137"/>
      <c r="AN10" s="117"/>
      <c r="AO10" s="117"/>
      <c r="AP10" s="117"/>
      <c r="AQ10" s="117"/>
      <c r="AR10" s="117"/>
      <c r="AS10" s="117"/>
      <c r="AT10" s="117"/>
    </row>
    <row r="11" spans="1:46" ht="18.75" customHeight="1" x14ac:dyDescent="0.15">
      <c r="A11" s="143" t="s">
        <v>53</v>
      </c>
      <c r="B11" s="143"/>
      <c r="C11" s="143"/>
      <c r="D11" s="143"/>
      <c r="E11" s="143"/>
      <c r="F11" s="143"/>
      <c r="G11" s="143"/>
      <c r="H11" s="143"/>
      <c r="I11" s="143"/>
      <c r="J11" s="143"/>
      <c r="K11" s="143"/>
      <c r="L11" s="143"/>
      <c r="M11" s="144"/>
      <c r="N11" s="144"/>
      <c r="O11" s="144"/>
      <c r="P11" s="144"/>
      <c r="Q11" s="144"/>
      <c r="R11" s="144"/>
      <c r="S11" s="144"/>
      <c r="T11" s="143"/>
      <c r="U11" s="143"/>
      <c r="V11" s="143"/>
      <c r="W11" s="143"/>
      <c r="X11" s="143"/>
      <c r="Y11" s="143"/>
      <c r="Z11" s="143"/>
      <c r="AA11" s="145"/>
      <c r="AB11" s="145"/>
      <c r="AC11" s="105"/>
      <c r="AD11" s="105"/>
      <c r="AE11" s="105"/>
      <c r="AF11" s="105"/>
      <c r="AG11" s="105"/>
      <c r="AH11" s="105"/>
      <c r="AI11" s="105"/>
      <c r="AJ11" s="105"/>
      <c r="AK11" s="105"/>
      <c r="AN11" s="117"/>
      <c r="AO11" s="117"/>
      <c r="AP11" s="117"/>
      <c r="AQ11" s="117"/>
      <c r="AR11" s="117"/>
      <c r="AS11" s="117"/>
      <c r="AT11" s="117"/>
    </row>
    <row r="12" spans="1:46" ht="18.95" customHeight="1" x14ac:dyDescent="0.15">
      <c r="A12" s="288" t="s">
        <v>364</v>
      </c>
      <c r="B12" s="143" t="s">
        <v>425</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05"/>
      <c r="AB12" s="105"/>
      <c r="AC12" s="105"/>
      <c r="AD12" s="105"/>
      <c r="AE12" s="105"/>
      <c r="AF12" s="105"/>
      <c r="AG12" s="105"/>
      <c r="AH12" s="105"/>
      <c r="AI12" s="105"/>
      <c r="AJ12" s="105"/>
      <c r="AK12" s="105"/>
      <c r="AN12" s="117"/>
      <c r="AO12" s="117"/>
      <c r="AP12" s="117"/>
      <c r="AQ12" s="117"/>
      <c r="AR12" s="117"/>
      <c r="AS12" s="117"/>
      <c r="AT12" s="117"/>
    </row>
    <row r="13" spans="1:46" ht="18.95" customHeight="1" x14ac:dyDescent="0.15">
      <c r="A13" s="288" t="s">
        <v>155</v>
      </c>
      <c r="B13" s="143" t="s">
        <v>414</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05"/>
      <c r="AB13" s="105"/>
      <c r="AC13" s="105"/>
      <c r="AD13" s="105"/>
      <c r="AE13" s="105"/>
      <c r="AF13" s="105"/>
      <c r="AG13" s="105"/>
      <c r="AH13" s="105"/>
      <c r="AI13" s="105"/>
      <c r="AJ13" s="105"/>
      <c r="AK13" s="105"/>
      <c r="AN13" s="117"/>
      <c r="AO13" s="117"/>
      <c r="AP13" s="117"/>
      <c r="AQ13" s="117"/>
      <c r="AR13" s="117"/>
      <c r="AS13" s="117"/>
      <c r="AT13" s="117"/>
    </row>
    <row r="14" spans="1:46" ht="18.95" customHeight="1" x14ac:dyDescent="0.15">
      <c r="A14" s="288" t="s">
        <v>159</v>
      </c>
      <c r="B14" s="143" t="s">
        <v>360</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05"/>
      <c r="AB14" s="105"/>
      <c r="AC14" s="105"/>
      <c r="AD14" s="105"/>
      <c r="AE14" s="105"/>
      <c r="AF14" s="105"/>
      <c r="AG14" s="105"/>
      <c r="AH14" s="105"/>
      <c r="AI14" s="105"/>
      <c r="AJ14" s="105"/>
      <c r="AK14" s="105"/>
      <c r="AN14" s="117"/>
      <c r="AO14" s="117"/>
      <c r="AP14" s="117"/>
      <c r="AQ14" s="117"/>
      <c r="AR14" s="117"/>
      <c r="AS14" s="117"/>
      <c r="AT14" s="117"/>
    </row>
    <row r="15" spans="1:46" ht="18.95" customHeight="1" x14ac:dyDescent="0.15">
      <c r="A15" s="288" t="s">
        <v>190</v>
      </c>
      <c r="B15" s="146" t="s">
        <v>324</v>
      </c>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05"/>
      <c r="AB15" s="105"/>
      <c r="AC15" s="105"/>
      <c r="AD15" s="105"/>
      <c r="AE15" s="105"/>
      <c r="AF15" s="105"/>
      <c r="AG15" s="105"/>
      <c r="AH15" s="105"/>
      <c r="AI15" s="105"/>
      <c r="AJ15" s="105"/>
      <c r="AK15" s="105"/>
      <c r="AN15" s="117"/>
      <c r="AO15" s="117"/>
      <c r="AP15" s="117"/>
      <c r="AQ15" s="117"/>
      <c r="AR15" s="117"/>
      <c r="AS15" s="117"/>
      <c r="AT15" s="117"/>
    </row>
    <row r="16" spans="1:46" s="302" customFormat="1" ht="18.75" customHeight="1" x14ac:dyDescent="0.15">
      <c r="A16" s="289" t="s">
        <v>192</v>
      </c>
      <c r="B16" s="148" t="s">
        <v>367</v>
      </c>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301"/>
      <c r="AK16" s="301"/>
      <c r="AL16" s="310"/>
      <c r="AM16" s="310"/>
      <c r="AN16" s="310"/>
    </row>
    <row r="17" spans="1:46" s="302" customFormat="1" ht="18.75" customHeight="1" x14ac:dyDescent="0.15">
      <c r="A17" s="290"/>
      <c r="B17" s="148" t="s">
        <v>415</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301"/>
      <c r="AK17" s="301"/>
      <c r="AL17" s="310"/>
      <c r="AM17" s="310"/>
      <c r="AN17" s="310"/>
    </row>
    <row r="18" spans="1:46" s="302" customFormat="1" ht="18.75" customHeight="1" x14ac:dyDescent="0.15">
      <c r="A18" s="289" t="s">
        <v>201</v>
      </c>
      <c r="B18" s="148" t="s">
        <v>416</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301"/>
      <c r="AK18" s="301"/>
      <c r="AL18" s="310"/>
      <c r="AM18" s="310"/>
      <c r="AN18" s="310"/>
    </row>
    <row r="19" spans="1:46" s="302" customFormat="1" ht="18.75" customHeight="1" x14ac:dyDescent="0.15">
      <c r="A19" s="290"/>
      <c r="B19" s="148" t="s">
        <v>417</v>
      </c>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301"/>
      <c r="AK19" s="301"/>
      <c r="AL19" s="310"/>
      <c r="AM19" s="310"/>
      <c r="AN19" s="310"/>
    </row>
    <row r="20" spans="1:46" ht="18.95" customHeight="1" x14ac:dyDescent="0.15">
      <c r="A20" s="289" t="s">
        <v>205</v>
      </c>
      <c r="B20" s="105" t="s">
        <v>298</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N20" s="117"/>
      <c r="AO20" s="117"/>
      <c r="AP20" s="117"/>
      <c r="AQ20" s="117"/>
      <c r="AR20" s="117"/>
      <c r="AS20" s="117"/>
      <c r="AT20" s="117"/>
    </row>
    <row r="21" spans="1:46" ht="18.95" customHeight="1" x14ac:dyDescent="0.15">
      <c r="A21" s="290"/>
      <c r="B21" s="105" t="s">
        <v>368</v>
      </c>
      <c r="C21" s="105"/>
      <c r="D21" s="105"/>
      <c r="E21" s="105"/>
      <c r="F21" s="105"/>
      <c r="G21" s="105"/>
      <c r="H21" s="105"/>
      <c r="I21" s="105"/>
      <c r="J21" s="105"/>
      <c r="K21" s="105"/>
      <c r="L21" s="105"/>
      <c r="M21" s="105"/>
      <c r="N21" s="105"/>
      <c r="O21" s="105"/>
      <c r="P21" s="143"/>
      <c r="Q21" s="105"/>
      <c r="R21" s="105"/>
      <c r="S21" s="105"/>
      <c r="T21" s="105"/>
      <c r="U21" s="105"/>
      <c r="V21" s="105"/>
      <c r="W21" s="105"/>
      <c r="X21" s="105"/>
      <c r="Y21" s="105"/>
      <c r="Z21" s="105"/>
      <c r="AA21" s="105"/>
      <c r="AB21" s="105"/>
      <c r="AC21" s="105"/>
      <c r="AD21" s="105"/>
      <c r="AE21" s="105"/>
      <c r="AF21" s="105"/>
      <c r="AG21" s="105"/>
      <c r="AH21" s="105"/>
      <c r="AI21" s="105"/>
      <c r="AJ21" s="105"/>
      <c r="AK21" s="105"/>
      <c r="AN21" s="117"/>
      <c r="AO21" s="117"/>
      <c r="AP21" s="117"/>
      <c r="AQ21" s="117"/>
      <c r="AR21" s="117"/>
      <c r="AS21" s="117"/>
      <c r="AT21" s="117"/>
    </row>
    <row r="22" spans="1:46" ht="18.95" customHeight="1" x14ac:dyDescent="0.15">
      <c r="A22" s="290"/>
      <c r="B22" s="105" t="s">
        <v>369</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N22" s="117"/>
      <c r="AO22" s="117"/>
      <c r="AP22" s="117"/>
      <c r="AQ22" s="117"/>
      <c r="AR22" s="117"/>
      <c r="AS22" s="117"/>
      <c r="AT22" s="117"/>
    </row>
    <row r="23" spans="1:46" ht="18.95" customHeight="1" x14ac:dyDescent="0.15">
      <c r="A23" s="290"/>
      <c r="B23" s="148" t="s">
        <v>361</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N23" s="117"/>
      <c r="AO23" s="117"/>
      <c r="AP23" s="117"/>
      <c r="AQ23" s="117"/>
      <c r="AR23" s="117"/>
      <c r="AS23" s="117"/>
      <c r="AT23" s="117"/>
    </row>
    <row r="24" spans="1:46" ht="18.95" customHeight="1" x14ac:dyDescent="0.15">
      <c r="A24" s="289" t="s">
        <v>207</v>
      </c>
      <c r="B24" s="105" t="s">
        <v>299</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N24" s="117"/>
      <c r="AO24" s="117"/>
      <c r="AP24" s="117"/>
      <c r="AQ24" s="117"/>
      <c r="AR24" s="117"/>
      <c r="AS24" s="117"/>
      <c r="AT24" s="117"/>
    </row>
    <row r="25" spans="1:46" ht="18.95" customHeight="1" x14ac:dyDescent="0.15">
      <c r="A25" s="289"/>
      <c r="B25" s="143" t="s">
        <v>370</v>
      </c>
      <c r="C25" s="105"/>
      <c r="D25" s="105"/>
      <c r="E25" s="105"/>
      <c r="F25" s="105"/>
      <c r="G25" s="105"/>
      <c r="H25" s="105"/>
      <c r="I25" s="105"/>
      <c r="J25" s="105"/>
      <c r="K25" s="105"/>
      <c r="L25" s="105"/>
      <c r="M25" s="105"/>
      <c r="N25" s="105"/>
      <c r="O25" s="105"/>
      <c r="P25" s="105"/>
      <c r="Q25" s="105"/>
      <c r="R25" s="143"/>
      <c r="S25" s="105"/>
      <c r="T25" s="105"/>
      <c r="U25" s="105"/>
      <c r="V25" s="105"/>
      <c r="W25" s="105"/>
      <c r="X25" s="105"/>
      <c r="Y25" s="105"/>
      <c r="Z25" s="105"/>
      <c r="AA25" s="105"/>
      <c r="AB25" s="105"/>
      <c r="AC25" s="105"/>
      <c r="AD25" s="105"/>
      <c r="AE25" s="105"/>
      <c r="AF25" s="105"/>
      <c r="AG25" s="105"/>
      <c r="AH25" s="105"/>
      <c r="AI25" s="105"/>
      <c r="AJ25" s="105"/>
      <c r="AK25" s="105"/>
      <c r="AN25" s="117"/>
      <c r="AO25" s="117"/>
      <c r="AP25" s="117"/>
      <c r="AQ25" s="117"/>
      <c r="AR25" s="117"/>
      <c r="AS25" s="117"/>
      <c r="AT25" s="117"/>
    </row>
    <row r="26" spans="1:46" ht="18.95" customHeight="1" x14ac:dyDescent="0.15">
      <c r="A26" s="289" t="s">
        <v>220</v>
      </c>
      <c r="B26" s="105" t="s">
        <v>371</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N26" s="117"/>
      <c r="AO26" s="117"/>
      <c r="AP26" s="117"/>
      <c r="AQ26" s="117"/>
      <c r="AR26" s="117"/>
      <c r="AS26" s="117"/>
      <c r="AT26" s="117"/>
    </row>
    <row r="27" spans="1:46" ht="18.95" customHeight="1" x14ac:dyDescent="0.15">
      <c r="A27" s="290"/>
      <c r="B27" s="105" t="s">
        <v>372</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N27" s="117"/>
      <c r="AO27" s="117"/>
      <c r="AP27" s="117"/>
      <c r="AQ27" s="117"/>
      <c r="AR27" s="117"/>
      <c r="AS27" s="117"/>
      <c r="AT27" s="117"/>
    </row>
    <row r="28" spans="1:46" ht="24" customHeight="1" x14ac:dyDescent="0.15">
      <c r="A28" s="291" t="s">
        <v>209</v>
      </c>
      <c r="B28" s="413" t="s">
        <v>362</v>
      </c>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147"/>
      <c r="AG28" s="147"/>
      <c r="AH28" s="147"/>
      <c r="AI28" s="147"/>
      <c r="AJ28" s="147"/>
      <c r="AK28" s="147"/>
    </row>
    <row r="29" spans="1:46" ht="18.95" customHeight="1" x14ac:dyDescent="0.15">
      <c r="A29" s="289" t="s">
        <v>363</v>
      </c>
      <c r="B29" s="148" t="s">
        <v>221</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row>
    <row r="30" spans="1:46" ht="18.95" customHeight="1" x14ac:dyDescent="0.15">
      <c r="A30" s="289" t="s">
        <v>365</v>
      </c>
      <c r="B30" s="148" t="s">
        <v>373</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row>
    <row r="31" spans="1:46" ht="18.95" customHeight="1" x14ac:dyDescent="0.15">
      <c r="A31" s="289" t="s">
        <v>366</v>
      </c>
      <c r="B31" s="105" t="s">
        <v>325</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row>
    <row r="32" spans="1:46" ht="18.95" customHeight="1" x14ac:dyDescent="0.15">
      <c r="A32" s="289"/>
      <c r="B32" s="105" t="s">
        <v>326</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row>
    <row r="33" spans="1:37" s="302" customFormat="1" ht="18.75" customHeight="1" x14ac:dyDescent="0.15">
      <c r="A33" s="289" t="s">
        <v>419</v>
      </c>
      <c r="B33" s="148" t="s">
        <v>418</v>
      </c>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row>
    <row r="34" spans="1:37" x14ac:dyDescent="0.15">
      <c r="A34" s="149"/>
      <c r="B34" s="149"/>
      <c r="C34" s="149"/>
      <c r="D34" s="117"/>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row>
    <row r="35" spans="1:37" x14ac:dyDescent="0.15">
      <c r="A35" s="149">
        <v>1</v>
      </c>
      <c r="B35" s="150" t="s">
        <v>427</v>
      </c>
      <c r="C35" s="151" t="s">
        <v>47</v>
      </c>
      <c r="D35" s="303" t="s">
        <v>400</v>
      </c>
      <c r="E35" s="117"/>
      <c r="F35" s="117"/>
      <c r="G35" s="117"/>
      <c r="H35" s="117"/>
      <c r="I35" s="117"/>
      <c r="J35" s="117"/>
      <c r="K35" s="117"/>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row>
    <row r="36" spans="1:37" x14ac:dyDescent="0.15">
      <c r="A36" s="149">
        <v>2</v>
      </c>
      <c r="B36" s="150" t="s">
        <v>402</v>
      </c>
      <c r="C36" s="151" t="s">
        <v>88</v>
      </c>
      <c r="D36" s="303" t="s">
        <v>401</v>
      </c>
      <c r="E36" s="117"/>
      <c r="F36" s="117"/>
      <c r="G36" s="117"/>
      <c r="H36" s="117"/>
      <c r="I36" s="117"/>
      <c r="J36" s="117"/>
      <c r="K36" s="117"/>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row>
    <row r="37" spans="1:37" x14ac:dyDescent="0.15">
      <c r="A37" s="101">
        <v>3</v>
      </c>
      <c r="B37" s="150" t="s">
        <v>403</v>
      </c>
      <c r="C37" s="152"/>
      <c r="D37" s="304" t="s">
        <v>29</v>
      </c>
      <c r="E37" s="117"/>
      <c r="F37" s="117"/>
      <c r="G37" s="117"/>
      <c r="H37" s="117"/>
      <c r="I37" s="117"/>
      <c r="J37" s="117"/>
      <c r="K37" s="117"/>
    </row>
    <row r="38" spans="1:37" x14ac:dyDescent="0.15">
      <c r="A38" s="101">
        <v>4</v>
      </c>
      <c r="B38" s="150" t="s">
        <v>404</v>
      </c>
      <c r="C38" s="152"/>
      <c r="D38" s="152"/>
      <c r="E38" s="117"/>
      <c r="F38" s="117"/>
      <c r="G38" s="117"/>
      <c r="H38" s="117"/>
      <c r="I38" s="117"/>
      <c r="J38" s="117"/>
      <c r="K38" s="117"/>
    </row>
    <row r="39" spans="1:37" x14ac:dyDescent="0.15">
      <c r="A39" s="101">
        <v>5</v>
      </c>
      <c r="B39" s="150" t="s">
        <v>405</v>
      </c>
      <c r="C39" s="153"/>
      <c r="D39" s="154"/>
      <c r="E39" s="117"/>
      <c r="F39" s="117"/>
      <c r="G39" s="117"/>
      <c r="H39" s="117"/>
      <c r="I39" s="117"/>
      <c r="J39" s="117"/>
      <c r="K39" s="117"/>
    </row>
    <row r="40" spans="1:37" x14ac:dyDescent="0.15">
      <c r="A40" s="101">
        <v>6</v>
      </c>
      <c r="B40" s="150" t="s">
        <v>406</v>
      </c>
      <c r="C40" s="153"/>
      <c r="D40" s="154"/>
      <c r="E40" s="117"/>
      <c r="F40" s="117"/>
      <c r="G40" s="117"/>
      <c r="H40" s="117"/>
      <c r="I40" s="117"/>
      <c r="J40" s="117"/>
      <c r="K40" s="117"/>
    </row>
    <row r="41" spans="1:37" x14ac:dyDescent="0.15">
      <c r="A41" s="101">
        <v>7</v>
      </c>
      <c r="B41" s="150" t="s">
        <v>407</v>
      </c>
      <c r="C41" s="153"/>
      <c r="D41" s="154"/>
      <c r="E41" s="154"/>
    </row>
    <row r="42" spans="1:37" x14ac:dyDescent="0.15">
      <c r="A42" s="101">
        <v>8</v>
      </c>
      <c r="B42" s="150" t="s">
        <v>408</v>
      </c>
      <c r="C42" s="153"/>
      <c r="D42" s="154"/>
      <c r="E42" s="154"/>
    </row>
    <row r="43" spans="1:37" x14ac:dyDescent="0.15">
      <c r="A43" s="101">
        <v>9</v>
      </c>
      <c r="B43" s="150" t="s">
        <v>409</v>
      </c>
      <c r="C43" s="153"/>
      <c r="D43" s="154"/>
      <c r="E43" s="154"/>
    </row>
    <row r="44" spans="1:37" x14ac:dyDescent="0.15">
      <c r="A44" s="101">
        <v>10</v>
      </c>
      <c r="B44" s="150" t="s">
        <v>410</v>
      </c>
      <c r="C44" s="153"/>
      <c r="D44" s="154"/>
      <c r="E44" s="154"/>
    </row>
    <row r="45" spans="1:37" x14ac:dyDescent="0.15">
      <c r="A45" s="101">
        <v>11</v>
      </c>
      <c r="B45" s="150" t="s">
        <v>411</v>
      </c>
      <c r="C45" s="153"/>
      <c r="D45" s="154"/>
      <c r="E45" s="154"/>
    </row>
    <row r="46" spans="1:37" x14ac:dyDescent="0.15">
      <c r="A46" s="101">
        <v>12</v>
      </c>
      <c r="B46" s="150" t="s">
        <v>412</v>
      </c>
    </row>
    <row r="47" spans="1:37" x14ac:dyDescent="0.15">
      <c r="A47" s="101">
        <v>13</v>
      </c>
      <c r="B47" s="150" t="s">
        <v>413</v>
      </c>
    </row>
    <row r="48" spans="1:37" x14ac:dyDescent="0.15">
      <c r="A48" s="101">
        <v>14</v>
      </c>
      <c r="B48" s="150" t="s">
        <v>428</v>
      </c>
    </row>
    <row r="54" spans="1:42" x14ac:dyDescent="0.15">
      <c r="AP54" s="149"/>
    </row>
    <row r="55" spans="1:42" s="149" customFormat="1" x14ac:dyDescent="0.1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N55" s="101"/>
      <c r="AO55" s="101"/>
    </row>
    <row r="56" spans="1:42" s="149" customFormat="1" x14ac:dyDescent="0.1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N56" s="101"/>
      <c r="AO56" s="101"/>
    </row>
    <row r="57" spans="1:42" s="149" customFormat="1" x14ac:dyDescent="0.1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N57" s="101"/>
      <c r="AO57" s="101"/>
    </row>
    <row r="58" spans="1:42" s="149" customFormat="1" x14ac:dyDescent="0.1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N58" s="101"/>
      <c r="AO58" s="101"/>
    </row>
    <row r="59" spans="1:42" s="149" customFormat="1" x14ac:dyDescent="0.1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N59" s="101"/>
      <c r="AO59" s="101"/>
    </row>
    <row r="60" spans="1:42" s="149" customFormat="1" x14ac:dyDescent="0.1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N60" s="101"/>
      <c r="AO60" s="101"/>
    </row>
    <row r="61" spans="1:42" s="149" customFormat="1" x14ac:dyDescent="0.1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N61" s="101"/>
      <c r="AO61" s="101"/>
    </row>
    <row r="62" spans="1:42" s="149" customFormat="1" x14ac:dyDescent="0.1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row>
    <row r="63" spans="1:42" s="149" customFormat="1" x14ac:dyDescent="0.1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row>
    <row r="64" spans="1:42" s="149" customFormat="1"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row>
    <row r="65" spans="1:42" s="149" customFormat="1"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row>
    <row r="66" spans="1:42" s="149" customFormat="1" x14ac:dyDescent="0.1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row>
    <row r="67" spans="1:42" s="149" customFormat="1" x14ac:dyDescent="0.1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P67" s="101"/>
    </row>
    <row r="68" spans="1:42" x14ac:dyDescent="0.15">
      <c r="AN68" s="149"/>
      <c r="AO68" s="149"/>
    </row>
    <row r="69" spans="1:42" x14ac:dyDescent="0.15">
      <c r="AN69" s="149"/>
      <c r="AO69" s="149"/>
    </row>
    <row r="70" spans="1:42" x14ac:dyDescent="0.15">
      <c r="AN70" s="149"/>
      <c r="AO70" s="149"/>
    </row>
    <row r="71" spans="1:42" x14ac:dyDescent="0.15">
      <c r="AN71" s="149"/>
      <c r="AO71" s="149"/>
    </row>
    <row r="72" spans="1:42" x14ac:dyDescent="0.15">
      <c r="AN72" s="149"/>
      <c r="AO72" s="149"/>
    </row>
    <row r="73" spans="1:42" x14ac:dyDescent="0.15">
      <c r="AN73" s="149"/>
      <c r="AO73" s="149"/>
    </row>
    <row r="74" spans="1:42" x14ac:dyDescent="0.15">
      <c r="AN74" s="149"/>
      <c r="AO74" s="149"/>
    </row>
  </sheetData>
  <sheetProtection selectLockedCells="1" selectUnlockedCells="1"/>
  <mergeCells count="36">
    <mergeCell ref="F2:Z2"/>
    <mergeCell ref="A4:A7"/>
    <mergeCell ref="B4:B7"/>
    <mergeCell ref="C4:C7"/>
    <mergeCell ref="D4:D6"/>
    <mergeCell ref="E4:E6"/>
    <mergeCell ref="F4:F6"/>
    <mergeCell ref="G4:G6"/>
    <mergeCell ref="H4:H6"/>
    <mergeCell ref="I4:I6"/>
    <mergeCell ref="U5:V5"/>
    <mergeCell ref="W5:X5"/>
    <mergeCell ref="M4:M6"/>
    <mergeCell ref="AC5:AG5"/>
    <mergeCell ref="AH5:AH6"/>
    <mergeCell ref="AI5:AI6"/>
    <mergeCell ref="U4:Z4"/>
    <mergeCell ref="N4:N6"/>
    <mergeCell ref="O4:O6"/>
    <mergeCell ref="Y5:Z5"/>
    <mergeCell ref="AK4:AK6"/>
    <mergeCell ref="AJ5:AJ6"/>
    <mergeCell ref="A8:A9"/>
    <mergeCell ref="B8:B9"/>
    <mergeCell ref="B28:AE28"/>
    <mergeCell ref="AA4:AA6"/>
    <mergeCell ref="AB4:AB6"/>
    <mergeCell ref="AC4:AI4"/>
    <mergeCell ref="P4:P6"/>
    <mergeCell ref="Q4:Q6"/>
    <mergeCell ref="R4:R6"/>
    <mergeCell ref="S4:S6"/>
    <mergeCell ref="T4:T6"/>
    <mergeCell ref="J4:J6"/>
    <mergeCell ref="K4:K6"/>
    <mergeCell ref="L4:L6"/>
  </mergeCells>
  <phoneticPr fontId="1"/>
  <dataValidations count="10">
    <dataValidation type="list" allowBlank="1" showInputMessage="1" showErrorMessage="1" sqref="T8 AA8:AB8" xr:uid="{00000000-0002-0000-0700-000000000000}">
      <formula1>$C$35:$C$36</formula1>
    </dataValidation>
    <dataValidation type="list" imeMode="halfAlpha" allowBlank="1" showInputMessage="1" showErrorMessage="1" sqref="S8" xr:uid="{00000000-0002-0000-0700-000001000000}">
      <formula1>$B$35:$B$48</formula1>
    </dataValidation>
    <dataValidation type="whole" imeMode="halfAlpha" operator="greaterThanOrEqual" allowBlank="1" showInputMessage="1" showErrorMessage="1" sqref="E8:L11" xr:uid="{00000000-0002-0000-0700-000002000000}">
      <formula1>1</formula1>
    </dataValidation>
    <dataValidation type="whole" imeMode="halfAlpha" operator="greaterThanOrEqual" allowBlank="1" showInputMessage="1" showErrorMessage="1" sqref="AC8:AG11 D8:D11 U8:Z11" xr:uid="{00000000-0002-0000-0700-000003000000}">
      <formula1>0</formula1>
    </dataValidation>
    <dataValidation type="list" allowBlank="1" showInputMessage="1" showErrorMessage="1" sqref="T11" xr:uid="{00000000-0002-0000-0700-000004000000}">
      <formula1>$AP$7:$AP$9</formula1>
    </dataValidation>
    <dataValidation type="list" allowBlank="1" showInputMessage="1" showErrorMessage="1" sqref="AA11:AB11" xr:uid="{00000000-0002-0000-0700-000005000000}">
      <formula1>$AQ$7:$AQ$7</formula1>
    </dataValidation>
    <dataValidation type="decimal" imeMode="halfAlpha" allowBlank="1" showInputMessage="1" showErrorMessage="1" sqref="P10 S10 M10 M8 N8:O10 Q8:R10 P8 M11:S11" xr:uid="{00000000-0002-0000-0700-000006000000}">
      <formula1>0</formula1>
      <formula2>100</formula2>
    </dataValidation>
    <dataValidation type="whole" imeMode="halfAlpha" allowBlank="1" showInputMessage="1" showErrorMessage="1" sqref="AH8 AH10:AH11" xr:uid="{00000000-0002-0000-0700-000007000000}">
      <formula1>2</formula1>
      <formula2>12</formula2>
    </dataValidation>
    <dataValidation type="list" allowBlank="1" showInputMessage="1" showErrorMessage="1" sqref="AJ8" xr:uid="{00000000-0002-0000-0700-000008000000}">
      <formula1>$D$35:$D$37</formula1>
    </dataValidation>
    <dataValidation type="list" allowBlank="1" showInputMessage="1" showErrorMessage="1" sqref="C11" xr:uid="{00000000-0002-0000-0700-000009000000}">
      <formula1>$AN$7:$AN$33</formula1>
    </dataValidation>
  </dataValidations>
  <printOptions horizontalCentered="1" verticalCentered="1"/>
  <pageMargins left="0.27559055118110237" right="0.15748031496062992" top="0.74803149606299213" bottom="0.39370078740157483" header="0.51181102362204722" footer="0.15748031496062992"/>
  <pageSetup paperSize="9" scale="50"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pageSetUpPr fitToPage="1"/>
  </sheetPr>
  <dimension ref="B1:H60"/>
  <sheetViews>
    <sheetView view="pageBreakPreview" zoomScaleNormal="100" zoomScaleSheetLayoutView="100" workbookViewId="0">
      <selection activeCell="F8" sqref="F8:G10"/>
    </sheetView>
  </sheetViews>
  <sheetFormatPr defaultRowHeight="13.5" x14ac:dyDescent="0.15"/>
  <cols>
    <col min="1" max="1" width="1.875" style="9" customWidth="1"/>
    <col min="2" max="3" width="2.125" style="9" customWidth="1"/>
    <col min="4" max="4" width="22.625" style="9" customWidth="1"/>
    <col min="5" max="5" width="2.125" style="9" customWidth="1"/>
    <col min="6" max="7" width="42.625" style="9" customWidth="1"/>
    <col min="8" max="8" width="34.5" style="9" customWidth="1"/>
    <col min="9" max="16384" width="9" style="9"/>
  </cols>
  <sheetData>
    <row r="1" spans="2:8" ht="17.25" x14ac:dyDescent="0.2">
      <c r="B1" s="8" t="s">
        <v>377</v>
      </c>
      <c r="G1" s="10"/>
      <c r="H1" s="10"/>
    </row>
    <row r="2" spans="2:8" s="11" customFormat="1" ht="24.95" customHeight="1" x14ac:dyDescent="0.15">
      <c r="B2" s="483" t="s">
        <v>60</v>
      </c>
      <c r="C2" s="483"/>
      <c r="D2" s="483"/>
      <c r="E2" s="483"/>
      <c r="F2" s="483"/>
      <c r="G2" s="483"/>
      <c r="H2" s="483"/>
    </row>
    <row r="3" spans="2:8" s="12" customFormat="1" ht="20.100000000000001" customHeight="1" x14ac:dyDescent="0.15">
      <c r="B3" s="456" t="s">
        <v>261</v>
      </c>
      <c r="C3" s="457"/>
      <c r="D3" s="457"/>
      <c r="E3" s="457"/>
      <c r="F3" s="457"/>
      <c r="G3" s="457"/>
      <c r="H3" s="458"/>
    </row>
    <row r="4" spans="2:8" s="12" customFormat="1" ht="20.100000000000001" customHeight="1" x14ac:dyDescent="0.15">
      <c r="B4" s="13"/>
      <c r="C4" s="459" t="s">
        <v>255</v>
      </c>
      <c r="D4" s="459"/>
      <c r="E4" s="14"/>
      <c r="F4" s="460" t="s">
        <v>254</v>
      </c>
      <c r="G4" s="461"/>
      <c r="H4" s="15" t="s">
        <v>256</v>
      </c>
    </row>
    <row r="5" spans="2:8" s="12" customFormat="1" ht="24" customHeight="1" x14ac:dyDescent="0.15">
      <c r="B5" s="427" t="s">
        <v>61</v>
      </c>
      <c r="C5" s="428"/>
      <c r="D5" s="428"/>
      <c r="E5" s="429"/>
      <c r="F5" s="430" t="s">
        <v>257</v>
      </c>
      <c r="G5" s="431"/>
      <c r="H5" s="484"/>
    </row>
    <row r="6" spans="2:8" s="12" customFormat="1" ht="30" customHeight="1" x14ac:dyDescent="0.15">
      <c r="B6" s="446"/>
      <c r="C6" s="442"/>
      <c r="D6" s="442"/>
      <c r="E6" s="453"/>
      <c r="F6" s="486" t="s">
        <v>258</v>
      </c>
      <c r="G6" s="487"/>
      <c r="H6" s="485"/>
    </row>
    <row r="7" spans="2:8" s="12" customFormat="1" ht="24" customHeight="1" x14ac:dyDescent="0.15">
      <c r="B7" s="16"/>
      <c r="C7" s="482" t="s">
        <v>22</v>
      </c>
      <c r="D7" s="482"/>
      <c r="E7" s="17"/>
      <c r="F7" s="430" t="s">
        <v>259</v>
      </c>
      <c r="G7" s="431"/>
      <c r="H7" s="473" t="s">
        <v>260</v>
      </c>
    </row>
    <row r="8" spans="2:8" s="12" customFormat="1" ht="27.75" customHeight="1" x14ac:dyDescent="0.15">
      <c r="B8" s="16"/>
      <c r="C8" s="469" t="s">
        <v>62</v>
      </c>
      <c r="D8" s="469"/>
      <c r="E8" s="469"/>
      <c r="F8" s="467" t="s">
        <v>288</v>
      </c>
      <c r="G8" s="468"/>
      <c r="H8" s="474"/>
    </row>
    <row r="9" spans="2:8" s="12" customFormat="1" ht="27.75" customHeight="1" x14ac:dyDescent="0.15">
      <c r="B9" s="16"/>
      <c r="C9" s="465" t="s">
        <v>63</v>
      </c>
      <c r="D9" s="459"/>
      <c r="E9" s="466"/>
      <c r="F9" s="467"/>
      <c r="G9" s="468"/>
      <c r="H9" s="474"/>
    </row>
    <row r="10" spans="2:8" s="12" customFormat="1" ht="27.75" customHeight="1" x14ac:dyDescent="0.15">
      <c r="B10" s="18"/>
      <c r="C10" s="465" t="s">
        <v>64</v>
      </c>
      <c r="D10" s="459"/>
      <c r="E10" s="466"/>
      <c r="F10" s="440"/>
      <c r="G10" s="441"/>
      <c r="H10" s="475"/>
    </row>
    <row r="11" spans="2:8" s="12" customFormat="1" ht="15" customHeight="1" x14ac:dyDescent="0.15">
      <c r="B11" s="469" t="s">
        <v>65</v>
      </c>
      <c r="C11" s="469"/>
      <c r="D11" s="469"/>
      <c r="E11" s="469"/>
      <c r="F11" s="430" t="s">
        <v>66</v>
      </c>
      <c r="G11" s="431"/>
      <c r="H11" s="480"/>
    </row>
    <row r="12" spans="2:8" s="12" customFormat="1" ht="15" customHeight="1" x14ac:dyDescent="0.15">
      <c r="B12" s="469"/>
      <c r="C12" s="469"/>
      <c r="D12" s="469"/>
      <c r="E12" s="469"/>
      <c r="F12" s="478"/>
      <c r="G12" s="479"/>
      <c r="H12" s="481"/>
    </row>
    <row r="13" spans="2:8" s="12" customFormat="1" ht="20.100000000000001" customHeight="1" x14ac:dyDescent="0.15">
      <c r="B13" s="469" t="s">
        <v>278</v>
      </c>
      <c r="C13" s="469"/>
      <c r="D13" s="469"/>
      <c r="E13" s="469"/>
      <c r="F13" s="430" t="s">
        <v>67</v>
      </c>
      <c r="G13" s="431"/>
      <c r="H13" s="480"/>
    </row>
    <row r="14" spans="2:8" s="12" customFormat="1" ht="20.100000000000001" customHeight="1" x14ac:dyDescent="0.15">
      <c r="B14" s="469"/>
      <c r="C14" s="469"/>
      <c r="D14" s="469"/>
      <c r="E14" s="469"/>
      <c r="F14" s="478"/>
      <c r="G14" s="479"/>
      <c r="H14" s="481"/>
    </row>
    <row r="15" spans="2:8" s="12" customFormat="1" ht="15" customHeight="1" x14ac:dyDescent="0.15">
      <c r="B15" s="16"/>
      <c r="C15" s="428" t="s">
        <v>68</v>
      </c>
      <c r="D15" s="428"/>
      <c r="E15" s="19"/>
      <c r="F15" s="16"/>
      <c r="G15" s="17"/>
      <c r="H15" s="20"/>
    </row>
    <row r="16" spans="2:8" s="12" customFormat="1" ht="15" customHeight="1" x14ac:dyDescent="0.15">
      <c r="B16" s="16"/>
      <c r="C16" s="444"/>
      <c r="D16" s="444"/>
      <c r="E16" s="21"/>
      <c r="F16" s="16"/>
      <c r="G16" s="17"/>
      <c r="H16" s="22"/>
    </row>
    <row r="17" spans="2:8" s="12" customFormat="1" ht="20.100000000000001" customHeight="1" x14ac:dyDescent="0.15">
      <c r="B17" s="16"/>
      <c r="C17" s="427" t="s">
        <v>69</v>
      </c>
      <c r="D17" s="428"/>
      <c r="E17" s="429"/>
      <c r="F17" s="430" t="s">
        <v>262</v>
      </c>
      <c r="G17" s="431"/>
      <c r="H17" s="451"/>
    </row>
    <row r="18" spans="2:8" s="12" customFormat="1" ht="20.100000000000001" customHeight="1" x14ac:dyDescent="0.15">
      <c r="B18" s="16"/>
      <c r="C18" s="443"/>
      <c r="D18" s="444"/>
      <c r="E18" s="445"/>
      <c r="F18" s="440" t="s">
        <v>263</v>
      </c>
      <c r="G18" s="441"/>
      <c r="H18" s="452"/>
    </row>
    <row r="19" spans="2:8" s="12" customFormat="1" ht="20.100000000000001" customHeight="1" x14ac:dyDescent="0.15">
      <c r="B19" s="22"/>
      <c r="C19" s="428" t="s">
        <v>70</v>
      </c>
      <c r="D19" s="428"/>
      <c r="E19" s="429"/>
      <c r="F19" s="430" t="s">
        <v>266</v>
      </c>
      <c r="G19" s="431"/>
      <c r="H19" s="454"/>
    </row>
    <row r="20" spans="2:8" s="12" customFormat="1" ht="20.100000000000001" customHeight="1" x14ac:dyDescent="0.15">
      <c r="B20" s="22"/>
      <c r="C20" s="442"/>
      <c r="D20" s="442"/>
      <c r="E20" s="453"/>
      <c r="F20" s="440" t="s">
        <v>267</v>
      </c>
      <c r="G20" s="441"/>
      <c r="H20" s="455"/>
    </row>
    <row r="21" spans="2:8" s="12" customFormat="1" ht="20.100000000000001" customHeight="1" x14ac:dyDescent="0.15">
      <c r="B21" s="22"/>
      <c r="C21" s="428" t="s">
        <v>71</v>
      </c>
      <c r="D21" s="428"/>
      <c r="E21" s="429"/>
      <c r="F21" s="430" t="s">
        <v>268</v>
      </c>
      <c r="G21" s="431"/>
      <c r="H21" s="454"/>
    </row>
    <row r="22" spans="2:8" s="12" customFormat="1" ht="20.100000000000001" customHeight="1" x14ac:dyDescent="0.15">
      <c r="B22" s="22"/>
      <c r="C22" s="442"/>
      <c r="D22" s="442"/>
      <c r="E22" s="453"/>
      <c r="F22" s="440" t="s">
        <v>269</v>
      </c>
      <c r="G22" s="441"/>
      <c r="H22" s="455"/>
    </row>
    <row r="23" spans="2:8" s="12" customFormat="1" ht="24" customHeight="1" x14ac:dyDescent="0.15">
      <c r="B23" s="16"/>
      <c r="C23" s="427" t="s">
        <v>72</v>
      </c>
      <c r="D23" s="428"/>
      <c r="E23" s="429"/>
      <c r="F23" s="430" t="s">
        <v>271</v>
      </c>
      <c r="G23" s="431"/>
      <c r="H23" s="46"/>
    </row>
    <row r="24" spans="2:8" s="12" customFormat="1" ht="15" customHeight="1" x14ac:dyDescent="0.15">
      <c r="B24" s="23"/>
      <c r="C24" s="428" t="s">
        <v>73</v>
      </c>
      <c r="D24" s="428"/>
      <c r="E24" s="24"/>
      <c r="F24" s="23"/>
      <c r="G24" s="24"/>
      <c r="H24" s="20"/>
    </row>
    <row r="25" spans="2:8" s="12" customFormat="1" ht="15" customHeight="1" x14ac:dyDescent="0.15">
      <c r="B25" s="16"/>
      <c r="C25" s="442"/>
      <c r="D25" s="442"/>
      <c r="E25" s="25"/>
      <c r="F25" s="16"/>
      <c r="G25" s="17"/>
      <c r="H25" s="18"/>
    </row>
    <row r="26" spans="2:8" s="12" customFormat="1" ht="24" customHeight="1" x14ac:dyDescent="0.15">
      <c r="B26" s="22"/>
      <c r="C26" s="443" t="s">
        <v>74</v>
      </c>
      <c r="D26" s="444"/>
      <c r="E26" s="445"/>
      <c r="F26" s="26" t="s">
        <v>270</v>
      </c>
      <c r="G26" s="27"/>
      <c r="H26" s="47"/>
    </row>
    <row r="27" spans="2:8" s="12" customFormat="1" ht="20.100000000000001" customHeight="1" x14ac:dyDescent="0.15">
      <c r="B27" s="22"/>
      <c r="C27" s="427" t="s">
        <v>75</v>
      </c>
      <c r="D27" s="428"/>
      <c r="E27" s="429"/>
      <c r="F27" s="26" t="s">
        <v>78</v>
      </c>
      <c r="G27" s="27"/>
      <c r="H27" s="476"/>
    </row>
    <row r="28" spans="2:8" s="12" customFormat="1" ht="20.100000000000001" customHeight="1" x14ac:dyDescent="0.15">
      <c r="B28" s="22"/>
      <c r="C28" s="443"/>
      <c r="D28" s="444"/>
      <c r="E28" s="445"/>
      <c r="F28" s="440" t="s">
        <v>272</v>
      </c>
      <c r="G28" s="441"/>
      <c r="H28" s="477"/>
    </row>
    <row r="29" spans="2:8" s="12" customFormat="1" ht="24" customHeight="1" x14ac:dyDescent="0.15">
      <c r="B29" s="427" t="s">
        <v>12</v>
      </c>
      <c r="C29" s="428"/>
      <c r="D29" s="428"/>
      <c r="E29" s="429"/>
      <c r="F29" s="449" t="s">
        <v>273</v>
      </c>
      <c r="G29" s="450"/>
      <c r="H29" s="48"/>
    </row>
    <row r="30" spans="2:8" s="12" customFormat="1" ht="20.100000000000001" customHeight="1" x14ac:dyDescent="0.15">
      <c r="B30" s="432" t="s">
        <v>76</v>
      </c>
      <c r="C30" s="433"/>
      <c r="D30" s="433"/>
      <c r="E30" s="434"/>
      <c r="F30" s="430" t="s">
        <v>274</v>
      </c>
      <c r="G30" s="431"/>
      <c r="H30" s="470"/>
    </row>
    <row r="31" spans="2:8" s="12" customFormat="1" ht="20.100000000000001" customHeight="1" x14ac:dyDescent="0.15">
      <c r="B31" s="435"/>
      <c r="C31" s="436"/>
      <c r="D31" s="436"/>
      <c r="E31" s="437"/>
      <c r="F31" s="440" t="s">
        <v>287</v>
      </c>
      <c r="G31" s="441"/>
      <c r="H31" s="471"/>
    </row>
    <row r="32" spans="2:8" s="12" customFormat="1" ht="20.100000000000001" customHeight="1" x14ac:dyDescent="0.15">
      <c r="B32" s="456" t="s">
        <v>264</v>
      </c>
      <c r="C32" s="457"/>
      <c r="D32" s="457"/>
      <c r="E32" s="457"/>
      <c r="F32" s="457"/>
      <c r="G32" s="457"/>
      <c r="H32" s="458"/>
    </row>
    <row r="33" spans="2:8" s="12" customFormat="1" ht="20.100000000000001" customHeight="1" x14ac:dyDescent="0.15">
      <c r="B33" s="13"/>
      <c r="C33" s="459" t="s">
        <v>255</v>
      </c>
      <c r="D33" s="459"/>
      <c r="E33" s="14"/>
      <c r="F33" s="460" t="s">
        <v>254</v>
      </c>
      <c r="G33" s="461"/>
      <c r="H33" s="15" t="s">
        <v>256</v>
      </c>
    </row>
    <row r="34" spans="2:8" s="12" customFormat="1" ht="28.5" customHeight="1" x14ac:dyDescent="0.15">
      <c r="B34" s="23"/>
      <c r="C34" s="472" t="s">
        <v>27</v>
      </c>
      <c r="D34" s="472"/>
      <c r="E34" s="25"/>
      <c r="F34" s="430" t="s">
        <v>276</v>
      </c>
      <c r="G34" s="431"/>
      <c r="H34" s="473" t="s">
        <v>277</v>
      </c>
    </row>
    <row r="35" spans="2:8" s="12" customFormat="1" ht="30" customHeight="1" x14ac:dyDescent="0.15">
      <c r="B35" s="16"/>
      <c r="C35" s="465" t="s">
        <v>279</v>
      </c>
      <c r="D35" s="459"/>
      <c r="E35" s="466"/>
      <c r="F35" s="467" t="s">
        <v>290</v>
      </c>
      <c r="G35" s="468"/>
      <c r="H35" s="474"/>
    </row>
    <row r="36" spans="2:8" s="12" customFormat="1" ht="30" customHeight="1" x14ac:dyDescent="0.15">
      <c r="B36" s="22"/>
      <c r="C36" s="459" t="s">
        <v>63</v>
      </c>
      <c r="D36" s="459"/>
      <c r="E36" s="466"/>
      <c r="F36" s="467"/>
      <c r="G36" s="468"/>
      <c r="H36" s="474"/>
    </row>
    <row r="37" spans="2:8" s="12" customFormat="1" ht="30" customHeight="1" x14ac:dyDescent="0.15">
      <c r="B37" s="18"/>
      <c r="C37" s="459" t="s">
        <v>280</v>
      </c>
      <c r="D37" s="459"/>
      <c r="E37" s="466"/>
      <c r="F37" s="440"/>
      <c r="G37" s="441"/>
      <c r="H37" s="475"/>
    </row>
    <row r="38" spans="2:8" s="12" customFormat="1" ht="20.100000000000001" customHeight="1" x14ac:dyDescent="0.15">
      <c r="B38" s="456" t="s">
        <v>265</v>
      </c>
      <c r="C38" s="457"/>
      <c r="D38" s="457"/>
      <c r="E38" s="457"/>
      <c r="F38" s="457"/>
      <c r="G38" s="457"/>
      <c r="H38" s="458"/>
    </row>
    <row r="39" spans="2:8" s="12" customFormat="1" ht="20.100000000000001" customHeight="1" x14ac:dyDescent="0.15">
      <c r="B39" s="13"/>
      <c r="C39" s="459" t="s">
        <v>255</v>
      </c>
      <c r="D39" s="459"/>
      <c r="E39" s="14"/>
      <c r="F39" s="460" t="s">
        <v>254</v>
      </c>
      <c r="G39" s="461"/>
      <c r="H39" s="15" t="s">
        <v>256</v>
      </c>
    </row>
    <row r="40" spans="2:8" s="12" customFormat="1" ht="28.5" customHeight="1" x14ac:dyDescent="0.15">
      <c r="B40" s="16"/>
      <c r="C40" s="428" t="s">
        <v>77</v>
      </c>
      <c r="D40" s="428"/>
      <c r="E40" s="17"/>
      <c r="F40" s="430" t="s">
        <v>276</v>
      </c>
      <c r="G40" s="431"/>
      <c r="H40" s="462"/>
    </row>
    <row r="41" spans="2:8" s="12" customFormat="1" ht="28.5" customHeight="1" x14ac:dyDescent="0.15">
      <c r="B41" s="16"/>
      <c r="C41" s="465" t="s">
        <v>279</v>
      </c>
      <c r="D41" s="459"/>
      <c r="E41" s="466"/>
      <c r="F41" s="467" t="s">
        <v>289</v>
      </c>
      <c r="G41" s="468"/>
      <c r="H41" s="463"/>
    </row>
    <row r="42" spans="2:8" s="12" customFormat="1" ht="28.5" customHeight="1" x14ac:dyDescent="0.15">
      <c r="B42" s="16"/>
      <c r="C42" s="469" t="s">
        <v>63</v>
      </c>
      <c r="D42" s="469"/>
      <c r="E42" s="469"/>
      <c r="F42" s="467"/>
      <c r="G42" s="468"/>
      <c r="H42" s="463"/>
    </row>
    <row r="43" spans="2:8" s="12" customFormat="1" ht="28.5" customHeight="1" x14ac:dyDescent="0.15">
      <c r="B43" s="16"/>
      <c r="C43" s="469" t="s">
        <v>280</v>
      </c>
      <c r="D43" s="469"/>
      <c r="E43" s="469"/>
      <c r="F43" s="440"/>
      <c r="G43" s="441"/>
      <c r="H43" s="464"/>
    </row>
    <row r="44" spans="2:8" s="12" customFormat="1" ht="12.75" customHeight="1" x14ac:dyDescent="0.15">
      <c r="B44" s="23"/>
      <c r="C44" s="428" t="s">
        <v>68</v>
      </c>
      <c r="D44" s="428"/>
      <c r="E44" s="19"/>
      <c r="F44" s="16"/>
      <c r="G44" s="17"/>
      <c r="H44" s="20"/>
    </row>
    <row r="45" spans="2:8" s="12" customFormat="1" ht="17.25" customHeight="1" x14ac:dyDescent="0.15">
      <c r="B45" s="16"/>
      <c r="C45" s="444"/>
      <c r="D45" s="444"/>
      <c r="E45" s="21"/>
      <c r="F45" s="16"/>
      <c r="G45" s="17"/>
      <c r="H45" s="22"/>
    </row>
    <row r="46" spans="2:8" s="12" customFormat="1" ht="15" customHeight="1" x14ac:dyDescent="0.15">
      <c r="B46" s="16"/>
      <c r="C46" s="427" t="s">
        <v>69</v>
      </c>
      <c r="D46" s="428"/>
      <c r="E46" s="429"/>
      <c r="F46" s="430" t="s">
        <v>262</v>
      </c>
      <c r="G46" s="431"/>
      <c r="H46" s="451"/>
    </row>
    <row r="47" spans="2:8" s="12" customFormat="1" ht="17.25" customHeight="1" x14ac:dyDescent="0.15">
      <c r="B47" s="16"/>
      <c r="C47" s="443"/>
      <c r="D47" s="444"/>
      <c r="E47" s="445"/>
      <c r="F47" s="440" t="s">
        <v>263</v>
      </c>
      <c r="G47" s="441"/>
      <c r="H47" s="452"/>
    </row>
    <row r="48" spans="2:8" s="12" customFormat="1" ht="15" customHeight="1" x14ac:dyDescent="0.15">
      <c r="B48" s="22"/>
      <c r="C48" s="428" t="s">
        <v>70</v>
      </c>
      <c r="D48" s="428"/>
      <c r="E48" s="429"/>
      <c r="F48" s="430" t="s">
        <v>266</v>
      </c>
      <c r="G48" s="431"/>
      <c r="H48" s="454"/>
    </row>
    <row r="49" spans="2:8" s="12" customFormat="1" ht="17.25" customHeight="1" x14ac:dyDescent="0.15">
      <c r="B49" s="22"/>
      <c r="C49" s="442"/>
      <c r="D49" s="442"/>
      <c r="E49" s="453"/>
      <c r="F49" s="440" t="s">
        <v>267</v>
      </c>
      <c r="G49" s="441"/>
      <c r="H49" s="455"/>
    </row>
    <row r="50" spans="2:8" s="12" customFormat="1" ht="15" customHeight="1" x14ac:dyDescent="0.15">
      <c r="B50" s="22"/>
      <c r="C50" s="428" t="s">
        <v>71</v>
      </c>
      <c r="D50" s="428"/>
      <c r="E50" s="429"/>
      <c r="F50" s="430" t="s">
        <v>268</v>
      </c>
      <c r="G50" s="431"/>
      <c r="H50" s="454"/>
    </row>
    <row r="51" spans="2:8" s="12" customFormat="1" ht="17.25" customHeight="1" x14ac:dyDescent="0.15">
      <c r="B51" s="22"/>
      <c r="C51" s="442"/>
      <c r="D51" s="442"/>
      <c r="E51" s="453"/>
      <c r="F51" s="440" t="s">
        <v>269</v>
      </c>
      <c r="G51" s="441"/>
      <c r="H51" s="455"/>
    </row>
    <row r="52" spans="2:8" s="12" customFormat="1" ht="24" customHeight="1" x14ac:dyDescent="0.15">
      <c r="B52" s="16"/>
      <c r="C52" s="427" t="s">
        <v>72</v>
      </c>
      <c r="D52" s="428"/>
      <c r="E52" s="429"/>
      <c r="F52" s="430" t="s">
        <v>271</v>
      </c>
      <c r="G52" s="431"/>
      <c r="H52" s="46"/>
    </row>
    <row r="53" spans="2:8" s="12" customFormat="1" ht="15" customHeight="1" x14ac:dyDescent="0.15">
      <c r="B53" s="23"/>
      <c r="C53" s="428" t="s">
        <v>73</v>
      </c>
      <c r="D53" s="428"/>
      <c r="E53" s="24"/>
      <c r="F53" s="23"/>
      <c r="G53" s="24"/>
      <c r="H53" s="20"/>
    </row>
    <row r="54" spans="2:8" s="12" customFormat="1" ht="15" customHeight="1" x14ac:dyDescent="0.15">
      <c r="B54" s="16"/>
      <c r="C54" s="442"/>
      <c r="D54" s="442"/>
      <c r="E54" s="25"/>
      <c r="F54" s="16"/>
      <c r="G54" s="17"/>
      <c r="H54" s="22"/>
    </row>
    <row r="55" spans="2:8" s="12" customFormat="1" ht="24" customHeight="1" x14ac:dyDescent="0.15">
      <c r="B55" s="16"/>
      <c r="C55" s="443" t="s">
        <v>74</v>
      </c>
      <c r="D55" s="444"/>
      <c r="E55" s="445"/>
      <c r="F55" s="26" t="s">
        <v>270</v>
      </c>
      <c r="G55" s="27"/>
      <c r="H55" s="47"/>
    </row>
    <row r="56" spans="2:8" s="12" customFormat="1" ht="20.100000000000001" customHeight="1" x14ac:dyDescent="0.15">
      <c r="B56" s="16"/>
      <c r="C56" s="427" t="s">
        <v>75</v>
      </c>
      <c r="D56" s="428"/>
      <c r="E56" s="428"/>
      <c r="F56" s="26" t="s">
        <v>78</v>
      </c>
      <c r="G56" s="27"/>
      <c r="H56" s="447"/>
    </row>
    <row r="57" spans="2:8" s="12" customFormat="1" ht="20.100000000000001" customHeight="1" x14ac:dyDescent="0.15">
      <c r="B57" s="16"/>
      <c r="C57" s="446"/>
      <c r="D57" s="442"/>
      <c r="E57" s="442"/>
      <c r="F57" s="440" t="s">
        <v>272</v>
      </c>
      <c r="G57" s="441"/>
      <c r="H57" s="448"/>
    </row>
    <row r="58" spans="2:8" s="12" customFormat="1" ht="24" customHeight="1" x14ac:dyDescent="0.15">
      <c r="B58" s="427" t="s">
        <v>12</v>
      </c>
      <c r="C58" s="428"/>
      <c r="D58" s="428"/>
      <c r="E58" s="429"/>
      <c r="F58" s="449" t="s">
        <v>273</v>
      </c>
      <c r="G58" s="450"/>
      <c r="H58" s="48"/>
    </row>
    <row r="59" spans="2:8" s="12" customFormat="1" ht="20.100000000000001" customHeight="1" x14ac:dyDescent="0.15">
      <c r="B59" s="432" t="s">
        <v>79</v>
      </c>
      <c r="C59" s="433"/>
      <c r="D59" s="433"/>
      <c r="E59" s="434"/>
      <c r="F59" s="430" t="s">
        <v>274</v>
      </c>
      <c r="G59" s="431"/>
      <c r="H59" s="438"/>
    </row>
    <row r="60" spans="2:8" s="12" customFormat="1" ht="20.100000000000001" customHeight="1" x14ac:dyDescent="0.15">
      <c r="B60" s="435"/>
      <c r="C60" s="436"/>
      <c r="D60" s="436"/>
      <c r="E60" s="437"/>
      <c r="F60" s="440" t="s">
        <v>275</v>
      </c>
      <c r="G60" s="441"/>
      <c r="H60" s="439"/>
    </row>
  </sheetData>
  <sheetProtection selectLockedCells="1" selectUnlockedCells="1"/>
  <mergeCells count="93">
    <mergeCell ref="B2:H2"/>
    <mergeCell ref="B3:H3"/>
    <mergeCell ref="C4:D4"/>
    <mergeCell ref="F4:G4"/>
    <mergeCell ref="B5:E6"/>
    <mergeCell ref="F5:G5"/>
    <mergeCell ref="H5:H6"/>
    <mergeCell ref="F6:G6"/>
    <mergeCell ref="C7:D7"/>
    <mergeCell ref="F7:G7"/>
    <mergeCell ref="H7:H10"/>
    <mergeCell ref="C8:E8"/>
    <mergeCell ref="F8:G10"/>
    <mergeCell ref="C9:E9"/>
    <mergeCell ref="C10:E10"/>
    <mergeCell ref="C19:E20"/>
    <mergeCell ref="F19:G19"/>
    <mergeCell ref="H19:H20"/>
    <mergeCell ref="F20:G20"/>
    <mergeCell ref="B11:E12"/>
    <mergeCell ref="F11:G12"/>
    <mergeCell ref="H11:H12"/>
    <mergeCell ref="B13:E14"/>
    <mergeCell ref="F13:G14"/>
    <mergeCell ref="H13:H14"/>
    <mergeCell ref="C15:D16"/>
    <mergeCell ref="C17:E18"/>
    <mergeCell ref="F17:G17"/>
    <mergeCell ref="H17:H18"/>
    <mergeCell ref="F18:G18"/>
    <mergeCell ref="H27:H28"/>
    <mergeCell ref="F28:G28"/>
    <mergeCell ref="B29:E29"/>
    <mergeCell ref="F29:G29"/>
    <mergeCell ref="C21:E22"/>
    <mergeCell ref="F21:G21"/>
    <mergeCell ref="H21:H22"/>
    <mergeCell ref="F22:G22"/>
    <mergeCell ref="C23:E23"/>
    <mergeCell ref="F23:G23"/>
    <mergeCell ref="C24:D25"/>
    <mergeCell ref="C26:E26"/>
    <mergeCell ref="C27:E28"/>
    <mergeCell ref="B30:E31"/>
    <mergeCell ref="F30:G30"/>
    <mergeCell ref="C44:D45"/>
    <mergeCell ref="C46:E47"/>
    <mergeCell ref="H30:H31"/>
    <mergeCell ref="F31:G31"/>
    <mergeCell ref="B32:H32"/>
    <mergeCell ref="C34:D34"/>
    <mergeCell ref="F34:G34"/>
    <mergeCell ref="H34:H37"/>
    <mergeCell ref="C35:E35"/>
    <mergeCell ref="F35:G37"/>
    <mergeCell ref="C36:E36"/>
    <mergeCell ref="C37:E37"/>
    <mergeCell ref="C33:D33"/>
    <mergeCell ref="F33:G33"/>
    <mergeCell ref="B38:H38"/>
    <mergeCell ref="C39:D39"/>
    <mergeCell ref="F39:G39"/>
    <mergeCell ref="C40:D40"/>
    <mergeCell ref="F40:G40"/>
    <mergeCell ref="H40:H43"/>
    <mergeCell ref="C41:E41"/>
    <mergeCell ref="F41:G43"/>
    <mergeCell ref="C42:E42"/>
    <mergeCell ref="C43:E43"/>
    <mergeCell ref="F46:G46"/>
    <mergeCell ref="H46:H47"/>
    <mergeCell ref="F47:G47"/>
    <mergeCell ref="C50:E51"/>
    <mergeCell ref="F50:G50"/>
    <mergeCell ref="H50:H51"/>
    <mergeCell ref="F51:G51"/>
    <mergeCell ref="C48:E49"/>
    <mergeCell ref="F48:G48"/>
    <mergeCell ref="H48:H49"/>
    <mergeCell ref="F49:G49"/>
    <mergeCell ref="C52:E52"/>
    <mergeCell ref="F52:G52"/>
    <mergeCell ref="B59:E60"/>
    <mergeCell ref="F59:G59"/>
    <mergeCell ref="H59:H60"/>
    <mergeCell ref="F60:G60"/>
    <mergeCell ref="C53:D54"/>
    <mergeCell ref="C55:E55"/>
    <mergeCell ref="C56:E57"/>
    <mergeCell ref="H56:H57"/>
    <mergeCell ref="F57:G57"/>
    <mergeCell ref="B58:E58"/>
    <mergeCell ref="F58:G58"/>
  </mergeCells>
  <phoneticPr fontId="1"/>
  <printOptions horizontalCentered="1"/>
  <pageMargins left="0.59055118110236227" right="0.59055118110236227" top="0.59055118110236227" bottom="0.5905511811023622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基本情報</vt:lpstr>
      <vt:lpstr>25-1 </vt:lpstr>
      <vt:lpstr>25-1-1</vt:lpstr>
      <vt:lpstr>25-2</vt:lpstr>
      <vt:lpstr>基本情報【記載例】</vt:lpstr>
      <vt:lpstr>25-1 【記載例】</vt:lpstr>
      <vt:lpstr>25-1-1【記載例】</vt:lpstr>
      <vt:lpstr>25-2【記載例】</vt:lpstr>
      <vt:lpstr>対象経費の内容</vt:lpstr>
      <vt:lpstr>施設区分、設置主体一覧</vt:lpstr>
      <vt:lpstr>'25-1 '!Print_Area</vt:lpstr>
      <vt:lpstr>'25-1 【記載例】'!Print_Area</vt:lpstr>
      <vt:lpstr>'25-1-1'!Print_Area</vt:lpstr>
      <vt:lpstr>'25-1-1【記載例】'!Print_Area</vt:lpstr>
      <vt:lpstr>'25-2'!Print_Area</vt:lpstr>
      <vt:lpstr>'25-2【記載例】'!Print_Area</vt:lpstr>
      <vt:lpstr>基本情報!Print_Area</vt:lpstr>
      <vt:lpstr>基本情報【記載例】!Print_Area</vt:lpstr>
      <vt:lpstr>対象経費の内容!Print_Area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森　文子</cp:lastModifiedBy>
  <cp:lastPrinted>2025-09-08T04:03:27Z</cp:lastPrinted>
  <dcterms:created xsi:type="dcterms:W3CDTF">2002-04-23T00:44:17Z</dcterms:created>
  <dcterms:modified xsi:type="dcterms:W3CDTF">2025-09-16T05:25:08Z</dcterms:modified>
</cp:coreProperties>
</file>