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momo.pref.okayama.jp\統合共有\0130_市町村課\03行政班\05_住民基本台帳\03_ネットワーク\07_年報\R4\17_県HPの更新（確定値）\"/>
    </mc:Choice>
  </mc:AlternateContent>
  <bookViews>
    <workbookView xWindow="0" yWindow="0" windowWidth="20490" windowHeight="7770" tabRatio="536"/>
  </bookViews>
  <sheets>
    <sheet name="確定値" sheetId="1" r:id="rId1"/>
  </sheets>
  <calcPr calcId="162913"/>
</workbook>
</file>

<file path=xl/calcChain.xml><?xml version="1.0" encoding="utf-8"?>
<calcChain xmlns="http://schemas.openxmlformats.org/spreadsheetml/2006/main">
  <c r="N37" i="1" l="1"/>
  <c r="N36" i="1"/>
  <c r="N35" i="1"/>
  <c r="N34" i="1"/>
  <c r="N33" i="1"/>
  <c r="N32" i="1"/>
  <c r="N31" i="1"/>
  <c r="N30" i="1"/>
  <c r="N29" i="1"/>
  <c r="N28" i="1"/>
  <c r="N27" i="1"/>
  <c r="N26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I24" i="1"/>
  <c r="J24" i="1" s="1"/>
  <c r="I23" i="1"/>
  <c r="I22" i="1"/>
  <c r="I21" i="1"/>
  <c r="I20" i="1"/>
  <c r="J20" i="1" s="1"/>
  <c r="I19" i="1"/>
  <c r="I18" i="1"/>
  <c r="I17" i="1"/>
  <c r="I16" i="1"/>
  <c r="J16" i="1" s="1"/>
  <c r="I15" i="1"/>
  <c r="I14" i="1"/>
  <c r="I13" i="1"/>
  <c r="I12" i="1"/>
  <c r="J12" i="1" s="1"/>
  <c r="I11" i="1"/>
  <c r="I10" i="1"/>
  <c r="I9" i="1"/>
  <c r="I8" i="1"/>
  <c r="I7" i="1"/>
  <c r="I6" i="1"/>
  <c r="I37" i="1"/>
  <c r="J37" i="1" s="1"/>
  <c r="I36" i="1"/>
  <c r="J36" i="1" s="1"/>
  <c r="I35" i="1"/>
  <c r="I34" i="1"/>
  <c r="I33" i="1"/>
  <c r="J33" i="1" s="1"/>
  <c r="I32" i="1"/>
  <c r="J32" i="1" s="1"/>
  <c r="I31" i="1"/>
  <c r="I30" i="1"/>
  <c r="I29" i="1"/>
  <c r="J29" i="1" s="1"/>
  <c r="I28" i="1"/>
  <c r="J28" i="1" s="1"/>
  <c r="I27" i="1"/>
  <c r="I26" i="1"/>
  <c r="H37" i="1"/>
  <c r="H36" i="1"/>
  <c r="H35" i="1"/>
  <c r="J35" i="1" s="1"/>
  <c r="H34" i="1"/>
  <c r="J34" i="1" s="1"/>
  <c r="H33" i="1"/>
  <c r="H32" i="1"/>
  <c r="H31" i="1"/>
  <c r="J31" i="1" s="1"/>
  <c r="H30" i="1"/>
  <c r="J30" i="1" s="1"/>
  <c r="H29" i="1"/>
  <c r="H28" i="1"/>
  <c r="H27" i="1"/>
  <c r="J27" i="1" s="1"/>
  <c r="H26" i="1"/>
  <c r="J26" i="1" s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J23" i="1"/>
  <c r="J22" i="1"/>
  <c r="J19" i="1"/>
  <c r="J18" i="1"/>
  <c r="J15" i="1"/>
  <c r="J14" i="1"/>
  <c r="J11" i="1"/>
  <c r="J10" i="1"/>
  <c r="J8" i="1"/>
  <c r="J7" i="1"/>
  <c r="J6" i="1"/>
  <c r="G37" i="1"/>
  <c r="G36" i="1"/>
  <c r="G35" i="1"/>
  <c r="G34" i="1"/>
  <c r="G33" i="1"/>
  <c r="G32" i="1"/>
  <c r="G31" i="1"/>
  <c r="G30" i="1"/>
  <c r="G29" i="1"/>
  <c r="G28" i="1"/>
  <c r="G27" i="1"/>
  <c r="G26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D37" i="1"/>
  <c r="D36" i="1"/>
  <c r="D35" i="1"/>
  <c r="D34" i="1"/>
  <c r="D33" i="1"/>
  <c r="D32" i="1"/>
  <c r="D31" i="1"/>
  <c r="D30" i="1"/>
  <c r="D29" i="1"/>
  <c r="D28" i="1"/>
  <c r="D27" i="1"/>
  <c r="D26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E38" i="1"/>
  <c r="J9" i="1" l="1"/>
  <c r="J13" i="1"/>
  <c r="J17" i="1"/>
  <c r="J21" i="1"/>
  <c r="B25" i="1"/>
  <c r="C25" i="1"/>
  <c r="E25" i="1"/>
  <c r="F25" i="1"/>
  <c r="H25" i="1"/>
  <c r="I25" i="1"/>
  <c r="K25" i="1"/>
  <c r="L25" i="1"/>
  <c r="M25" i="1"/>
  <c r="D25" i="1" l="1"/>
  <c r="J25" i="1"/>
  <c r="N25" i="1"/>
  <c r="G25" i="1"/>
  <c r="D38" i="1"/>
  <c r="L38" i="1"/>
  <c r="D39" i="1" l="1"/>
  <c r="M38" i="1"/>
  <c r="K38" i="1"/>
  <c r="I38" i="1"/>
  <c r="H38" i="1"/>
  <c r="F38" i="1"/>
  <c r="C38" i="1"/>
  <c r="C39" i="1" s="1"/>
  <c r="B38" i="1"/>
  <c r="N38" i="1" l="1"/>
  <c r="N39" i="1" s="1"/>
  <c r="G38" i="1"/>
  <c r="G39" i="1" s="1"/>
  <c r="J38" i="1"/>
  <c r="J39" i="1" s="1"/>
  <c r="L39" i="1"/>
  <c r="K39" i="1"/>
  <c r="F39" i="1"/>
  <c r="I39" i="1"/>
  <c r="B39" i="1"/>
  <c r="M39" i="1"/>
  <c r="H39" i="1"/>
  <c r="E39" i="1"/>
</calcChain>
</file>

<file path=xl/sharedStrings.xml><?xml version="1.0" encoding="utf-8"?>
<sst xmlns="http://schemas.openxmlformats.org/spreadsheetml/2006/main" count="55" uniqueCount="48">
  <si>
    <t>男</t>
  </si>
  <si>
    <t>女</t>
  </si>
  <si>
    <t>日本人</t>
  </si>
  <si>
    <t>外国人</t>
  </si>
  <si>
    <t>計</t>
  </si>
  <si>
    <t>計（Ａ）</t>
  </si>
  <si>
    <t>複数国籍</t>
  </si>
  <si>
    <t xml:space="preserve"> 計（Ｂ）</t>
  </si>
  <si>
    <t>岡山市</t>
  </si>
  <si>
    <t>北区</t>
  </si>
  <si>
    <t>中区</t>
  </si>
  <si>
    <t>東区</t>
  </si>
  <si>
    <t>南区</t>
  </si>
  <si>
    <t>倉敷市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</si>
  <si>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</si>
  <si>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</si>
  <si>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</si>
  <si>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</si>
  <si>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</si>
  <si>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</si>
  <si>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</si>
  <si>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備前市</t>
  </si>
  <si>
    <t>瀬戸内市</t>
  </si>
  <si>
    <t>赤磐市</t>
  </si>
  <si>
    <t>真庭市</t>
  </si>
  <si>
    <t>美作市</t>
  </si>
  <si>
    <t>浅口市</t>
  </si>
  <si>
    <t>和気町</t>
  </si>
  <si>
    <t>早島町</t>
  </si>
  <si>
    <t>里庄町</t>
  </si>
  <si>
    <t>矢掛町</t>
  </si>
  <si>
    <t>新庄村</t>
  </si>
  <si>
    <t>鏡野町</t>
  </si>
  <si>
    <t>勝央町</t>
  </si>
  <si>
    <t>奈義町</t>
  </si>
  <si>
    <t>西粟倉村</t>
  </si>
  <si>
    <t>久米南町</t>
  </si>
  <si>
    <t>美咲町</t>
  </si>
  <si>
    <t>吉備中央町</t>
  </si>
  <si>
    <t>区分</t>
    <rPh sb="0" eb="2">
      <t>クブン</t>
    </rPh>
    <phoneticPr fontId="3"/>
  </si>
  <si>
    <t>市計</t>
    <rPh sb="0" eb="1">
      <t>シ</t>
    </rPh>
    <rPh sb="1" eb="2">
      <t>ケイ</t>
    </rPh>
    <phoneticPr fontId="3"/>
  </si>
  <si>
    <t>町村計</t>
    <rPh sb="0" eb="2">
      <t>チョウソン</t>
    </rPh>
    <rPh sb="2" eb="3">
      <t>ケイ</t>
    </rPh>
    <phoneticPr fontId="3"/>
  </si>
  <si>
    <t>県計</t>
    <rPh sb="0" eb="1">
      <t>ケン</t>
    </rPh>
    <rPh sb="1" eb="2">
      <t>ケイ</t>
    </rPh>
    <phoneticPr fontId="3"/>
  </si>
  <si>
    <t>人口</t>
    <phoneticPr fontId="3"/>
  </si>
  <si>
    <t>世帯数</t>
    <phoneticPr fontId="3"/>
  </si>
  <si>
    <t>計</t>
    <phoneticPr fontId="3"/>
  </si>
  <si>
    <t>住民基本台帳人口(確定値）</t>
    <rPh sb="0" eb="2">
      <t>ジュウミン</t>
    </rPh>
    <rPh sb="2" eb="4">
      <t>キホン</t>
    </rPh>
    <rPh sb="4" eb="6">
      <t>ダイチョウ</t>
    </rPh>
    <rPh sb="6" eb="8">
      <t>ジンコウ</t>
    </rPh>
    <rPh sb="9" eb="12">
      <t>カクテイチ</t>
    </rPh>
    <phoneticPr fontId="3"/>
  </si>
  <si>
    <t>(令和4年1月1日現在）</t>
    <rPh sb="1" eb="3">
      <t>レイワ</t>
    </rPh>
    <rPh sb="4" eb="5">
      <t>ネン</t>
    </rPh>
    <rPh sb="5" eb="6">
      <t>ヘイネン</t>
    </rPh>
    <rPh sb="6" eb="7">
      <t>ガツ</t>
    </rPh>
    <rPh sb="8" eb="9">
      <t>ニチ</t>
    </rPh>
    <rPh sb="9" eb="11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</si>
</sst>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3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6">
    <xf numFmtId="0" fontId="0" fillId="0" borderId="0">
      <alignment vertical="center"/>
    </xf>
    <xf numFmtId="1" fontId="1" fillId="0" borderId="0"/>
    <xf numFmtId="38" fontId="2" fillId="0" borderId="0" applyFont="0" applyFill="0" applyBorder="0" applyAlignment="0" applyProtection="0"/>
    <xf numFmtId="1" fontId="1" fillId="0" borderId="0"/>
    <xf numFmtId="0" fontId="1" fillId="0" borderId="0"/>
    <xf numFmtId="38" fontId="6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3" fontId="5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38" fontId="5" fillId="0" borderId="12" xfId="5" applyFont="1" applyBorder="1">
      <alignment vertical="center"/>
    </xf>
    <xf numFmtId="38" fontId="5" fillId="0" borderId="13" xfId="5" applyFont="1" applyBorder="1">
      <alignment vertical="center"/>
    </xf>
    <xf numFmtId="38" fontId="5" fillId="0" borderId="14" xfId="5" applyFont="1" applyBorder="1">
      <alignment vertical="center"/>
    </xf>
    <xf numFmtId="38" fontId="5" fillId="0" borderId="6" xfId="5" applyFont="1" applyFill="1" applyBorder="1">
      <alignment vertical="center"/>
    </xf>
    <xf numFmtId="38" fontId="5" fillId="0" borderId="2" xfId="5" applyFont="1" applyFill="1" applyBorder="1">
      <alignment vertical="center"/>
    </xf>
    <xf numFmtId="38" fontId="5" fillId="0" borderId="7" xfId="5" applyFont="1" applyFill="1" applyBorder="1">
      <alignment vertical="center"/>
    </xf>
    <xf numFmtId="38" fontId="5" fillId="0" borderId="15" xfId="5" applyFont="1" applyFill="1" applyBorder="1">
      <alignment vertical="center"/>
    </xf>
    <xf numFmtId="38" fontId="5" fillId="0" borderId="8" xfId="5" applyFont="1" applyFill="1" applyBorder="1">
      <alignment vertical="center"/>
    </xf>
    <xf numFmtId="38" fontId="5" fillId="0" borderId="1" xfId="5" applyFont="1" applyFill="1" applyBorder="1">
      <alignment vertical="center"/>
    </xf>
    <xf numFmtId="38" fontId="5" fillId="0" borderId="12" xfId="5" applyFont="1" applyFill="1" applyBorder="1">
      <alignment vertical="center"/>
    </xf>
    <xf numFmtId="38" fontId="5" fillId="0" borderId="13" xfId="5" applyFont="1" applyFill="1" applyBorder="1">
      <alignment vertical="center"/>
    </xf>
    <xf numFmtId="38" fontId="5" fillId="0" borderId="14" xfId="5" applyFont="1" applyFill="1" applyBorder="1">
      <alignment vertical="center"/>
    </xf>
    <xf numFmtId="38" fontId="5" fillId="0" borderId="9" xfId="5" applyFont="1" applyFill="1" applyBorder="1">
      <alignment vertical="center"/>
    </xf>
    <xf numFmtId="38" fontId="5" fillId="0" borderId="10" xfId="5" applyFont="1" applyFill="1" applyBorder="1">
      <alignment vertical="center"/>
    </xf>
    <xf numFmtId="38" fontId="5" fillId="0" borderId="11" xfId="5" applyFont="1" applyFill="1" applyBorder="1">
      <alignment vertical="center"/>
    </xf>
  </cellXfs>
  <cellStyles count="6">
    <cellStyle name="桁区切り" xfId="5" builtinId="6"/>
    <cellStyle name="桁区切り 2" xfId="2"/>
    <cellStyle name="標準" xfId="0" builtinId="0"/>
    <cellStyle name="標準 2" xfId="1"/>
    <cellStyle name="標準 3" xfId="3"/>
    <cellStyle name="未定義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abSelected="1" zoomScale="110" zoomScaleNormal="110" workbookViewId="0">
      <selection activeCell="M35" sqref="M35"/>
    </sheetView>
  </sheetViews>
  <sheetFormatPr defaultRowHeight="13.5" x14ac:dyDescent="0.15"/>
  <cols>
    <col min="1" max="1" width="11.625" style="2" bestFit="1" customWidth="1"/>
    <col min="2" max="2" width="8.5" style="7" bestFit="1" customWidth="1"/>
    <col min="3" max="3" width="7.625" style="7" bestFit="1" customWidth="1"/>
    <col min="4" max="5" width="8.5" style="7" bestFit="1" customWidth="1"/>
    <col min="6" max="6" width="7.625" style="7" bestFit="1" customWidth="1"/>
    <col min="7" max="8" width="10.5" style="7" bestFit="1" customWidth="1"/>
    <col min="9" max="9" width="7.625" style="7" bestFit="1" customWidth="1"/>
    <col min="10" max="10" width="10.5" style="7" bestFit="1" customWidth="1"/>
    <col min="11" max="11" width="8.5" style="7" bestFit="1" customWidth="1"/>
    <col min="12" max="12" width="7.625" style="7" bestFit="1" customWidth="1"/>
    <col min="13" max="13" width="9.5" style="7" bestFit="1" customWidth="1"/>
    <col min="14" max="14" width="10.5" style="7" bestFit="1" customWidth="1"/>
    <col min="15" max="16384" width="9" style="7"/>
  </cols>
  <sheetData>
    <row r="1" spans="1:14" s="1" customFormat="1" ht="15" x14ac:dyDescent="0.15">
      <c r="A1" s="12" t="s">
        <v>46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s="1" customFormat="1" ht="15.75" thickBot="1" x14ac:dyDescent="0.2">
      <c r="A2" s="12" t="s">
        <v>47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 s="2" customFormat="1" ht="14.25" thickBot="1" x14ac:dyDescent="0.2">
      <c r="A3" s="13" t="s">
        <v>39</v>
      </c>
      <c r="B3" s="19" t="s">
        <v>43</v>
      </c>
      <c r="C3" s="19"/>
      <c r="D3" s="19"/>
      <c r="E3" s="19"/>
      <c r="F3" s="19"/>
      <c r="G3" s="19"/>
      <c r="H3" s="19"/>
      <c r="I3" s="19"/>
      <c r="J3" s="20"/>
      <c r="K3" s="13" t="s">
        <v>44</v>
      </c>
      <c r="L3" s="14"/>
      <c r="M3" s="14"/>
      <c r="N3" s="15"/>
    </row>
    <row r="4" spans="1:14" s="2" customFormat="1" x14ac:dyDescent="0.15">
      <c r="A4" s="21"/>
      <c r="B4" s="13" t="s">
        <v>0</v>
      </c>
      <c r="C4" s="14"/>
      <c r="D4" s="15"/>
      <c r="E4" s="13" t="s">
        <v>1</v>
      </c>
      <c r="F4" s="14"/>
      <c r="G4" s="15"/>
      <c r="H4" s="13" t="s">
        <v>45</v>
      </c>
      <c r="I4" s="14"/>
      <c r="J4" s="15"/>
      <c r="K4" s="16"/>
      <c r="L4" s="17"/>
      <c r="M4" s="17"/>
      <c r="N4" s="18"/>
    </row>
    <row r="5" spans="1:14" s="2" customFormat="1" x14ac:dyDescent="0.15">
      <c r="A5" s="21"/>
      <c r="B5" s="3" t="s">
        <v>2</v>
      </c>
      <c r="C5" s="4" t="s">
        <v>3</v>
      </c>
      <c r="D5" s="5" t="s">
        <v>4</v>
      </c>
      <c r="E5" s="3" t="s">
        <v>2</v>
      </c>
      <c r="F5" s="4" t="s">
        <v>3</v>
      </c>
      <c r="G5" s="5" t="s">
        <v>4</v>
      </c>
      <c r="H5" s="3" t="s">
        <v>2</v>
      </c>
      <c r="I5" s="4" t="s">
        <v>3</v>
      </c>
      <c r="J5" s="5" t="s">
        <v>5</v>
      </c>
      <c r="K5" s="3" t="s">
        <v>2</v>
      </c>
      <c r="L5" s="4" t="s">
        <v>3</v>
      </c>
      <c r="M5" s="4" t="s">
        <v>6</v>
      </c>
      <c r="N5" s="5" t="s">
        <v>7</v>
      </c>
    </row>
    <row r="6" spans="1:14" x14ac:dyDescent="0.15">
      <c r="A6" s="6" t="s">
        <v>8</v>
      </c>
      <c r="B6" s="25">
        <v>332495</v>
      </c>
      <c r="C6" s="26">
        <v>6730</v>
      </c>
      <c r="D6" s="27">
        <f>B6+C6</f>
        <v>339225</v>
      </c>
      <c r="E6" s="25">
        <v>359108</v>
      </c>
      <c r="F6" s="26">
        <v>6154</v>
      </c>
      <c r="G6" s="27">
        <f t="shared" ref="G6:G24" si="0">E6+F6</f>
        <v>365262</v>
      </c>
      <c r="H6" s="28">
        <f>B6+E6</f>
        <v>691603</v>
      </c>
      <c r="I6" s="26">
        <f t="shared" ref="I6:I24" si="1">C6+F6</f>
        <v>12884</v>
      </c>
      <c r="J6" s="27">
        <f t="shared" ref="J6:J24" si="2">H6+I6</f>
        <v>704487</v>
      </c>
      <c r="K6" s="25">
        <v>324497</v>
      </c>
      <c r="L6" s="26">
        <v>8632</v>
      </c>
      <c r="M6" s="26">
        <v>1846</v>
      </c>
      <c r="N6" s="27">
        <f>K6+L6+M6</f>
        <v>334975</v>
      </c>
    </row>
    <row r="7" spans="1:14" x14ac:dyDescent="0.15">
      <c r="A7" s="6" t="s">
        <v>9</v>
      </c>
      <c r="B7" s="25">
        <v>139201</v>
      </c>
      <c r="C7" s="26">
        <v>3631</v>
      </c>
      <c r="D7" s="27">
        <f t="shared" ref="D7:D24" si="3">B7+C7</f>
        <v>142832</v>
      </c>
      <c r="E7" s="25">
        <v>149147</v>
      </c>
      <c r="F7" s="26">
        <v>3107</v>
      </c>
      <c r="G7" s="27">
        <f t="shared" si="0"/>
        <v>152254</v>
      </c>
      <c r="H7" s="25">
        <f t="shared" ref="H7:H24" si="4">B7+E7</f>
        <v>288348</v>
      </c>
      <c r="I7" s="26">
        <f t="shared" si="1"/>
        <v>6738</v>
      </c>
      <c r="J7" s="27">
        <f t="shared" si="2"/>
        <v>295086</v>
      </c>
      <c r="K7" s="25">
        <v>141740</v>
      </c>
      <c r="L7" s="26">
        <v>4726</v>
      </c>
      <c r="M7" s="26">
        <v>852</v>
      </c>
      <c r="N7" s="27">
        <f t="shared" ref="N7:N24" si="5">K7+L7+M7</f>
        <v>147318</v>
      </c>
    </row>
    <row r="8" spans="1:14" x14ac:dyDescent="0.15">
      <c r="A8" s="6" t="s">
        <v>10</v>
      </c>
      <c r="B8" s="25">
        <v>69028</v>
      </c>
      <c r="C8" s="26">
        <v>1174</v>
      </c>
      <c r="D8" s="27">
        <f t="shared" si="3"/>
        <v>70202</v>
      </c>
      <c r="E8" s="25">
        <v>76588</v>
      </c>
      <c r="F8" s="26">
        <v>1063</v>
      </c>
      <c r="G8" s="27">
        <f t="shared" si="0"/>
        <v>77651</v>
      </c>
      <c r="H8" s="25">
        <f t="shared" si="4"/>
        <v>145616</v>
      </c>
      <c r="I8" s="26">
        <f t="shared" si="1"/>
        <v>2237</v>
      </c>
      <c r="J8" s="27">
        <f t="shared" si="2"/>
        <v>147853</v>
      </c>
      <c r="K8" s="25">
        <v>67715</v>
      </c>
      <c r="L8" s="26">
        <v>1244</v>
      </c>
      <c r="M8" s="26">
        <v>406</v>
      </c>
      <c r="N8" s="27">
        <f t="shared" si="5"/>
        <v>69365</v>
      </c>
    </row>
    <row r="9" spans="1:14" x14ac:dyDescent="0.15">
      <c r="A9" s="6" t="s">
        <v>11</v>
      </c>
      <c r="B9" s="25">
        <v>43824</v>
      </c>
      <c r="C9" s="26">
        <v>750</v>
      </c>
      <c r="D9" s="27">
        <f t="shared" si="3"/>
        <v>44574</v>
      </c>
      <c r="E9" s="25">
        <v>48156</v>
      </c>
      <c r="F9" s="26">
        <v>839</v>
      </c>
      <c r="G9" s="27">
        <f t="shared" si="0"/>
        <v>48995</v>
      </c>
      <c r="H9" s="25">
        <f t="shared" si="4"/>
        <v>91980</v>
      </c>
      <c r="I9" s="26">
        <f t="shared" si="1"/>
        <v>1589</v>
      </c>
      <c r="J9" s="27">
        <f t="shared" si="2"/>
        <v>93569</v>
      </c>
      <c r="K9" s="25">
        <v>40805</v>
      </c>
      <c r="L9" s="26">
        <v>1172</v>
      </c>
      <c r="M9" s="26">
        <v>188</v>
      </c>
      <c r="N9" s="27">
        <f t="shared" si="5"/>
        <v>42165</v>
      </c>
    </row>
    <row r="10" spans="1:14" x14ac:dyDescent="0.15">
      <c r="A10" s="6" t="s">
        <v>12</v>
      </c>
      <c r="B10" s="25">
        <v>80442</v>
      </c>
      <c r="C10" s="26">
        <v>1175</v>
      </c>
      <c r="D10" s="27">
        <f t="shared" si="3"/>
        <v>81617</v>
      </c>
      <c r="E10" s="25">
        <v>85217</v>
      </c>
      <c r="F10" s="26">
        <v>1145</v>
      </c>
      <c r="G10" s="27">
        <f t="shared" si="0"/>
        <v>86362</v>
      </c>
      <c r="H10" s="25">
        <f t="shared" si="4"/>
        <v>165659</v>
      </c>
      <c r="I10" s="26">
        <f t="shared" si="1"/>
        <v>2320</v>
      </c>
      <c r="J10" s="27">
        <f t="shared" si="2"/>
        <v>167979</v>
      </c>
      <c r="K10" s="25">
        <v>74237</v>
      </c>
      <c r="L10" s="26">
        <v>1490</v>
      </c>
      <c r="M10" s="26">
        <v>400</v>
      </c>
      <c r="N10" s="27">
        <f t="shared" si="5"/>
        <v>76127</v>
      </c>
    </row>
    <row r="11" spans="1:14" x14ac:dyDescent="0.15">
      <c r="A11" s="6" t="s">
        <v>13</v>
      </c>
      <c r="B11" s="25">
        <v>231027</v>
      </c>
      <c r="C11" s="26">
        <v>3087</v>
      </c>
      <c r="D11" s="27">
        <f t="shared" si="3"/>
        <v>234114</v>
      </c>
      <c r="E11" s="25">
        <v>242332</v>
      </c>
      <c r="F11" s="26">
        <v>3415</v>
      </c>
      <c r="G11" s="27">
        <f t="shared" si="0"/>
        <v>245747</v>
      </c>
      <c r="H11" s="25">
        <f t="shared" si="4"/>
        <v>473359</v>
      </c>
      <c r="I11" s="26">
        <f t="shared" si="1"/>
        <v>6502</v>
      </c>
      <c r="J11" s="27">
        <f t="shared" si="2"/>
        <v>479861</v>
      </c>
      <c r="K11" s="25">
        <v>210896</v>
      </c>
      <c r="L11" s="26">
        <v>4248</v>
      </c>
      <c r="M11" s="26">
        <v>1126</v>
      </c>
      <c r="N11" s="27">
        <f t="shared" si="5"/>
        <v>216270</v>
      </c>
    </row>
    <row r="12" spans="1:14" x14ac:dyDescent="0.15">
      <c r="A12" s="6" t="s">
        <v>14</v>
      </c>
      <c r="B12" s="25">
        <v>47015</v>
      </c>
      <c r="C12" s="26">
        <v>480</v>
      </c>
      <c r="D12" s="27">
        <f t="shared" si="3"/>
        <v>47495</v>
      </c>
      <c r="E12" s="25">
        <v>50772</v>
      </c>
      <c r="F12" s="26">
        <v>544</v>
      </c>
      <c r="G12" s="27">
        <f t="shared" si="0"/>
        <v>51316</v>
      </c>
      <c r="H12" s="25">
        <f t="shared" si="4"/>
        <v>97787</v>
      </c>
      <c r="I12" s="26">
        <f t="shared" si="1"/>
        <v>1024</v>
      </c>
      <c r="J12" s="27">
        <f t="shared" si="2"/>
        <v>98811</v>
      </c>
      <c r="K12" s="25">
        <v>44758</v>
      </c>
      <c r="L12" s="26">
        <v>656</v>
      </c>
      <c r="M12" s="26">
        <v>229</v>
      </c>
      <c r="N12" s="27">
        <f t="shared" si="5"/>
        <v>45643</v>
      </c>
    </row>
    <row r="13" spans="1:14" x14ac:dyDescent="0.15">
      <c r="A13" s="6" t="s">
        <v>15</v>
      </c>
      <c r="B13" s="25">
        <v>27378</v>
      </c>
      <c r="C13" s="26">
        <v>297</v>
      </c>
      <c r="D13" s="27">
        <f t="shared" si="3"/>
        <v>27675</v>
      </c>
      <c r="E13" s="25">
        <v>28783</v>
      </c>
      <c r="F13" s="26">
        <v>341</v>
      </c>
      <c r="G13" s="27">
        <f t="shared" si="0"/>
        <v>29124</v>
      </c>
      <c r="H13" s="25">
        <f t="shared" si="4"/>
        <v>56161</v>
      </c>
      <c r="I13" s="26">
        <f t="shared" si="1"/>
        <v>638</v>
      </c>
      <c r="J13" s="27">
        <f t="shared" si="2"/>
        <v>56799</v>
      </c>
      <c r="K13" s="25">
        <v>26648</v>
      </c>
      <c r="L13" s="26">
        <v>447</v>
      </c>
      <c r="M13" s="26">
        <v>98</v>
      </c>
      <c r="N13" s="27">
        <f t="shared" si="5"/>
        <v>27193</v>
      </c>
    </row>
    <row r="14" spans="1:14" x14ac:dyDescent="0.15">
      <c r="A14" s="6" t="s">
        <v>16</v>
      </c>
      <c r="B14" s="25">
        <v>21947</v>
      </c>
      <c r="C14" s="26">
        <v>244</v>
      </c>
      <c r="D14" s="27">
        <f t="shared" si="3"/>
        <v>22191</v>
      </c>
      <c r="E14" s="25">
        <v>23742</v>
      </c>
      <c r="F14" s="26">
        <v>337</v>
      </c>
      <c r="G14" s="27">
        <f t="shared" si="0"/>
        <v>24079</v>
      </c>
      <c r="H14" s="25">
        <f t="shared" si="4"/>
        <v>45689</v>
      </c>
      <c r="I14" s="26">
        <f t="shared" si="1"/>
        <v>581</v>
      </c>
      <c r="J14" s="27">
        <f t="shared" si="2"/>
        <v>46270</v>
      </c>
      <c r="K14" s="25">
        <v>21443</v>
      </c>
      <c r="L14" s="26">
        <v>461</v>
      </c>
      <c r="M14" s="26">
        <v>78</v>
      </c>
      <c r="N14" s="27">
        <f t="shared" si="5"/>
        <v>21982</v>
      </c>
    </row>
    <row r="15" spans="1:14" x14ac:dyDescent="0.15">
      <c r="A15" s="6" t="s">
        <v>17</v>
      </c>
      <c r="B15" s="25">
        <v>18397</v>
      </c>
      <c r="C15" s="26">
        <v>219</v>
      </c>
      <c r="D15" s="27">
        <f t="shared" si="3"/>
        <v>18616</v>
      </c>
      <c r="E15" s="25">
        <v>19867</v>
      </c>
      <c r="F15" s="26">
        <v>335</v>
      </c>
      <c r="G15" s="27">
        <f t="shared" si="0"/>
        <v>20202</v>
      </c>
      <c r="H15" s="25">
        <f t="shared" si="4"/>
        <v>38264</v>
      </c>
      <c r="I15" s="26">
        <f t="shared" si="1"/>
        <v>554</v>
      </c>
      <c r="J15" s="27">
        <f t="shared" si="2"/>
        <v>38818</v>
      </c>
      <c r="K15" s="25">
        <v>16231</v>
      </c>
      <c r="L15" s="26">
        <v>457</v>
      </c>
      <c r="M15" s="26">
        <v>58</v>
      </c>
      <c r="N15" s="27">
        <f t="shared" si="5"/>
        <v>16746</v>
      </c>
    </row>
    <row r="16" spans="1:14" x14ac:dyDescent="0.15">
      <c r="A16" s="6" t="s">
        <v>18</v>
      </c>
      <c r="B16" s="25">
        <v>33252</v>
      </c>
      <c r="C16" s="26">
        <v>714</v>
      </c>
      <c r="D16" s="27">
        <f t="shared" si="3"/>
        <v>33966</v>
      </c>
      <c r="E16" s="25">
        <v>34946</v>
      </c>
      <c r="F16" s="26">
        <v>925</v>
      </c>
      <c r="G16" s="27">
        <f t="shared" si="0"/>
        <v>35871</v>
      </c>
      <c r="H16" s="25">
        <f t="shared" si="4"/>
        <v>68198</v>
      </c>
      <c r="I16" s="26">
        <f t="shared" si="1"/>
        <v>1639</v>
      </c>
      <c r="J16" s="27">
        <f t="shared" si="2"/>
        <v>69837</v>
      </c>
      <c r="K16" s="25">
        <v>27650</v>
      </c>
      <c r="L16" s="26">
        <v>1255</v>
      </c>
      <c r="M16" s="26">
        <v>149</v>
      </c>
      <c r="N16" s="27">
        <f t="shared" si="5"/>
        <v>29054</v>
      </c>
    </row>
    <row r="17" spans="1:14" x14ac:dyDescent="0.15">
      <c r="A17" s="6" t="s">
        <v>19</v>
      </c>
      <c r="B17" s="25">
        <v>13286</v>
      </c>
      <c r="C17" s="26">
        <v>555</v>
      </c>
      <c r="D17" s="27">
        <f t="shared" si="3"/>
        <v>13841</v>
      </c>
      <c r="E17" s="25">
        <v>14267</v>
      </c>
      <c r="F17" s="26">
        <v>358</v>
      </c>
      <c r="G17" s="27">
        <f t="shared" si="0"/>
        <v>14625</v>
      </c>
      <c r="H17" s="25">
        <f t="shared" si="4"/>
        <v>27553</v>
      </c>
      <c r="I17" s="26">
        <f t="shared" si="1"/>
        <v>913</v>
      </c>
      <c r="J17" s="27">
        <f t="shared" si="2"/>
        <v>28466</v>
      </c>
      <c r="K17" s="25">
        <v>13127</v>
      </c>
      <c r="L17" s="26">
        <v>793</v>
      </c>
      <c r="M17" s="26">
        <v>65</v>
      </c>
      <c r="N17" s="27">
        <f t="shared" si="5"/>
        <v>13985</v>
      </c>
    </row>
    <row r="18" spans="1:14" x14ac:dyDescent="0.15">
      <c r="A18" s="6" t="s">
        <v>20</v>
      </c>
      <c r="B18" s="25">
        <v>13251</v>
      </c>
      <c r="C18" s="26">
        <v>69</v>
      </c>
      <c r="D18" s="27">
        <f t="shared" si="3"/>
        <v>13320</v>
      </c>
      <c r="E18" s="25">
        <v>14315</v>
      </c>
      <c r="F18" s="26">
        <v>198</v>
      </c>
      <c r="G18" s="27">
        <f t="shared" si="0"/>
        <v>14513</v>
      </c>
      <c r="H18" s="25">
        <f t="shared" si="4"/>
        <v>27566</v>
      </c>
      <c r="I18" s="26">
        <f t="shared" si="1"/>
        <v>267</v>
      </c>
      <c r="J18" s="27">
        <f t="shared" si="2"/>
        <v>27833</v>
      </c>
      <c r="K18" s="25">
        <v>12447</v>
      </c>
      <c r="L18" s="26">
        <v>200</v>
      </c>
      <c r="M18" s="26">
        <v>43</v>
      </c>
      <c r="N18" s="27">
        <f t="shared" si="5"/>
        <v>12690</v>
      </c>
    </row>
    <row r="19" spans="1:14" x14ac:dyDescent="0.15">
      <c r="A19" s="6" t="s">
        <v>21</v>
      </c>
      <c r="B19" s="25">
        <v>15341</v>
      </c>
      <c r="C19" s="26">
        <v>352</v>
      </c>
      <c r="D19" s="27">
        <f t="shared" si="3"/>
        <v>15693</v>
      </c>
      <c r="E19" s="25">
        <v>16772</v>
      </c>
      <c r="F19" s="26">
        <v>202</v>
      </c>
      <c r="G19" s="27">
        <f t="shared" si="0"/>
        <v>16974</v>
      </c>
      <c r="H19" s="25">
        <f t="shared" si="4"/>
        <v>32113</v>
      </c>
      <c r="I19" s="26">
        <f t="shared" si="1"/>
        <v>554</v>
      </c>
      <c r="J19" s="27">
        <f t="shared" si="2"/>
        <v>32667</v>
      </c>
      <c r="K19" s="25">
        <v>14956</v>
      </c>
      <c r="L19" s="26">
        <v>396</v>
      </c>
      <c r="M19" s="26">
        <v>78</v>
      </c>
      <c r="N19" s="27">
        <f t="shared" si="5"/>
        <v>15430</v>
      </c>
    </row>
    <row r="20" spans="1:14" x14ac:dyDescent="0.15">
      <c r="A20" s="6" t="s">
        <v>22</v>
      </c>
      <c r="B20" s="25">
        <v>17511</v>
      </c>
      <c r="C20" s="26">
        <v>195</v>
      </c>
      <c r="D20" s="27">
        <f t="shared" si="3"/>
        <v>17706</v>
      </c>
      <c r="E20" s="25">
        <v>18693</v>
      </c>
      <c r="F20" s="26">
        <v>268</v>
      </c>
      <c r="G20" s="27">
        <f t="shared" si="0"/>
        <v>18961</v>
      </c>
      <c r="H20" s="25">
        <f t="shared" si="4"/>
        <v>36204</v>
      </c>
      <c r="I20" s="26">
        <f t="shared" si="1"/>
        <v>463</v>
      </c>
      <c r="J20" s="27">
        <f t="shared" si="2"/>
        <v>36667</v>
      </c>
      <c r="K20" s="25">
        <v>15336</v>
      </c>
      <c r="L20" s="26">
        <v>333</v>
      </c>
      <c r="M20" s="26">
        <v>70</v>
      </c>
      <c r="N20" s="27">
        <f t="shared" si="5"/>
        <v>15739</v>
      </c>
    </row>
    <row r="21" spans="1:14" x14ac:dyDescent="0.15">
      <c r="A21" s="6" t="s">
        <v>23</v>
      </c>
      <c r="B21" s="25">
        <v>20688</v>
      </c>
      <c r="C21" s="26">
        <v>261</v>
      </c>
      <c r="D21" s="27">
        <f t="shared" si="3"/>
        <v>20949</v>
      </c>
      <c r="E21" s="25">
        <v>22411</v>
      </c>
      <c r="F21" s="26">
        <v>242</v>
      </c>
      <c r="G21" s="27">
        <f t="shared" si="0"/>
        <v>22653</v>
      </c>
      <c r="H21" s="25">
        <f t="shared" si="4"/>
        <v>43099</v>
      </c>
      <c r="I21" s="26">
        <f t="shared" si="1"/>
        <v>503</v>
      </c>
      <c r="J21" s="27">
        <f t="shared" si="2"/>
        <v>43602</v>
      </c>
      <c r="K21" s="25">
        <v>18241</v>
      </c>
      <c r="L21" s="26">
        <v>307</v>
      </c>
      <c r="M21" s="26">
        <v>102</v>
      </c>
      <c r="N21" s="27">
        <f t="shared" si="5"/>
        <v>18650</v>
      </c>
    </row>
    <row r="22" spans="1:14" x14ac:dyDescent="0.15">
      <c r="A22" s="6" t="s">
        <v>24</v>
      </c>
      <c r="B22" s="25">
        <v>20703</v>
      </c>
      <c r="C22" s="26">
        <v>138</v>
      </c>
      <c r="D22" s="27">
        <f t="shared" si="3"/>
        <v>20841</v>
      </c>
      <c r="E22" s="25">
        <v>22400</v>
      </c>
      <c r="F22" s="26">
        <v>183</v>
      </c>
      <c r="G22" s="27">
        <f t="shared" si="0"/>
        <v>22583</v>
      </c>
      <c r="H22" s="25">
        <f t="shared" si="4"/>
        <v>43103</v>
      </c>
      <c r="I22" s="26">
        <f t="shared" si="1"/>
        <v>321</v>
      </c>
      <c r="J22" s="27">
        <f t="shared" si="2"/>
        <v>43424</v>
      </c>
      <c r="K22" s="25">
        <v>17361</v>
      </c>
      <c r="L22" s="26">
        <v>214</v>
      </c>
      <c r="M22" s="26">
        <v>65</v>
      </c>
      <c r="N22" s="27">
        <f t="shared" si="5"/>
        <v>17640</v>
      </c>
    </row>
    <row r="23" spans="1:14" x14ac:dyDescent="0.15">
      <c r="A23" s="6" t="s">
        <v>25</v>
      </c>
      <c r="B23" s="25">
        <v>12506</v>
      </c>
      <c r="C23" s="26">
        <v>266</v>
      </c>
      <c r="D23" s="27">
        <f t="shared" si="3"/>
        <v>12772</v>
      </c>
      <c r="E23" s="25">
        <v>13589</v>
      </c>
      <c r="F23" s="26">
        <v>170</v>
      </c>
      <c r="G23" s="27">
        <f t="shared" si="0"/>
        <v>13759</v>
      </c>
      <c r="H23" s="25">
        <f t="shared" si="4"/>
        <v>26095</v>
      </c>
      <c r="I23" s="26">
        <f t="shared" si="1"/>
        <v>436</v>
      </c>
      <c r="J23" s="27">
        <f t="shared" si="2"/>
        <v>26531</v>
      </c>
      <c r="K23" s="25">
        <v>11934</v>
      </c>
      <c r="L23" s="26">
        <v>356</v>
      </c>
      <c r="M23" s="26">
        <v>42</v>
      </c>
      <c r="N23" s="27">
        <f t="shared" si="5"/>
        <v>12332</v>
      </c>
    </row>
    <row r="24" spans="1:14" ht="14.25" thickBot="1" x14ac:dyDescent="0.2">
      <c r="A24" s="8" t="s">
        <v>26</v>
      </c>
      <c r="B24" s="29">
        <v>16255</v>
      </c>
      <c r="C24" s="30">
        <v>100</v>
      </c>
      <c r="D24" s="27">
        <f t="shared" si="3"/>
        <v>16355</v>
      </c>
      <c r="E24" s="29">
        <v>17070</v>
      </c>
      <c r="F24" s="30">
        <v>182</v>
      </c>
      <c r="G24" s="27">
        <f t="shared" si="0"/>
        <v>17252</v>
      </c>
      <c r="H24" s="25">
        <f t="shared" si="4"/>
        <v>33325</v>
      </c>
      <c r="I24" s="26">
        <f t="shared" si="1"/>
        <v>282</v>
      </c>
      <c r="J24" s="27">
        <f t="shared" si="2"/>
        <v>33607</v>
      </c>
      <c r="K24" s="29">
        <v>14049</v>
      </c>
      <c r="L24" s="30">
        <v>205</v>
      </c>
      <c r="M24" s="30">
        <v>58</v>
      </c>
      <c r="N24" s="27">
        <f t="shared" si="5"/>
        <v>14312</v>
      </c>
    </row>
    <row r="25" spans="1:14" ht="14.25" thickBot="1" x14ac:dyDescent="0.2">
      <c r="A25" s="9" t="s">
        <v>40</v>
      </c>
      <c r="B25" s="31">
        <f>SUM(B7:B24)</f>
        <v>841052</v>
      </c>
      <c r="C25" s="32">
        <f>SUM(C7:C24)</f>
        <v>13707</v>
      </c>
      <c r="D25" s="33">
        <f t="shared" ref="D25:D37" si="6">B25+C25</f>
        <v>854759</v>
      </c>
      <c r="E25" s="31">
        <f t="shared" ref="E25:M25" si="7">SUM(E7:E24)</f>
        <v>899067</v>
      </c>
      <c r="F25" s="32">
        <f>SUM(F7:F24)</f>
        <v>13854</v>
      </c>
      <c r="G25" s="33">
        <f t="shared" ref="G25:G38" si="8">E25+F25</f>
        <v>912921</v>
      </c>
      <c r="H25" s="31">
        <f t="shared" si="7"/>
        <v>1740119</v>
      </c>
      <c r="I25" s="32">
        <f t="shared" si="7"/>
        <v>27561</v>
      </c>
      <c r="J25" s="33">
        <f t="shared" ref="J25:J38" si="9">H25+I25</f>
        <v>1767680</v>
      </c>
      <c r="K25" s="31">
        <f t="shared" si="7"/>
        <v>789574</v>
      </c>
      <c r="L25" s="32">
        <f t="shared" si="7"/>
        <v>18960</v>
      </c>
      <c r="M25" s="32">
        <f t="shared" si="7"/>
        <v>4107</v>
      </c>
      <c r="N25" s="33">
        <f t="shared" ref="N25" si="10">SUM(K25:M25)</f>
        <v>812641</v>
      </c>
    </row>
    <row r="26" spans="1:14" x14ac:dyDescent="0.15">
      <c r="A26" s="10" t="s">
        <v>27</v>
      </c>
      <c r="B26" s="34">
        <v>6430</v>
      </c>
      <c r="C26" s="35">
        <v>148</v>
      </c>
      <c r="D26" s="36">
        <f t="shared" si="6"/>
        <v>6578</v>
      </c>
      <c r="E26" s="34">
        <v>6978</v>
      </c>
      <c r="F26" s="35">
        <v>133</v>
      </c>
      <c r="G26" s="36">
        <f t="shared" si="8"/>
        <v>7111</v>
      </c>
      <c r="H26" s="34">
        <f t="shared" ref="H26:H37" si="11">B26+E26</f>
        <v>13408</v>
      </c>
      <c r="I26" s="35">
        <f t="shared" ref="I26:I37" si="12">C26+F26</f>
        <v>281</v>
      </c>
      <c r="J26" s="36">
        <f t="shared" si="9"/>
        <v>13689</v>
      </c>
      <c r="K26" s="34">
        <v>6095</v>
      </c>
      <c r="L26" s="35">
        <v>212</v>
      </c>
      <c r="M26" s="35">
        <v>34</v>
      </c>
      <c r="N26" s="36">
        <f t="shared" ref="N26:N37" si="13">K26+L26+M26</f>
        <v>6341</v>
      </c>
    </row>
    <row r="27" spans="1:14" x14ac:dyDescent="0.15">
      <c r="A27" s="6" t="s">
        <v>28</v>
      </c>
      <c r="B27" s="25">
        <v>6096</v>
      </c>
      <c r="C27" s="26">
        <v>25</v>
      </c>
      <c r="D27" s="36">
        <f t="shared" si="6"/>
        <v>6121</v>
      </c>
      <c r="E27" s="25">
        <v>6566</v>
      </c>
      <c r="F27" s="26">
        <v>39</v>
      </c>
      <c r="G27" s="36">
        <f t="shared" si="8"/>
        <v>6605</v>
      </c>
      <c r="H27" s="34">
        <f t="shared" si="11"/>
        <v>12662</v>
      </c>
      <c r="I27" s="35">
        <f t="shared" si="12"/>
        <v>64</v>
      </c>
      <c r="J27" s="36">
        <f t="shared" si="9"/>
        <v>12726</v>
      </c>
      <c r="K27" s="25">
        <v>5064</v>
      </c>
      <c r="L27" s="26">
        <v>41</v>
      </c>
      <c r="M27" s="26">
        <v>15</v>
      </c>
      <c r="N27" s="36">
        <f t="shared" si="13"/>
        <v>5120</v>
      </c>
    </row>
    <row r="28" spans="1:14" x14ac:dyDescent="0.15">
      <c r="A28" s="6" t="s">
        <v>29</v>
      </c>
      <c r="B28" s="25">
        <v>5282</v>
      </c>
      <c r="C28" s="26">
        <v>53</v>
      </c>
      <c r="D28" s="36">
        <f t="shared" si="6"/>
        <v>5335</v>
      </c>
      <c r="E28" s="25">
        <v>5641</v>
      </c>
      <c r="F28" s="26">
        <v>86</v>
      </c>
      <c r="G28" s="36">
        <f t="shared" si="8"/>
        <v>5727</v>
      </c>
      <c r="H28" s="34">
        <f t="shared" si="11"/>
        <v>10923</v>
      </c>
      <c r="I28" s="35">
        <f t="shared" si="12"/>
        <v>139</v>
      </c>
      <c r="J28" s="36">
        <f t="shared" si="9"/>
        <v>11062</v>
      </c>
      <c r="K28" s="25">
        <v>4472</v>
      </c>
      <c r="L28" s="26">
        <v>120</v>
      </c>
      <c r="M28" s="26">
        <v>8</v>
      </c>
      <c r="N28" s="36">
        <f t="shared" si="13"/>
        <v>4600</v>
      </c>
    </row>
    <row r="29" spans="1:14" x14ac:dyDescent="0.15">
      <c r="A29" s="6" t="s">
        <v>30</v>
      </c>
      <c r="B29" s="25">
        <v>6432</v>
      </c>
      <c r="C29" s="26">
        <v>152</v>
      </c>
      <c r="D29" s="36">
        <f t="shared" si="6"/>
        <v>6584</v>
      </c>
      <c r="E29" s="25">
        <v>6950</v>
      </c>
      <c r="F29" s="26">
        <v>164</v>
      </c>
      <c r="G29" s="36">
        <f t="shared" si="8"/>
        <v>7114</v>
      </c>
      <c r="H29" s="34">
        <f t="shared" si="11"/>
        <v>13382</v>
      </c>
      <c r="I29" s="35">
        <f t="shared" si="12"/>
        <v>316</v>
      </c>
      <c r="J29" s="36">
        <f t="shared" si="9"/>
        <v>13698</v>
      </c>
      <c r="K29" s="25">
        <v>5179</v>
      </c>
      <c r="L29" s="26">
        <v>234</v>
      </c>
      <c r="M29" s="26">
        <v>28</v>
      </c>
      <c r="N29" s="36">
        <f t="shared" si="13"/>
        <v>5441</v>
      </c>
    </row>
    <row r="30" spans="1:14" x14ac:dyDescent="0.15">
      <c r="A30" s="6" t="s">
        <v>31</v>
      </c>
      <c r="B30" s="25">
        <v>403</v>
      </c>
      <c r="C30" s="26">
        <v>11</v>
      </c>
      <c r="D30" s="36">
        <f t="shared" si="6"/>
        <v>414</v>
      </c>
      <c r="E30" s="25">
        <v>456</v>
      </c>
      <c r="F30" s="26">
        <v>3</v>
      </c>
      <c r="G30" s="36">
        <f t="shared" si="8"/>
        <v>459</v>
      </c>
      <c r="H30" s="34">
        <f t="shared" si="11"/>
        <v>859</v>
      </c>
      <c r="I30" s="35">
        <f t="shared" si="12"/>
        <v>14</v>
      </c>
      <c r="J30" s="36">
        <f t="shared" si="9"/>
        <v>873</v>
      </c>
      <c r="K30" s="25">
        <v>375</v>
      </c>
      <c r="L30" s="26">
        <v>10</v>
      </c>
      <c r="M30" s="26">
        <v>3</v>
      </c>
      <c r="N30" s="36">
        <f t="shared" si="13"/>
        <v>388</v>
      </c>
    </row>
    <row r="31" spans="1:14" x14ac:dyDescent="0.15">
      <c r="A31" s="6" t="s">
        <v>32</v>
      </c>
      <c r="B31" s="25">
        <v>6072</v>
      </c>
      <c r="C31" s="26">
        <v>43</v>
      </c>
      <c r="D31" s="36">
        <f t="shared" si="6"/>
        <v>6115</v>
      </c>
      <c r="E31" s="25">
        <v>6429</v>
      </c>
      <c r="F31" s="26">
        <v>66</v>
      </c>
      <c r="G31" s="36">
        <f t="shared" si="8"/>
        <v>6495</v>
      </c>
      <c r="H31" s="34">
        <f t="shared" si="11"/>
        <v>12501</v>
      </c>
      <c r="I31" s="35">
        <f t="shared" si="12"/>
        <v>109</v>
      </c>
      <c r="J31" s="36">
        <f t="shared" si="9"/>
        <v>12610</v>
      </c>
      <c r="K31" s="25">
        <v>5580</v>
      </c>
      <c r="L31" s="26">
        <v>68</v>
      </c>
      <c r="M31" s="26">
        <v>0</v>
      </c>
      <c r="N31" s="36">
        <f t="shared" si="13"/>
        <v>5648</v>
      </c>
    </row>
    <row r="32" spans="1:14" x14ac:dyDescent="0.15">
      <c r="A32" s="6" t="s">
        <v>33</v>
      </c>
      <c r="B32" s="25">
        <v>5247</v>
      </c>
      <c r="C32" s="26">
        <v>29</v>
      </c>
      <c r="D32" s="36">
        <f t="shared" si="6"/>
        <v>5276</v>
      </c>
      <c r="E32" s="25">
        <v>5660</v>
      </c>
      <c r="F32" s="26">
        <v>45</v>
      </c>
      <c r="G32" s="36">
        <f t="shared" si="8"/>
        <v>5705</v>
      </c>
      <c r="H32" s="34">
        <f t="shared" si="11"/>
        <v>10907</v>
      </c>
      <c r="I32" s="35">
        <f t="shared" si="12"/>
        <v>74</v>
      </c>
      <c r="J32" s="36">
        <f t="shared" si="9"/>
        <v>10981</v>
      </c>
      <c r="K32" s="25">
        <v>4574</v>
      </c>
      <c r="L32" s="26">
        <v>52</v>
      </c>
      <c r="M32" s="26">
        <v>20</v>
      </c>
      <c r="N32" s="36">
        <f t="shared" si="13"/>
        <v>4646</v>
      </c>
    </row>
    <row r="33" spans="1:14" x14ac:dyDescent="0.15">
      <c r="A33" s="6" t="s">
        <v>34</v>
      </c>
      <c r="B33" s="25">
        <v>2861</v>
      </c>
      <c r="C33" s="26">
        <v>22</v>
      </c>
      <c r="D33" s="36">
        <f t="shared" si="6"/>
        <v>2883</v>
      </c>
      <c r="E33" s="25">
        <v>2866</v>
      </c>
      <c r="F33" s="26">
        <v>19</v>
      </c>
      <c r="G33" s="36">
        <f t="shared" si="8"/>
        <v>2885</v>
      </c>
      <c r="H33" s="34">
        <f t="shared" si="11"/>
        <v>5727</v>
      </c>
      <c r="I33" s="35">
        <f t="shared" si="12"/>
        <v>41</v>
      </c>
      <c r="J33" s="36">
        <f t="shared" si="9"/>
        <v>5768</v>
      </c>
      <c r="K33" s="25">
        <v>2482</v>
      </c>
      <c r="L33" s="26">
        <v>26</v>
      </c>
      <c r="M33" s="26">
        <v>8</v>
      </c>
      <c r="N33" s="36">
        <f t="shared" si="13"/>
        <v>2516</v>
      </c>
    </row>
    <row r="34" spans="1:14" x14ac:dyDescent="0.15">
      <c r="A34" s="6" t="s">
        <v>35</v>
      </c>
      <c r="B34" s="25">
        <v>649</v>
      </c>
      <c r="C34" s="26">
        <v>4</v>
      </c>
      <c r="D34" s="36">
        <f t="shared" si="6"/>
        <v>653</v>
      </c>
      <c r="E34" s="25">
        <v>740</v>
      </c>
      <c r="F34" s="26">
        <v>2</v>
      </c>
      <c r="G34" s="36">
        <f t="shared" si="8"/>
        <v>742</v>
      </c>
      <c r="H34" s="34">
        <f t="shared" si="11"/>
        <v>1389</v>
      </c>
      <c r="I34" s="35">
        <f t="shared" si="12"/>
        <v>6</v>
      </c>
      <c r="J34" s="36">
        <f t="shared" si="9"/>
        <v>1395</v>
      </c>
      <c r="K34" s="25">
        <v>595</v>
      </c>
      <c r="L34" s="26">
        <v>2</v>
      </c>
      <c r="M34" s="26">
        <v>4</v>
      </c>
      <c r="N34" s="36">
        <f t="shared" si="13"/>
        <v>601</v>
      </c>
    </row>
    <row r="35" spans="1:14" x14ac:dyDescent="0.15">
      <c r="A35" s="6" t="s">
        <v>36</v>
      </c>
      <c r="B35" s="25">
        <v>2197</v>
      </c>
      <c r="C35" s="26">
        <v>8</v>
      </c>
      <c r="D35" s="36">
        <f t="shared" si="6"/>
        <v>2205</v>
      </c>
      <c r="E35" s="25">
        <v>2377</v>
      </c>
      <c r="F35" s="26">
        <v>23</v>
      </c>
      <c r="G35" s="36">
        <f t="shared" si="8"/>
        <v>2400</v>
      </c>
      <c r="H35" s="34">
        <f t="shared" si="11"/>
        <v>4574</v>
      </c>
      <c r="I35" s="35">
        <f t="shared" si="12"/>
        <v>31</v>
      </c>
      <c r="J35" s="36">
        <f t="shared" si="9"/>
        <v>4605</v>
      </c>
      <c r="K35" s="25">
        <v>2205</v>
      </c>
      <c r="L35" s="26">
        <v>12</v>
      </c>
      <c r="M35" s="26">
        <v>9</v>
      </c>
      <c r="N35" s="36">
        <f t="shared" si="13"/>
        <v>2226</v>
      </c>
    </row>
    <row r="36" spans="1:14" x14ac:dyDescent="0.15">
      <c r="A36" s="6" t="s">
        <v>37</v>
      </c>
      <c r="B36" s="25">
        <v>6383</v>
      </c>
      <c r="C36" s="26">
        <v>55</v>
      </c>
      <c r="D36" s="36">
        <f t="shared" si="6"/>
        <v>6438</v>
      </c>
      <c r="E36" s="25">
        <v>6980</v>
      </c>
      <c r="F36" s="26">
        <v>95</v>
      </c>
      <c r="G36" s="36">
        <f t="shared" si="8"/>
        <v>7075</v>
      </c>
      <c r="H36" s="34">
        <f t="shared" si="11"/>
        <v>13363</v>
      </c>
      <c r="I36" s="35">
        <f t="shared" si="12"/>
        <v>150</v>
      </c>
      <c r="J36" s="36">
        <f t="shared" si="9"/>
        <v>13513</v>
      </c>
      <c r="K36" s="25">
        <v>5914</v>
      </c>
      <c r="L36" s="26">
        <v>118</v>
      </c>
      <c r="M36" s="26">
        <v>25</v>
      </c>
      <c r="N36" s="36">
        <f t="shared" si="13"/>
        <v>6057</v>
      </c>
    </row>
    <row r="37" spans="1:14" ht="14.25" thickBot="1" x14ac:dyDescent="0.2">
      <c r="A37" s="8" t="s">
        <v>38</v>
      </c>
      <c r="B37" s="29">
        <v>5126</v>
      </c>
      <c r="C37" s="30">
        <v>64</v>
      </c>
      <c r="D37" s="36">
        <f t="shared" si="6"/>
        <v>5190</v>
      </c>
      <c r="E37" s="29">
        <v>5343</v>
      </c>
      <c r="F37" s="30">
        <v>147</v>
      </c>
      <c r="G37" s="36">
        <f t="shared" si="8"/>
        <v>5490</v>
      </c>
      <c r="H37" s="34">
        <f t="shared" si="11"/>
        <v>10469</v>
      </c>
      <c r="I37" s="35">
        <f t="shared" si="12"/>
        <v>211</v>
      </c>
      <c r="J37" s="36">
        <f t="shared" si="9"/>
        <v>10680</v>
      </c>
      <c r="K37" s="29">
        <v>5028</v>
      </c>
      <c r="L37" s="30">
        <v>170</v>
      </c>
      <c r="M37" s="30">
        <v>29</v>
      </c>
      <c r="N37" s="36">
        <f t="shared" si="13"/>
        <v>5227</v>
      </c>
    </row>
    <row r="38" spans="1:14" ht="14.25" thickBot="1" x14ac:dyDescent="0.2">
      <c r="A38" s="9" t="s">
        <v>41</v>
      </c>
      <c r="B38" s="22">
        <f>SUM(B26:B37)</f>
        <v>53178</v>
      </c>
      <c r="C38" s="23">
        <f t="shared" ref="C38:M38" si="14">SUM(C26:C37)</f>
        <v>614</v>
      </c>
      <c r="D38" s="24">
        <f>SUM(D26:D37)</f>
        <v>53792</v>
      </c>
      <c r="E38" s="22">
        <f>SUM(E26:E37)</f>
        <v>56986</v>
      </c>
      <c r="F38" s="23">
        <f t="shared" si="14"/>
        <v>822</v>
      </c>
      <c r="G38" s="24">
        <f t="shared" si="8"/>
        <v>57808</v>
      </c>
      <c r="H38" s="22">
        <f t="shared" si="14"/>
        <v>110164</v>
      </c>
      <c r="I38" s="23">
        <f t="shared" si="14"/>
        <v>1436</v>
      </c>
      <c r="J38" s="24">
        <f t="shared" si="9"/>
        <v>111600</v>
      </c>
      <c r="K38" s="22">
        <f t="shared" si="14"/>
        <v>47563</v>
      </c>
      <c r="L38" s="23">
        <f>SUM(L26:L37)</f>
        <v>1065</v>
      </c>
      <c r="M38" s="23">
        <f t="shared" si="14"/>
        <v>183</v>
      </c>
      <c r="N38" s="24">
        <f>SUM(K38:M38)</f>
        <v>48811</v>
      </c>
    </row>
    <row r="39" spans="1:14" ht="14.25" thickBot="1" x14ac:dyDescent="0.2">
      <c r="A39" s="9" t="s">
        <v>42</v>
      </c>
      <c r="B39" s="22">
        <f>B25+B38</f>
        <v>894230</v>
      </c>
      <c r="C39" s="23">
        <f t="shared" ref="C39:M39" si="15">C25+C38</f>
        <v>14321</v>
      </c>
      <c r="D39" s="24">
        <f>D25+D38</f>
        <v>908551</v>
      </c>
      <c r="E39" s="22">
        <f t="shared" si="15"/>
        <v>956053</v>
      </c>
      <c r="F39" s="23">
        <f t="shared" si="15"/>
        <v>14676</v>
      </c>
      <c r="G39" s="24">
        <f>G25+G38</f>
        <v>970729</v>
      </c>
      <c r="H39" s="22">
        <f t="shared" si="15"/>
        <v>1850283</v>
      </c>
      <c r="I39" s="23">
        <f t="shared" si="15"/>
        <v>28997</v>
      </c>
      <c r="J39" s="24">
        <f>J25+J38</f>
        <v>1879280</v>
      </c>
      <c r="K39" s="22">
        <f t="shared" si="15"/>
        <v>837137</v>
      </c>
      <c r="L39" s="23">
        <f t="shared" si="15"/>
        <v>20025</v>
      </c>
      <c r="M39" s="23">
        <f t="shared" si="15"/>
        <v>4290</v>
      </c>
      <c r="N39" s="24">
        <f>N25+N38</f>
        <v>861452</v>
      </c>
    </row>
    <row r="42" spans="1:14" x14ac:dyDescent="0.15"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</row>
    <row r="49" spans="2:14" x14ac:dyDescent="0.15"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</row>
  </sheetData>
  <mergeCells count="8">
    <mergeCell ref="A1:N1"/>
    <mergeCell ref="A2:N2"/>
    <mergeCell ref="K3:N4"/>
    <mergeCell ref="B3:J3"/>
    <mergeCell ref="H4:J4"/>
    <mergeCell ref="E4:G4"/>
    <mergeCell ref="B4:D4"/>
    <mergeCell ref="A3:A5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確定値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oka-241-26</dc:creator>
  <cp:lastModifiedBy>Administrator</cp:lastModifiedBy>
  <cp:lastPrinted>2022-08-18T00:09:36Z</cp:lastPrinted>
  <dcterms:created xsi:type="dcterms:W3CDTF">2013-05-13T04:22:07Z</dcterms:created>
  <dcterms:modified xsi:type="dcterms:W3CDTF">2022-08-29T05:50:35Z</dcterms:modified>
</cp:coreProperties>
</file>