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2.142\Chokuzei\30_法人二税\R2年度：杉山\52_ホームページ関連\電気供給業\"/>
    </mc:Choice>
  </mc:AlternateContent>
  <bookViews>
    <workbookView xWindow="0" yWindow="0" windowWidth="28800" windowHeight="12210"/>
  </bookViews>
  <sheets>
    <sheet name="按分表" sheetId="1" r:id="rId1"/>
  </sheets>
  <definedNames>
    <definedName name="_xlnm.Print_Area" localSheetId="0">按分表!$A$1:$J$81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I10" i="1"/>
  <c r="D4" i="1" s="1"/>
  <c r="I11" i="1"/>
  <c r="C11" i="1" s="1"/>
  <c r="J11" i="1"/>
  <c r="J10" i="1" s="1"/>
  <c r="E4" i="1" s="1"/>
  <c r="I12" i="1"/>
  <c r="C12" i="1" s="1"/>
  <c r="J12" i="1"/>
  <c r="D13" i="1"/>
  <c r="E13" i="1"/>
  <c r="F13" i="1"/>
  <c r="D17" i="1"/>
  <c r="E17" i="1"/>
  <c r="F17" i="1"/>
  <c r="D30" i="1"/>
  <c r="E30" i="1"/>
  <c r="F30" i="1"/>
  <c r="D33" i="1"/>
  <c r="E33" i="1"/>
  <c r="F33" i="1"/>
  <c r="D37" i="1"/>
  <c r="E37" i="1"/>
  <c r="F37" i="1"/>
  <c r="D40" i="1"/>
  <c r="E40" i="1"/>
  <c r="F40" i="1"/>
  <c r="D47" i="1"/>
  <c r="E47" i="1"/>
  <c r="F47" i="1"/>
  <c r="D50" i="1"/>
  <c r="E50" i="1"/>
  <c r="F50" i="1"/>
  <c r="D61" i="1"/>
  <c r="E61" i="1"/>
  <c r="F61" i="1"/>
  <c r="D64" i="1"/>
  <c r="E64" i="1"/>
  <c r="F64" i="1"/>
  <c r="I68" i="1"/>
  <c r="J68" i="1"/>
  <c r="C68" i="1" s="1"/>
  <c r="C70" i="1"/>
  <c r="I70" i="1"/>
  <c r="J70" i="1"/>
  <c r="I72" i="1"/>
  <c r="J72" i="1"/>
  <c r="C72" i="1" s="1"/>
  <c r="D74" i="1"/>
  <c r="E74" i="1"/>
  <c r="F74" i="1"/>
  <c r="D77" i="1"/>
  <c r="E77" i="1"/>
  <c r="F77" i="1"/>
  <c r="C10" i="1" l="1"/>
  <c r="C4" i="1"/>
  <c r="H3" i="1" s="1"/>
  <c r="G14" i="1" l="1"/>
  <c r="G21" i="1"/>
  <c r="G25" i="1"/>
  <c r="G32" i="1"/>
  <c r="G41" i="1"/>
  <c r="G52" i="1"/>
  <c r="G63" i="1"/>
  <c r="G75" i="1"/>
  <c r="G76" i="1"/>
  <c r="G15" i="1"/>
  <c r="G18" i="1"/>
  <c r="G22" i="1"/>
  <c r="G26" i="1"/>
  <c r="G34" i="1"/>
  <c r="G42" i="1"/>
  <c r="G44" i="1"/>
  <c r="G48" i="1"/>
  <c r="G65" i="1"/>
  <c r="G28" i="1"/>
  <c r="G19" i="1"/>
  <c r="G23" i="1"/>
  <c r="G27" i="1"/>
  <c r="G35" i="1"/>
  <c r="G38" i="1"/>
  <c r="G49" i="1"/>
  <c r="G66" i="1"/>
  <c r="G78" i="1"/>
  <c r="G20" i="1"/>
  <c r="G24" i="1"/>
  <c r="G51" i="1"/>
  <c r="G62" i="1"/>
  <c r="G39" i="1"/>
  <c r="G31" i="1"/>
  <c r="H31" i="1" l="1"/>
  <c r="I31" i="1"/>
  <c r="G30" i="1"/>
  <c r="H39" i="1"/>
  <c r="J39" i="1" s="1"/>
  <c r="I39" i="1"/>
  <c r="H20" i="1"/>
  <c r="J20" i="1" s="1"/>
  <c r="I20" i="1"/>
  <c r="C20" i="1" s="1"/>
  <c r="I38" i="1"/>
  <c r="G37" i="1"/>
  <c r="H38" i="1"/>
  <c r="I19" i="1"/>
  <c r="C19" i="1" s="1"/>
  <c r="H19" i="1"/>
  <c r="J19" i="1" s="1"/>
  <c r="H44" i="1"/>
  <c r="J44" i="1" s="1"/>
  <c r="I44" i="1"/>
  <c r="C44" i="1" s="1"/>
  <c r="I22" i="1"/>
  <c r="C22" i="1" s="1"/>
  <c r="H22" i="1"/>
  <c r="J22" i="1" s="1"/>
  <c r="H75" i="1"/>
  <c r="I75" i="1"/>
  <c r="G74" i="1"/>
  <c r="H32" i="1"/>
  <c r="J32" i="1" s="1"/>
  <c r="I32" i="1"/>
  <c r="I78" i="1"/>
  <c r="G77" i="1"/>
  <c r="H78" i="1"/>
  <c r="I35" i="1"/>
  <c r="H35" i="1"/>
  <c r="J35" i="1" s="1"/>
  <c r="H28" i="1"/>
  <c r="J28" i="1" s="1"/>
  <c r="I28" i="1"/>
  <c r="H42" i="1"/>
  <c r="J42" i="1" s="1"/>
  <c r="I42" i="1"/>
  <c r="C42" i="1" s="1"/>
  <c r="G17" i="1"/>
  <c r="I18" i="1"/>
  <c r="H18" i="1"/>
  <c r="H63" i="1"/>
  <c r="J63" i="1" s="1"/>
  <c r="I63" i="1"/>
  <c r="C63" i="1" s="1"/>
  <c r="H25" i="1"/>
  <c r="J25" i="1" s="1"/>
  <c r="I25" i="1"/>
  <c r="H62" i="1"/>
  <c r="I62" i="1"/>
  <c r="G61" i="1"/>
  <c r="H51" i="1"/>
  <c r="I51" i="1"/>
  <c r="G50" i="1"/>
  <c r="I66" i="1"/>
  <c r="C66" i="1" s="1"/>
  <c r="H66" i="1"/>
  <c r="J66" i="1" s="1"/>
  <c r="I27" i="1"/>
  <c r="H27" i="1"/>
  <c r="J27" i="1" s="1"/>
  <c r="G64" i="1"/>
  <c r="H65" i="1"/>
  <c r="I65" i="1"/>
  <c r="G33" i="1"/>
  <c r="H34" i="1"/>
  <c r="I34" i="1"/>
  <c r="H15" i="1"/>
  <c r="J15" i="1" s="1"/>
  <c r="I15" i="1"/>
  <c r="C15" i="1" s="1"/>
  <c r="H52" i="1"/>
  <c r="J52" i="1" s="1"/>
  <c r="I52" i="1"/>
  <c r="H21" i="1"/>
  <c r="J21" i="1" s="1"/>
  <c r="I21" i="1"/>
  <c r="C21" i="1" s="1"/>
  <c r="H24" i="1"/>
  <c r="J24" i="1" s="1"/>
  <c r="I24" i="1"/>
  <c r="I49" i="1"/>
  <c r="H49" i="1"/>
  <c r="J49" i="1" s="1"/>
  <c r="I23" i="1"/>
  <c r="C23" i="1" s="1"/>
  <c r="H23" i="1"/>
  <c r="J23" i="1" s="1"/>
  <c r="G47" i="1"/>
  <c r="H48" i="1"/>
  <c r="I48" i="1"/>
  <c r="H26" i="1"/>
  <c r="J26" i="1" s="1"/>
  <c r="I26" i="1"/>
  <c r="C26" i="1" s="1"/>
  <c r="H76" i="1"/>
  <c r="J76" i="1" s="1"/>
  <c r="I76" i="1"/>
  <c r="C76" i="1" s="1"/>
  <c r="H41" i="1"/>
  <c r="I41" i="1"/>
  <c r="G40" i="1"/>
  <c r="H14" i="1"/>
  <c r="I14" i="1"/>
  <c r="G13" i="1"/>
  <c r="C48" i="1" l="1"/>
  <c r="I47" i="1"/>
  <c r="J34" i="1"/>
  <c r="J33" i="1" s="1"/>
  <c r="H33" i="1"/>
  <c r="I17" i="1"/>
  <c r="C28" i="1"/>
  <c r="J78" i="1"/>
  <c r="J77" i="1" s="1"/>
  <c r="H77" i="1"/>
  <c r="I37" i="1"/>
  <c r="I61" i="1"/>
  <c r="C62" i="1"/>
  <c r="C61" i="1" s="1"/>
  <c r="H13" i="1"/>
  <c r="J14" i="1"/>
  <c r="J48" i="1"/>
  <c r="J47" i="1" s="1"/>
  <c r="H47" i="1"/>
  <c r="C49" i="1"/>
  <c r="I64" i="1"/>
  <c r="C27" i="1"/>
  <c r="I50" i="1"/>
  <c r="J62" i="1"/>
  <c r="J61" i="1" s="1"/>
  <c r="H61" i="1"/>
  <c r="C78" i="1"/>
  <c r="C77" i="1" s="1"/>
  <c r="I77" i="1"/>
  <c r="I74" i="1"/>
  <c r="C75" i="1"/>
  <c r="C74" i="1" s="1"/>
  <c r="J38" i="1"/>
  <c r="J37" i="1" s="1"/>
  <c r="H37" i="1"/>
  <c r="I30" i="1"/>
  <c r="I40" i="1"/>
  <c r="C40" i="1" s="1"/>
  <c r="I13" i="1"/>
  <c r="C14" i="1"/>
  <c r="C13" i="1" s="1"/>
  <c r="I16" i="1"/>
  <c r="H40" i="1"/>
  <c r="J41" i="1"/>
  <c r="J40" i="1" s="1"/>
  <c r="C24" i="1"/>
  <c r="C52" i="1"/>
  <c r="C34" i="1"/>
  <c r="I33" i="1"/>
  <c r="C33" i="1" s="1"/>
  <c r="J65" i="1"/>
  <c r="J64" i="1" s="1"/>
  <c r="H64" i="1"/>
  <c r="J51" i="1"/>
  <c r="J50" i="1" s="1"/>
  <c r="H50" i="1"/>
  <c r="C25" i="1"/>
  <c r="J18" i="1"/>
  <c r="J17" i="1" s="1"/>
  <c r="H17" i="1"/>
  <c r="C35" i="1"/>
  <c r="C32" i="1"/>
  <c r="H74" i="1"/>
  <c r="J75" i="1"/>
  <c r="J74" i="1" s="1"/>
  <c r="C39" i="1"/>
  <c r="J31" i="1"/>
  <c r="J30" i="1" s="1"/>
  <c r="H30" i="1"/>
  <c r="I29" i="1" l="1"/>
  <c r="C16" i="1"/>
  <c r="C30" i="1"/>
  <c r="C31" i="1"/>
  <c r="C41" i="1"/>
  <c r="C51" i="1"/>
  <c r="C50" i="1" s="1"/>
  <c r="C65" i="1"/>
  <c r="C64" i="1" s="1"/>
  <c r="J13" i="1"/>
  <c r="J16" i="1"/>
  <c r="J29" i="1" s="1"/>
  <c r="J36" i="1" s="1"/>
  <c r="J43" i="1" s="1"/>
  <c r="J45" i="1" s="1"/>
  <c r="J53" i="1" s="1"/>
  <c r="C37" i="1"/>
  <c r="C38" i="1"/>
  <c r="C17" i="1"/>
  <c r="C18" i="1"/>
  <c r="C47" i="1"/>
  <c r="C29" i="1" l="1"/>
  <c r="I36" i="1"/>
  <c r="J67" i="1"/>
  <c r="J69" i="1" s="1"/>
  <c r="J71" i="1" s="1"/>
  <c r="J73" i="1" s="1"/>
  <c r="J79" i="1" s="1"/>
  <c r="J60" i="1"/>
  <c r="C36" i="1" l="1"/>
  <c r="I43" i="1"/>
  <c r="C43" i="1" l="1"/>
  <c r="I45" i="1"/>
  <c r="C45" i="1" l="1"/>
  <c r="C53" i="1" s="1"/>
  <c r="I53" i="1"/>
  <c r="I60" i="1" l="1"/>
  <c r="I67" i="1"/>
  <c r="I69" i="1" s="1"/>
  <c r="I71" i="1" s="1"/>
  <c r="I73" i="1" s="1"/>
  <c r="I79" i="1" s="1"/>
  <c r="C67" i="1"/>
  <c r="C69" i="1" s="1"/>
  <c r="C71" i="1" s="1"/>
  <c r="C73" i="1" s="1"/>
  <c r="C79" i="1" s="1"/>
  <c r="C60" i="1"/>
</calcChain>
</file>

<file path=xl/sharedStrings.xml><?xml version="1.0" encoding="utf-8"?>
<sst xmlns="http://schemas.openxmlformats.org/spreadsheetml/2006/main" count="99" uniqueCount="85">
  <si>
    <t>.</t>
    <phoneticPr fontId="2"/>
  </si>
  <si>
    <r>
      <t>県税申告書第６号様式別表５（</t>
    </r>
    <r>
      <rPr>
        <b/>
        <sz val="11"/>
        <color theme="1"/>
        <rFont val="ＭＳ Ｐゴシック"/>
        <family val="3"/>
        <charset val="128"/>
      </rPr>
      <t>第３号に掲げる事業</t>
    </r>
    <r>
      <rPr>
        <sz val="11"/>
        <color theme="1"/>
        <rFont val="ＭＳ Ｐゴシック"/>
        <family val="3"/>
        <charset val="128"/>
      </rPr>
      <t>）に転記↑</t>
    </r>
    <phoneticPr fontId="2"/>
  </si>
  <si>
    <r>
      <t>県税申告書第６号様式別表５（</t>
    </r>
    <r>
      <rPr>
        <b/>
        <sz val="11"/>
        <color theme="1"/>
        <rFont val="ＭＳ Ｐゴシック"/>
        <family val="3"/>
        <charset val="128"/>
      </rPr>
      <t>第１号に掲げる事業</t>
    </r>
    <r>
      <rPr>
        <sz val="11"/>
        <color theme="1"/>
        <rFont val="ＭＳ Ｐゴシック"/>
        <family val="3"/>
        <charset val="128"/>
      </rPr>
      <t>）に転記↑</t>
    </r>
    <rPh sb="0" eb="2">
      <t>ケンゼイ</t>
    </rPh>
    <rPh sb="2" eb="4">
      <t>シンコク</t>
    </rPh>
    <rPh sb="4" eb="5">
      <t>ショ</t>
    </rPh>
    <phoneticPr fontId="2"/>
  </si>
  <si>
    <t>合計（法人事業税所得割所得）㊱</t>
    <rPh sb="0" eb="2">
      <t>ゴウケイ</t>
    </rPh>
    <rPh sb="3" eb="5">
      <t>ホウジン</t>
    </rPh>
    <rPh sb="5" eb="8">
      <t>ジギョウゼイ</t>
    </rPh>
    <rPh sb="8" eb="10">
      <t>ショトク</t>
    </rPh>
    <rPh sb="10" eb="11">
      <t>ワリ</t>
    </rPh>
    <rPh sb="11" eb="13">
      <t>ショトク</t>
    </rPh>
    <phoneticPr fontId="2"/>
  </si>
  <si>
    <t>【益金算入額】㉞</t>
    <rPh sb="1" eb="3">
      <t>エキキン</t>
    </rPh>
    <rPh sb="3" eb="5">
      <t>サンニュウ</t>
    </rPh>
    <rPh sb="5" eb="6">
      <t>ガク</t>
    </rPh>
    <phoneticPr fontId="2"/>
  </si>
  <si>
    <t>【特別控除及び損金算入額】㉘～㉝、㉟</t>
    <rPh sb="1" eb="3">
      <t>トクベツ</t>
    </rPh>
    <rPh sb="3" eb="5">
      <t>コウジョ</t>
    </rPh>
    <rPh sb="5" eb="6">
      <t>オヨ</t>
    </rPh>
    <rPh sb="7" eb="9">
      <t>ソンキン</t>
    </rPh>
    <rPh sb="9" eb="11">
      <t>サンニュウ</t>
    </rPh>
    <rPh sb="11" eb="12">
      <t>ガク</t>
    </rPh>
    <phoneticPr fontId="2"/>
  </si>
  <si>
    <t>所得金額再差引計㉗</t>
    <rPh sb="0" eb="2">
      <t>ショトク</t>
    </rPh>
    <rPh sb="2" eb="4">
      <t>キンガク</t>
    </rPh>
    <rPh sb="4" eb="5">
      <t>サイ</t>
    </rPh>
    <rPh sb="5" eb="7">
      <t>サシヒキ</t>
    </rPh>
    <rPh sb="7" eb="8">
      <t>ケイ</t>
    </rPh>
    <phoneticPr fontId="2"/>
  </si>
  <si>
    <t>繰越欠損金額等の当期控除額㉕</t>
    <rPh sb="0" eb="2">
      <t>クリコシ</t>
    </rPh>
    <rPh sb="2" eb="4">
      <t>ケッソン</t>
    </rPh>
    <rPh sb="4" eb="6">
      <t>キンガク</t>
    </rPh>
    <rPh sb="6" eb="7">
      <t>トウ</t>
    </rPh>
    <rPh sb="8" eb="10">
      <t>トウキ</t>
    </rPh>
    <rPh sb="10" eb="12">
      <t>コウジョ</t>
    </rPh>
    <rPh sb="12" eb="13">
      <t>ガク</t>
    </rPh>
    <phoneticPr fontId="2"/>
  </si>
  <si>
    <t>所得金額差引計㉔</t>
    <rPh sb="0" eb="2">
      <t>ショトク</t>
    </rPh>
    <rPh sb="2" eb="4">
      <t>キンガク</t>
    </rPh>
    <rPh sb="4" eb="6">
      <t>サシヒキ</t>
    </rPh>
    <rPh sb="6" eb="7">
      <t>ケイ</t>
    </rPh>
    <phoneticPr fontId="2"/>
  </si>
  <si>
    <t>非課税等所得⑲～㉓</t>
    <rPh sb="0" eb="3">
      <t>ヒカゼイ</t>
    </rPh>
    <rPh sb="3" eb="4">
      <t>トウ</t>
    </rPh>
    <rPh sb="4" eb="6">
      <t>ショトク</t>
    </rPh>
    <phoneticPr fontId="2"/>
  </si>
  <si>
    <t>再仮計⑱</t>
    <rPh sb="0" eb="1">
      <t>サイ</t>
    </rPh>
    <rPh sb="1" eb="2">
      <t>カリ</t>
    </rPh>
    <rPh sb="2" eb="3">
      <t>ケイ</t>
    </rPh>
    <phoneticPr fontId="2"/>
  </si>
  <si>
    <t>外国の事業に帰属する所得⑰</t>
    <rPh sb="0" eb="2">
      <t>ガイコク</t>
    </rPh>
    <rPh sb="3" eb="5">
      <t>ジギョウ</t>
    </rPh>
    <rPh sb="6" eb="8">
      <t>キゾク</t>
    </rPh>
    <rPh sb="10" eb="12">
      <t>ショトク</t>
    </rPh>
    <phoneticPr fontId="2"/>
  </si>
  <si>
    <t>仮計⑯</t>
    <rPh sb="0" eb="1">
      <t>カリ</t>
    </rPh>
    <rPh sb="1" eb="2">
      <t>ケイ</t>
    </rPh>
    <phoneticPr fontId="2"/>
  </si>
  <si>
    <t>【事業税減算】⑨～⑮</t>
    <rPh sb="1" eb="4">
      <t>ジギョウゼイ</t>
    </rPh>
    <rPh sb="4" eb="6">
      <t>ゲンザン</t>
    </rPh>
    <phoneticPr fontId="2"/>
  </si>
  <si>
    <t>【事業税加算】②～⑧</t>
    <rPh sb="1" eb="4">
      <t>ジギョウゼイ</t>
    </rPh>
    <rPh sb="4" eb="6">
      <t>カサン</t>
    </rPh>
    <phoneticPr fontId="2"/>
  </si>
  <si>
    <t>法人税所得金額①</t>
    <rPh sb="0" eb="3">
      <t>ホウジンゼイ</t>
    </rPh>
    <rPh sb="3" eb="5">
      <t>ショトク</t>
    </rPh>
    <rPh sb="5" eb="7">
      <t>キンガク</t>
    </rPh>
    <phoneticPr fontId="2"/>
  </si>
  <si>
    <t>発電・小売等事業</t>
    <rPh sb="0" eb="2">
      <t>ハツデン</t>
    </rPh>
    <rPh sb="3" eb="5">
      <t>コウリ</t>
    </rPh>
    <rPh sb="5" eb="6">
      <t>トウ</t>
    </rPh>
    <rPh sb="6" eb="8">
      <t>ジギョウ</t>
    </rPh>
    <phoneticPr fontId="2"/>
  </si>
  <si>
    <t>所得課税事業</t>
    <phoneticPr fontId="2"/>
  </si>
  <si>
    <t>所得課税事業</t>
    <rPh sb="0" eb="2">
      <t>ショトク</t>
    </rPh>
    <rPh sb="2" eb="4">
      <t>カゼイ</t>
    </rPh>
    <rPh sb="4" eb="6">
      <t>ジギョウ</t>
    </rPh>
    <phoneticPr fontId="2"/>
  </si>
  <si>
    <t>共通</t>
    <rPh sb="0" eb="2">
      <t>キョウツウ</t>
    </rPh>
    <phoneticPr fontId="2"/>
  </si>
  <si>
    <t>計</t>
    <rPh sb="0" eb="1">
      <t>ケイ</t>
    </rPh>
    <phoneticPr fontId="2"/>
  </si>
  <si>
    <t>区分できないもの</t>
    <rPh sb="0" eb="2">
      <t>クブン</t>
    </rPh>
    <phoneticPr fontId="2"/>
  </si>
  <si>
    <t>区分できるもの</t>
    <rPh sb="0" eb="2">
      <t>クブン</t>
    </rPh>
    <phoneticPr fontId="2"/>
  </si>
  <si>
    <t>総　額</t>
    <rPh sb="0" eb="1">
      <t>ソウ</t>
    </rPh>
    <rPh sb="2" eb="3">
      <t>ガク</t>
    </rPh>
    <phoneticPr fontId="2"/>
  </si>
  <si>
    <t>項　　　　　目</t>
    <rPh sb="0" eb="1">
      <t>コウ</t>
    </rPh>
    <rPh sb="6" eb="7">
      <t>メ</t>
    </rPh>
    <phoneticPr fontId="2"/>
  </si>
  <si>
    <t>※項目内の番号は第６号様式別表５の各項目番号です。該当あれば下表に入力し、第６号様式別表５へ転記してください。</t>
    <rPh sb="1" eb="3">
      <t>コウモク</t>
    </rPh>
    <rPh sb="3" eb="4">
      <t>ナイ</t>
    </rPh>
    <rPh sb="5" eb="7">
      <t>バンゴウ</t>
    </rPh>
    <rPh sb="17" eb="20">
      <t>カクコウモク</t>
    </rPh>
    <rPh sb="20" eb="22">
      <t>バンゴウ</t>
    </rPh>
    <rPh sb="25" eb="27">
      <t>ガイトウ</t>
    </rPh>
    <rPh sb="30" eb="32">
      <t>カヒョウ</t>
    </rPh>
    <rPh sb="33" eb="35">
      <t>ニュウリョク</t>
    </rPh>
    <rPh sb="37" eb="38">
      <t>ダイ</t>
    </rPh>
    <rPh sb="39" eb="40">
      <t>ゴウ</t>
    </rPh>
    <rPh sb="40" eb="42">
      <t>ヨウシキ</t>
    </rPh>
    <rPh sb="42" eb="44">
      <t>ベッピョウ</t>
    </rPh>
    <rPh sb="46" eb="48">
      <t>テンキ</t>
    </rPh>
    <phoneticPr fontId="2"/>
  </si>
  <si>
    <t>法人事業税所得金額の計算《県税申告書第６号様式別表５》</t>
    <rPh sb="0" eb="2">
      <t>ホウジン</t>
    </rPh>
    <rPh sb="2" eb="5">
      <t>ジギョウゼイ</t>
    </rPh>
    <rPh sb="5" eb="7">
      <t>ショトク</t>
    </rPh>
    <rPh sb="7" eb="9">
      <t>キンガク</t>
    </rPh>
    <rPh sb="10" eb="12">
      <t>ケイサン</t>
    </rPh>
    <rPh sb="13" eb="14">
      <t>ケン</t>
    </rPh>
    <rPh sb="14" eb="15">
      <t>ゼイ</t>
    </rPh>
    <rPh sb="15" eb="17">
      <t>シンコク</t>
    </rPh>
    <rPh sb="17" eb="18">
      <t>ショ</t>
    </rPh>
    <rPh sb="18" eb="19">
      <t>ダイ</t>
    </rPh>
    <rPh sb="20" eb="21">
      <t>ゴウ</t>
    </rPh>
    <rPh sb="21" eb="23">
      <t>ヨウシキ</t>
    </rPh>
    <rPh sb="23" eb="25">
      <t>ベッピョウ</t>
    </rPh>
    <phoneticPr fontId="2"/>
  </si>
  <si>
    <t>法人税所得金額</t>
    <rPh sb="0" eb="3">
      <t>ホウジンゼイ</t>
    </rPh>
    <rPh sb="3" eb="5">
      <t>ショトク</t>
    </rPh>
    <rPh sb="5" eb="7">
      <t>キンガク</t>
    </rPh>
    <phoneticPr fontId="2"/>
  </si>
  <si>
    <t>税の還付金</t>
    <rPh sb="0" eb="1">
      <t>ゼイ</t>
    </rPh>
    <rPh sb="2" eb="5">
      <t>カンプキン</t>
    </rPh>
    <phoneticPr fontId="2"/>
  </si>
  <si>
    <t>【税務減算】</t>
    <rPh sb="1" eb="3">
      <t>ゼイム</t>
    </rPh>
    <rPh sb="3" eb="5">
      <t>ゲンザン</t>
    </rPh>
    <phoneticPr fontId="2"/>
  </si>
  <si>
    <t>納税充当金</t>
    <rPh sb="0" eb="2">
      <t>ノウゼイ</t>
    </rPh>
    <rPh sb="2" eb="5">
      <t>ジュウトウキン</t>
    </rPh>
    <phoneticPr fontId="2"/>
  </si>
  <si>
    <t>所得税額及び復興特別法人税額</t>
    <rPh sb="0" eb="3">
      <t>ショトクゼイ</t>
    </rPh>
    <rPh sb="3" eb="4">
      <t>ガク</t>
    </rPh>
    <rPh sb="4" eb="5">
      <t>オヨ</t>
    </rPh>
    <rPh sb="6" eb="8">
      <t>フッコウ</t>
    </rPh>
    <rPh sb="8" eb="10">
      <t>トクベツ</t>
    </rPh>
    <rPh sb="10" eb="13">
      <t>ホウジンゼイ</t>
    </rPh>
    <rPh sb="13" eb="14">
      <t>ガク</t>
    </rPh>
    <phoneticPr fontId="2"/>
  </si>
  <si>
    <t>【税務加算】</t>
    <rPh sb="1" eb="3">
      <t>ゼイム</t>
    </rPh>
    <rPh sb="3" eb="5">
      <t>カサン</t>
    </rPh>
    <phoneticPr fontId="2"/>
  </si>
  <si>
    <t>税務加減算《法人税別表４》</t>
    <rPh sb="0" eb="2">
      <t>ゼイム</t>
    </rPh>
    <rPh sb="2" eb="4">
      <t>カゲン</t>
    </rPh>
    <rPh sb="4" eb="5">
      <t>サン</t>
    </rPh>
    <phoneticPr fontId="2"/>
  </si>
  <si>
    <t>当期純利益（損失）</t>
    <rPh sb="0" eb="2">
      <t>トウキ</t>
    </rPh>
    <rPh sb="2" eb="5">
      <t>ジュンリエキ</t>
    </rPh>
    <rPh sb="6" eb="8">
      <t>ソンシツ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</si>
  <si>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</si>
  <si>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税引前当期純利益（損失）</t>
    <rPh sb="0" eb="2">
      <t>ゼイビ</t>
    </rPh>
    <rPh sb="2" eb="3">
      <t>マエ</t>
    </rPh>
    <rPh sb="3" eb="5">
      <t>トウキ</t>
    </rPh>
    <rPh sb="5" eb="8">
      <t>ジュンリエキ</t>
    </rPh>
    <rPh sb="9" eb="11">
      <t>ソンシツ</t>
    </rPh>
    <phoneticPr fontId="2"/>
  </si>
  <si>
    <t>固定資産売却損</t>
    <rPh sb="0" eb="4">
      <t>コテイシサン</t>
    </rPh>
    <rPh sb="4" eb="6">
      <t>バイキャク</t>
    </rPh>
    <rPh sb="6" eb="7">
      <t>ソン</t>
    </rPh>
    <phoneticPr fontId="2"/>
  </si>
  <si>
    <t>【特別損失】</t>
    <rPh sb="1" eb="3">
      <t>トクベツ</t>
    </rPh>
    <rPh sb="3" eb="5">
      <t>ソンシツ</t>
    </rPh>
    <phoneticPr fontId="2"/>
  </si>
  <si>
    <t>固定資産売却益</t>
    <rPh sb="0" eb="4">
      <t>コテイシサン</t>
    </rPh>
    <rPh sb="4" eb="7">
      <t>バイキャクエキ</t>
    </rPh>
    <phoneticPr fontId="2"/>
  </si>
  <si>
    <t>【特別利益】</t>
    <rPh sb="1" eb="3">
      <t>トクベツ</t>
    </rPh>
    <rPh sb="3" eb="5">
      <t>リエキ</t>
    </rPh>
    <phoneticPr fontId="2"/>
  </si>
  <si>
    <t>経常利益</t>
    <rPh sb="0" eb="2">
      <t>ケイジョウ</t>
    </rPh>
    <rPh sb="2" eb="4">
      <t>リエキ</t>
    </rPh>
    <phoneticPr fontId="2"/>
  </si>
  <si>
    <t>支払利息</t>
    <rPh sb="0" eb="2">
      <t>シハラ</t>
    </rPh>
    <rPh sb="2" eb="4">
      <t>リソク</t>
    </rPh>
    <phoneticPr fontId="2"/>
  </si>
  <si>
    <t>【営業外費用】</t>
    <rPh sb="1" eb="4">
      <t>エイギョウガイ</t>
    </rPh>
    <rPh sb="4" eb="6">
      <t>ヒヨウ</t>
    </rPh>
    <phoneticPr fontId="2"/>
  </si>
  <si>
    <t>雑収入</t>
    <rPh sb="0" eb="3">
      <t>ザッシュウニュウ</t>
    </rPh>
    <phoneticPr fontId="2"/>
  </si>
  <si>
    <t>受取利息</t>
    <rPh sb="0" eb="2">
      <t>ウケトリ</t>
    </rPh>
    <rPh sb="2" eb="4">
      <t>リソク</t>
    </rPh>
    <phoneticPr fontId="2"/>
  </si>
  <si>
    <t>【営業外収益】</t>
    <rPh sb="1" eb="4">
      <t>エイギョウガイ</t>
    </rPh>
    <rPh sb="4" eb="6">
      <t>シュウエキ</t>
    </rPh>
    <phoneticPr fontId="2"/>
  </si>
  <si>
    <t>営業利益</t>
    <phoneticPr fontId="2"/>
  </si>
  <si>
    <t>交際接待費</t>
    <rPh sb="0" eb="2">
      <t>コウサイ</t>
    </rPh>
    <rPh sb="2" eb="5">
      <t>セッタイヒ</t>
    </rPh>
    <phoneticPr fontId="2"/>
  </si>
  <si>
    <t>租税公課</t>
    <rPh sb="0" eb="2">
      <t>ソゼイ</t>
    </rPh>
    <rPh sb="2" eb="4">
      <t>コウカ</t>
    </rPh>
    <phoneticPr fontId="2"/>
  </si>
  <si>
    <t>手数料</t>
    <rPh sb="0" eb="3">
      <t>テスウリョウ</t>
    </rPh>
    <phoneticPr fontId="2"/>
  </si>
  <si>
    <t>旅費交通費</t>
    <rPh sb="0" eb="2">
      <t>リョヒ</t>
    </rPh>
    <rPh sb="2" eb="5">
      <t>コウツウヒ</t>
    </rPh>
    <phoneticPr fontId="2"/>
  </si>
  <si>
    <t>水道光熱費</t>
    <rPh sb="0" eb="2">
      <t>スイドウ</t>
    </rPh>
    <rPh sb="2" eb="5">
      <t>コウネツヒ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</si>
  <si>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</si>
  <si>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修繕費</t>
    <rPh sb="0" eb="3">
      <t>シュウゼンヒ</t>
    </rPh>
    <phoneticPr fontId="2"/>
  </si>
  <si>
    <t>減価償却費</t>
    <rPh sb="0" eb="2">
      <t>ゲンカ</t>
    </rPh>
    <rPh sb="2" eb="5">
      <t>ショウキャクヒ</t>
    </rPh>
    <phoneticPr fontId="2"/>
  </si>
  <si>
    <t>厚生費</t>
    <rPh sb="0" eb="3">
      <t>コウセイヒ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</si>
  <si>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</si>
  <si>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役員報酬</t>
    <rPh sb="0" eb="2">
      <t>ヤクイン</t>
    </rPh>
    <rPh sb="2" eb="4">
      <t>ホウシュウ</t>
    </rPh>
    <phoneticPr fontId="2"/>
  </si>
  <si>
    <t>【販売費及び一般管理費】</t>
    <rPh sb="1" eb="4">
      <t>ハンバイヒ</t>
    </rPh>
    <rPh sb="4" eb="5">
      <t>オヨ</t>
    </rPh>
    <rPh sb="6" eb="8">
      <t>イッパン</t>
    </rPh>
    <rPh sb="8" eb="11">
      <t>カンリヒ</t>
    </rPh>
    <phoneticPr fontId="2"/>
  </si>
  <si>
    <t>売上総利益</t>
    <rPh sb="0" eb="2">
      <t>ウリアゲ</t>
    </rPh>
    <rPh sb="2" eb="5">
      <t>ソウリエキ</t>
    </rPh>
    <phoneticPr fontId="2"/>
  </si>
  <si>
    <t>仕入高</t>
    <rPh sb="0" eb="3">
      <t>シイレダカ</t>
    </rPh>
    <phoneticPr fontId="2"/>
  </si>
  <si>
    <t>【売上原価】</t>
    <rPh sb="1" eb="3">
      <t>ウリアゲ</t>
    </rPh>
    <rPh sb="3" eb="5">
      <t>ゲンカ</t>
    </rPh>
    <phoneticPr fontId="2"/>
  </si>
  <si>
    <t>売電収入</t>
    <rPh sb="0" eb="2">
      <t>バイデン</t>
    </rPh>
    <rPh sb="2" eb="4">
      <t>シュウニュウ</t>
    </rPh>
    <phoneticPr fontId="2"/>
  </si>
  <si>
    <t>売上高</t>
    <rPh sb="0" eb="2">
      <t>ウリアゲ</t>
    </rPh>
    <rPh sb="2" eb="3">
      <t>ダカ</t>
    </rPh>
    <phoneticPr fontId="2"/>
  </si>
  <si>
    <t>【売上高】</t>
    <phoneticPr fontId="2"/>
  </si>
  <si>
    <t>D+G</t>
    <phoneticPr fontId="2"/>
  </si>
  <si>
    <t>C+F</t>
    <phoneticPr fontId="2"/>
  </si>
  <si>
    <t>G（E－F）</t>
    <phoneticPr fontId="2"/>
  </si>
  <si>
    <r>
      <t>F（E×</t>
    </r>
    <r>
      <rPr>
        <b/>
        <sz val="11"/>
        <rFont val="ＭＳ Ｐゴシック"/>
        <family val="3"/>
        <charset val="128"/>
      </rPr>
      <t>α</t>
    </r>
    <r>
      <rPr>
        <sz val="11"/>
        <rFont val="ＭＳ Ｐゴシック"/>
        <family val="3"/>
        <charset val="128"/>
      </rPr>
      <t>）</t>
    </r>
    <r>
      <rPr>
        <b/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※円未満切り捨て</t>
    </r>
    <rPh sb="8" eb="9">
      <t>エン</t>
    </rPh>
    <rPh sb="9" eb="11">
      <t>ミマン</t>
    </rPh>
    <rPh sb="11" eb="12">
      <t>キ</t>
    </rPh>
    <rPh sb="13" eb="14">
      <t>ス</t>
    </rPh>
    <phoneticPr fontId="2"/>
  </si>
  <si>
    <t>E</t>
    <phoneticPr fontId="2"/>
  </si>
  <si>
    <t>D</t>
    <phoneticPr fontId="2"/>
  </si>
  <si>
    <t>C</t>
    <phoneticPr fontId="2"/>
  </si>
  <si>
    <t>※必要な科目等を選定し、行の追加・削除等をしてください。</t>
    <phoneticPr fontId="2"/>
  </si>
  <si>
    <t>科　　　　　目</t>
    <rPh sb="0" eb="1">
      <t>カ</t>
    </rPh>
    <rPh sb="6" eb="7">
      <t>メ</t>
    </rPh>
    <phoneticPr fontId="2"/>
  </si>
  <si>
    <t>《損益計算書》</t>
    <rPh sb="1" eb="3">
      <t>ソンエキ</t>
    </rPh>
    <rPh sb="3" eb="6">
      <t>ケイサンショ</t>
    </rPh>
    <phoneticPr fontId="2"/>
  </si>
  <si>
    <t>A+B</t>
    <phoneticPr fontId="2"/>
  </si>
  <si>
    <t>＝α</t>
    <phoneticPr fontId="2"/>
  </si>
  <si>
    <t>＝</t>
    <phoneticPr fontId="2"/>
  </si>
  <si>
    <t>A</t>
    <phoneticPr fontId="2"/>
  </si>
  <si>
    <t>発電・小売等事業（Ｂ）</t>
    <rPh sb="0" eb="2">
      <t>ハツデン</t>
    </rPh>
    <rPh sb="3" eb="5">
      <t>コウリ</t>
    </rPh>
    <rPh sb="5" eb="6">
      <t>トウ</t>
    </rPh>
    <rPh sb="6" eb="8">
      <t>ジギョウ</t>
    </rPh>
    <phoneticPr fontId="2"/>
  </si>
  <si>
    <t>所得課税事業（Ａ）</t>
    <rPh sb="0" eb="2">
      <t>ショトク</t>
    </rPh>
    <rPh sb="2" eb="4">
      <t>カゼイ</t>
    </rPh>
    <rPh sb="4" eb="6">
      <t>ジギョウ</t>
    </rPh>
    <phoneticPr fontId="2"/>
  </si>
  <si>
    <t>売上高総額</t>
    <rPh sb="0" eb="2">
      <t>ウリアゲ</t>
    </rPh>
    <rPh sb="2" eb="3">
      <t>ダカ</t>
    </rPh>
    <rPh sb="3" eb="5">
      <t>ソウガク</t>
    </rPh>
    <phoneticPr fontId="2"/>
  </si>
  <si>
    <t>小数第５位を四捨五入</t>
    <rPh sb="0" eb="2">
      <t>ショウスウ</t>
    </rPh>
    <rPh sb="2" eb="3">
      <t>ダイ</t>
    </rPh>
    <rPh sb="4" eb="5">
      <t>イ</t>
    </rPh>
    <rPh sb="6" eb="10">
      <t>シシャゴニュウ</t>
    </rPh>
    <phoneticPr fontId="2"/>
  </si>
  <si>
    <r>
      <rPr>
        <b/>
        <sz val="14"/>
        <rFont val="ＭＳ Ｐゴシック"/>
        <family val="3"/>
        <charset val="128"/>
      </rPr>
      <t>収入金額に関する計算書按分表</t>
    </r>
    <r>
      <rPr>
        <sz val="12"/>
        <rFont val="ＭＳ Ｐゴシック"/>
        <family val="3"/>
        <charset val="128"/>
      </rPr>
      <t>（発電・小売等事業と所得課税事業を併せて行っている場合；共通経費を売上高で按分）</t>
    </r>
    <rPh sb="0" eb="2">
      <t>シュウニュウ</t>
    </rPh>
    <rPh sb="2" eb="4">
      <t>キンガク</t>
    </rPh>
    <rPh sb="5" eb="6">
      <t>カン</t>
    </rPh>
    <rPh sb="8" eb="11">
      <t>ケイサンショ</t>
    </rPh>
    <rPh sb="11" eb="13">
      <t>アンブン</t>
    </rPh>
    <rPh sb="13" eb="14">
      <t>ヒョウ</t>
    </rPh>
    <rPh sb="15" eb="17">
      <t>ハツデン</t>
    </rPh>
    <rPh sb="18" eb="20">
      <t>コウリ</t>
    </rPh>
    <rPh sb="20" eb="21">
      <t>トウ</t>
    </rPh>
    <rPh sb="21" eb="23">
      <t>ジギョウ</t>
    </rPh>
    <rPh sb="24" eb="26">
      <t>ショトク</t>
    </rPh>
    <rPh sb="26" eb="28">
      <t>カゼイ</t>
    </rPh>
    <rPh sb="28" eb="30">
      <t>ジギョウ</t>
    </rPh>
    <rPh sb="31" eb="32">
      <t>アワ</t>
    </rPh>
    <rPh sb="34" eb="35">
      <t>オコナ</t>
    </rPh>
    <rPh sb="39" eb="41">
      <t>バアイ</t>
    </rPh>
    <rPh sb="42" eb="44">
      <t>キョウツウ</t>
    </rPh>
    <rPh sb="44" eb="46">
      <t>ケイヒ</t>
    </rPh>
    <rPh sb="47" eb="50">
      <t>ウリアゲダカ</t>
    </rPh>
    <rPh sb="51" eb="53">
      <t>アンブン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</si>
</sst>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 diagonalUp="1">
      <left/>
      <right style="medium">
        <color indexed="64"/>
      </right>
      <top style="double">
        <color auto="1"/>
      </top>
      <bottom/>
      <diagonal style="thin">
        <color indexed="64"/>
      </diagonal>
    </border>
    <border diagonalUp="1">
      <left/>
      <right/>
      <top style="double">
        <color auto="1"/>
      </top>
      <bottom/>
      <diagonal style="thin">
        <color indexed="64"/>
      </diagonal>
    </border>
    <border diagonalUp="1">
      <left style="medium">
        <color indexed="64"/>
      </left>
      <right/>
      <top style="double">
        <color auto="1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ont="1" applyFill="1" applyBorder="1" applyAlignment="1">
      <alignment horizontal="center" vertical="center" shrinkToFit="1"/>
    </xf>
    <xf numFmtId="176" fontId="5" fillId="2" borderId="2" xfId="1" applyNumberFormat="1" applyFont="1" applyFill="1" applyBorder="1" applyAlignment="1">
      <alignment vertical="center" shrinkToFit="1"/>
    </xf>
    <xf numFmtId="176" fontId="0" fillId="2" borderId="3" xfId="1" applyNumberFormat="1" applyFont="1" applyFill="1" applyBorder="1" applyAlignment="1">
      <alignment vertical="center" shrinkToFit="1"/>
    </xf>
    <xf numFmtId="176" fontId="0" fillId="2" borderId="4" xfId="1" applyNumberFormat="1" applyFont="1" applyFill="1" applyBorder="1" applyAlignment="1">
      <alignment vertical="center" shrinkToFit="1"/>
    </xf>
    <xf numFmtId="176" fontId="0" fillId="2" borderId="5" xfId="1" applyNumberFormat="1" applyFont="1" applyFill="1" applyBorder="1" applyAlignment="1">
      <alignment vertical="center" shrinkToFit="1"/>
    </xf>
    <xf numFmtId="176" fontId="0" fillId="2" borderId="6" xfId="1" applyNumberFormat="1" applyFont="1" applyFill="1" applyBorder="1" applyAlignment="1">
      <alignment vertical="center" shrinkToFit="1"/>
    </xf>
    <xf numFmtId="176" fontId="0" fillId="2" borderId="2" xfId="1" applyNumberFormat="1" applyFont="1" applyFill="1" applyBorder="1" applyAlignment="1">
      <alignment vertical="center" shrinkToFit="1"/>
    </xf>
    <xf numFmtId="176" fontId="0" fillId="3" borderId="10" xfId="1" applyNumberFormat="1" applyFont="1" applyFill="1" applyBorder="1" applyAlignment="1">
      <alignment vertical="center" shrinkToFit="1"/>
    </xf>
    <xf numFmtId="176" fontId="0" fillId="3" borderId="11" xfId="1" applyNumberFormat="1" applyFont="1" applyFill="1" applyBorder="1" applyAlignment="1">
      <alignment vertical="center" shrinkToFit="1"/>
    </xf>
    <xf numFmtId="176" fontId="0" fillId="3" borderId="12" xfId="1" applyNumberFormat="1" applyFont="1" applyFill="1" applyBorder="1" applyAlignment="1">
      <alignment vertical="center" shrinkToFit="1"/>
    </xf>
    <xf numFmtId="176" fontId="0" fillId="0" borderId="13" xfId="1" applyNumberFormat="1" applyFont="1" applyFill="1" applyBorder="1" applyAlignment="1">
      <alignment vertical="center" shrinkToFit="1"/>
    </xf>
    <xf numFmtId="176" fontId="0" fillId="0" borderId="11" xfId="1" applyNumberFormat="1" applyFont="1" applyFill="1" applyBorder="1" applyAlignment="1">
      <alignment vertical="center" shrinkToFit="1"/>
    </xf>
    <xf numFmtId="176" fontId="0" fillId="0" borderId="14" xfId="1" applyNumberFormat="1" applyFont="1" applyFill="1" applyBorder="1" applyAlignment="1">
      <alignment vertical="center" shrinkToFit="1"/>
    </xf>
    <xf numFmtId="0" fontId="0" fillId="0" borderId="15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76" fontId="0" fillId="3" borderId="13" xfId="1" applyNumberFormat="1" applyFont="1" applyFill="1" applyBorder="1" applyAlignment="1">
      <alignment vertical="center" shrinkToFit="1"/>
    </xf>
    <xf numFmtId="176" fontId="0" fillId="3" borderId="14" xfId="1" applyNumberFormat="1" applyFont="1" applyFill="1" applyBorder="1" applyAlignment="1">
      <alignment vertical="center" shrinkToFit="1"/>
    </xf>
    <xf numFmtId="176" fontId="0" fillId="3" borderId="16" xfId="1" applyNumberFormat="1" applyFont="1" applyFill="1" applyBorder="1" applyAlignment="1">
      <alignment vertical="center" shrinkToFit="1"/>
    </xf>
    <xf numFmtId="176" fontId="0" fillId="3" borderId="17" xfId="1" applyNumberFormat="1" applyFont="1" applyFill="1" applyBorder="1" applyAlignment="1">
      <alignment vertical="center" shrinkToFit="1"/>
    </xf>
    <xf numFmtId="176" fontId="0" fillId="3" borderId="18" xfId="1" applyNumberFormat="1" applyFont="1" applyFill="1" applyBorder="1" applyAlignment="1">
      <alignment vertical="center" shrinkToFit="1"/>
    </xf>
    <xf numFmtId="176" fontId="0" fillId="3" borderId="19" xfId="1" applyNumberFormat="1" applyFont="1" applyFill="1" applyBorder="1" applyAlignment="1">
      <alignment vertical="center" shrinkToFit="1"/>
    </xf>
    <xf numFmtId="176" fontId="0" fillId="0" borderId="20" xfId="1" applyNumberFormat="1" applyFont="1" applyFill="1" applyBorder="1" applyAlignment="1">
      <alignment vertical="center" shrinkToFit="1"/>
    </xf>
    <xf numFmtId="176" fontId="0" fillId="0" borderId="18" xfId="1" applyNumberFormat="1" applyFont="1" applyFill="1" applyBorder="1" applyAlignment="1">
      <alignment vertical="center" shrinkToFit="1"/>
    </xf>
    <xf numFmtId="176" fontId="0" fillId="0" borderId="21" xfId="1" applyNumberFormat="1" applyFont="1" applyFill="1" applyBorder="1" applyAlignment="1">
      <alignment vertical="center" shrinkToFit="1"/>
    </xf>
    <xf numFmtId="0" fontId="0" fillId="0" borderId="22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0" borderId="15" xfId="0" applyFill="1" applyBorder="1" applyAlignment="1">
      <alignment horizontal="left" vertical="center" shrinkToFit="1"/>
    </xf>
    <xf numFmtId="176" fontId="0" fillId="3" borderId="23" xfId="1" applyNumberFormat="1" applyFont="1" applyFill="1" applyBorder="1" applyAlignment="1">
      <alignment vertical="center" shrinkToFit="1"/>
    </xf>
    <xf numFmtId="176" fontId="0" fillId="3" borderId="24" xfId="1" applyNumberFormat="1" applyFont="1" applyFill="1" applyBorder="1" applyAlignment="1">
      <alignment vertical="center" shrinkToFit="1"/>
    </xf>
    <xf numFmtId="176" fontId="0" fillId="3" borderId="25" xfId="1" applyNumberFormat="1" applyFont="1" applyFill="1" applyBorder="1" applyAlignment="1">
      <alignment vertical="center" shrinkToFit="1"/>
    </xf>
    <xf numFmtId="176" fontId="0" fillId="3" borderId="1" xfId="1" applyNumberFormat="1" applyFont="1" applyFill="1" applyBorder="1" applyAlignment="1">
      <alignment vertical="center" shrinkToFit="1"/>
    </xf>
    <xf numFmtId="176" fontId="0" fillId="3" borderId="26" xfId="1" applyNumberFormat="1" applyFont="1" applyFill="1" applyBorder="1" applyAlignment="1">
      <alignment vertical="center" shrinkToFit="1"/>
    </xf>
    <xf numFmtId="176" fontId="5" fillId="2" borderId="28" xfId="1" applyNumberFormat="1" applyFont="1" applyFill="1" applyBorder="1" applyAlignment="1">
      <alignment vertical="center" shrinkToFit="1"/>
    </xf>
    <xf numFmtId="176" fontId="0" fillId="2" borderId="29" xfId="1" applyNumberFormat="1" applyFont="1" applyFill="1" applyBorder="1" applyAlignment="1">
      <alignment vertical="center" shrinkToFit="1"/>
    </xf>
    <xf numFmtId="176" fontId="0" fillId="2" borderId="30" xfId="1" applyNumberFormat="1" applyFont="1" applyFill="1" applyBorder="1" applyAlignment="1">
      <alignment vertical="center" shrinkToFit="1"/>
    </xf>
    <xf numFmtId="176" fontId="0" fillId="2" borderId="31" xfId="1" applyNumberFormat="1" applyFont="1" applyFill="1" applyBorder="1" applyAlignment="1">
      <alignment vertical="center" shrinkToFit="1"/>
    </xf>
    <xf numFmtId="176" fontId="0" fillId="2" borderId="32" xfId="1" applyNumberFormat="1" applyFont="1" applyFill="1" applyBorder="1" applyAlignment="1">
      <alignment vertical="center" shrinkToFit="1"/>
    </xf>
    <xf numFmtId="176" fontId="0" fillId="2" borderId="28" xfId="1" applyNumberFormat="1" applyFont="1" applyFill="1" applyBorder="1" applyAlignment="1">
      <alignment vertical="center" shrinkToFit="1"/>
    </xf>
    <xf numFmtId="176" fontId="1" fillId="3" borderId="10" xfId="1" applyNumberFormat="1" applyFont="1" applyFill="1" applyBorder="1" applyAlignment="1">
      <alignment vertical="center" shrinkToFit="1"/>
    </xf>
    <xf numFmtId="176" fontId="0" fillId="3" borderId="29" xfId="1" applyNumberFormat="1" applyFont="1" applyFill="1" applyBorder="1" applyAlignment="1">
      <alignment vertical="center" shrinkToFit="1"/>
    </xf>
    <xf numFmtId="176" fontId="0" fillId="3" borderId="30" xfId="1" applyNumberFormat="1" applyFont="1" applyFill="1" applyBorder="1" applyAlignment="1">
      <alignment vertical="center" shrinkToFit="1"/>
    </xf>
    <xf numFmtId="176" fontId="0" fillId="3" borderId="31" xfId="1" applyNumberFormat="1" applyFont="1" applyFill="1" applyBorder="1" applyAlignment="1">
      <alignment vertical="center" shrinkToFit="1"/>
    </xf>
    <xf numFmtId="176" fontId="1" fillId="2" borderId="28" xfId="1" applyNumberFormat="1" applyFont="1" applyFill="1" applyBorder="1" applyAlignment="1">
      <alignment vertical="center" shrinkToFit="1"/>
    </xf>
    <xf numFmtId="176" fontId="0" fillId="3" borderId="36" xfId="1" applyNumberFormat="1" applyFont="1" applyFill="1" applyBorder="1" applyAlignment="1">
      <alignment vertical="center" shrinkToFit="1"/>
    </xf>
    <xf numFmtId="176" fontId="0" fillId="3" borderId="37" xfId="1" applyNumberFormat="1" applyFont="1" applyFill="1" applyBorder="1" applyAlignment="1">
      <alignment vertical="center" shrinkToFit="1"/>
    </xf>
    <xf numFmtId="176" fontId="0" fillId="0" borderId="0" xfId="1" applyNumberFormat="1" applyFont="1" applyFill="1" applyBorder="1" applyAlignment="1">
      <alignment vertical="center" shrinkToFit="1"/>
    </xf>
    <xf numFmtId="176" fontId="0" fillId="0" borderId="36" xfId="1" applyNumberFormat="1" applyFont="1" applyFill="1" applyBorder="1" applyAlignment="1">
      <alignment vertical="center" shrinkToFit="1"/>
    </xf>
    <xf numFmtId="176" fontId="0" fillId="0" borderId="38" xfId="1" applyNumberFormat="1" applyFont="1" applyFill="1" applyBorder="1" applyAlignment="1">
      <alignment vertical="center" shrinkToFit="1"/>
    </xf>
    <xf numFmtId="0" fontId="0" fillId="0" borderId="39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176" fontId="5" fillId="3" borderId="28" xfId="1" applyNumberFormat="1" applyFont="1" applyFill="1" applyBorder="1" applyAlignment="1">
      <alignment vertical="center" shrinkToFit="1"/>
    </xf>
    <xf numFmtId="176" fontId="0" fillId="3" borderId="32" xfId="1" applyNumberFormat="1" applyFont="1" applyFill="1" applyBorder="1" applyAlignment="1">
      <alignment vertical="center" shrinkToFit="1"/>
    </xf>
    <xf numFmtId="176" fontId="0" fillId="3" borderId="28" xfId="1" applyNumberFormat="1" applyFont="1" applyFill="1" applyBorder="1" applyAlignment="1">
      <alignment vertical="center" shrinkToFit="1"/>
    </xf>
    <xf numFmtId="0" fontId="0" fillId="0" borderId="40" xfId="0" applyFill="1" applyBorder="1" applyAlignment="1">
      <alignment horizontal="center" vertical="center" shrinkToFit="1"/>
    </xf>
    <xf numFmtId="0" fontId="0" fillId="0" borderId="42" xfId="0" applyFill="1" applyBorder="1" applyAlignment="1">
      <alignment horizontal="center" vertical="center" shrinkToFit="1"/>
    </xf>
    <xf numFmtId="0" fontId="0" fillId="0" borderId="43" xfId="0" applyFill="1" applyBorder="1">
      <alignment vertical="center"/>
    </xf>
    <xf numFmtId="0" fontId="0" fillId="0" borderId="0" xfId="0" applyFont="1" applyFill="1" applyBorder="1" applyAlignment="1">
      <alignment horizontal="center" shrinkToFit="1"/>
    </xf>
    <xf numFmtId="0" fontId="0" fillId="4" borderId="0" xfId="0" applyFill="1" applyBorder="1" applyAlignment="1"/>
    <xf numFmtId="0" fontId="0" fillId="4" borderId="0" xfId="0" applyFont="1" applyFill="1" applyBorder="1" applyAlignment="1">
      <alignment horizontal="center" shrinkToFit="1"/>
    </xf>
    <xf numFmtId="176" fontId="1" fillId="0" borderId="0" xfId="1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176" fontId="1" fillId="2" borderId="53" xfId="1" applyNumberFormat="1" applyFont="1" applyFill="1" applyBorder="1" applyAlignment="1">
      <alignment vertical="center" shrinkToFit="1"/>
    </xf>
    <xf numFmtId="176" fontId="1" fillId="2" borderId="54" xfId="1" applyNumberFormat="1" applyFont="1" applyFill="1" applyBorder="1" applyAlignment="1">
      <alignment vertical="center" shrinkToFit="1"/>
    </xf>
    <xf numFmtId="176" fontId="0" fillId="2" borderId="44" xfId="1" applyNumberFormat="1" applyFont="1" applyFill="1" applyBorder="1" applyAlignment="1">
      <alignment vertical="center" shrinkToFit="1"/>
    </xf>
    <xf numFmtId="176" fontId="0" fillId="3" borderId="56" xfId="1" applyNumberFormat="1" applyFont="1" applyFill="1" applyBorder="1" applyAlignment="1">
      <alignment vertical="center" shrinkToFit="1"/>
    </xf>
    <xf numFmtId="176" fontId="0" fillId="3" borderId="57" xfId="1" applyNumberFormat="1" applyFont="1" applyFill="1" applyBorder="1" applyAlignment="1">
      <alignment vertical="center" shrinkToFit="1"/>
    </xf>
    <xf numFmtId="176" fontId="0" fillId="3" borderId="58" xfId="1" applyNumberFormat="1" applyFont="1" applyFill="1" applyBorder="1" applyAlignment="1">
      <alignment vertical="center" shrinkToFit="1"/>
    </xf>
    <xf numFmtId="176" fontId="0" fillId="0" borderId="59" xfId="1" applyNumberFormat="1" applyFont="1" applyFill="1" applyBorder="1" applyAlignment="1">
      <alignment vertical="center" shrinkToFit="1"/>
    </xf>
    <xf numFmtId="176" fontId="0" fillId="0" borderId="56" xfId="1" applyNumberFormat="1" applyFont="1" applyFill="1" applyBorder="1" applyAlignment="1">
      <alignment vertical="center" shrinkToFit="1"/>
    </xf>
    <xf numFmtId="176" fontId="0" fillId="0" borderId="57" xfId="1" applyNumberFormat="1" applyFont="1" applyFill="1" applyBorder="1" applyAlignment="1">
      <alignment vertical="center" shrinkToFit="1"/>
    </xf>
    <xf numFmtId="176" fontId="0" fillId="3" borderId="60" xfId="1" applyNumberFormat="1" applyFont="1" applyFill="1" applyBorder="1" applyAlignment="1">
      <alignment vertical="center" shrinkToFit="1"/>
    </xf>
    <xf numFmtId="0" fontId="0" fillId="0" borderId="61" xfId="0" applyFill="1" applyBorder="1" applyAlignment="1">
      <alignment vertical="center"/>
    </xf>
    <xf numFmtId="0" fontId="0" fillId="3" borderId="57" xfId="0" applyFill="1" applyBorder="1" applyAlignment="1">
      <alignment vertical="center"/>
    </xf>
    <xf numFmtId="176" fontId="0" fillId="3" borderId="21" xfId="1" applyNumberFormat="1" applyFont="1" applyFill="1" applyBorder="1" applyAlignment="1">
      <alignment vertical="center" shrinkToFit="1"/>
    </xf>
    <xf numFmtId="176" fontId="0" fillId="0" borderId="33" xfId="1" applyNumberFormat="1" applyFont="1" applyFill="1" applyBorder="1" applyAlignment="1">
      <alignment vertical="center" shrinkToFit="1"/>
    </xf>
    <xf numFmtId="176" fontId="0" fillId="2" borderId="53" xfId="1" applyNumberFormat="1" applyFont="1" applyFill="1" applyBorder="1" applyAlignment="1">
      <alignment vertical="center" shrinkToFit="1"/>
    </xf>
    <xf numFmtId="176" fontId="0" fillId="2" borderId="54" xfId="1" applyNumberFormat="1" applyFont="1" applyFill="1" applyBorder="1" applyAlignment="1">
      <alignment vertical="center" shrinkToFit="1"/>
    </xf>
    <xf numFmtId="176" fontId="0" fillId="2" borderId="62" xfId="1" applyNumberFormat="1" applyFont="1" applyFill="1" applyBorder="1" applyAlignment="1">
      <alignment vertical="center" shrinkToFit="1"/>
    </xf>
    <xf numFmtId="176" fontId="0" fillId="2" borderId="63" xfId="1" applyNumberFormat="1" applyFont="1" applyFill="1" applyBorder="1" applyAlignment="1">
      <alignment vertical="center" shrinkToFit="1"/>
    </xf>
    <xf numFmtId="176" fontId="0" fillId="2" borderId="64" xfId="1" applyNumberFormat="1" applyFont="1" applyFill="1" applyBorder="1" applyAlignment="1">
      <alignment vertical="center" shrinkToFit="1"/>
    </xf>
    <xf numFmtId="176" fontId="0" fillId="2" borderId="65" xfId="1" applyNumberFormat="1" applyFont="1" applyFill="1" applyBorder="1" applyAlignment="1">
      <alignment vertical="center" shrinkToFit="1"/>
    </xf>
    <xf numFmtId="176" fontId="0" fillId="3" borderId="66" xfId="1" applyNumberFormat="1" applyFont="1" applyFill="1" applyBorder="1" applyAlignment="1">
      <alignment vertical="center" shrinkToFit="1"/>
    </xf>
    <xf numFmtId="176" fontId="0" fillId="3" borderId="67" xfId="1" applyNumberFormat="1" applyFont="1" applyFill="1" applyBorder="1" applyAlignment="1">
      <alignment vertical="center" shrinkToFit="1"/>
    </xf>
    <xf numFmtId="176" fontId="0" fillId="3" borderId="68" xfId="1" applyNumberFormat="1" applyFont="1" applyFill="1" applyBorder="1" applyAlignment="1">
      <alignment vertical="center" shrinkToFit="1"/>
    </xf>
    <xf numFmtId="176" fontId="0" fillId="0" borderId="69" xfId="1" applyNumberFormat="1" applyFont="1" applyFill="1" applyBorder="1" applyAlignment="1">
      <alignment vertical="center" shrinkToFit="1"/>
    </xf>
    <xf numFmtId="176" fontId="0" fillId="0" borderId="66" xfId="1" applyNumberFormat="1" applyFont="1" applyFill="1" applyBorder="1" applyAlignment="1">
      <alignment vertical="center" shrinkToFit="1"/>
    </xf>
    <xf numFmtId="176" fontId="0" fillId="0" borderId="67" xfId="1" applyNumberFormat="1" applyFont="1" applyFill="1" applyBorder="1" applyAlignment="1">
      <alignment vertical="center" shrinkToFit="1"/>
    </xf>
    <xf numFmtId="176" fontId="0" fillId="3" borderId="70" xfId="1" applyNumberFormat="1" applyFont="1" applyFill="1" applyBorder="1" applyAlignment="1">
      <alignment vertical="center" shrinkToFit="1"/>
    </xf>
    <xf numFmtId="0" fontId="0" fillId="0" borderId="69" xfId="0" applyFill="1" applyBorder="1" applyAlignment="1">
      <alignment vertical="center"/>
    </xf>
    <xf numFmtId="0" fontId="0" fillId="0" borderId="71" xfId="0" applyFill="1" applyBorder="1" applyAlignment="1">
      <alignment vertical="center"/>
    </xf>
    <xf numFmtId="176" fontId="0" fillId="2" borderId="72" xfId="1" applyNumberFormat="1" applyFont="1" applyFill="1" applyBorder="1" applyAlignment="1">
      <alignment vertical="center" shrinkToFit="1"/>
    </xf>
    <xf numFmtId="176" fontId="0" fillId="2" borderId="73" xfId="1" applyNumberFormat="1" applyFont="1" applyFill="1" applyBorder="1" applyAlignment="1">
      <alignment vertical="center" shrinkToFit="1"/>
    </xf>
    <xf numFmtId="176" fontId="0" fillId="3" borderId="38" xfId="1" applyNumberFormat="1" applyFont="1" applyFill="1" applyBorder="1" applyAlignment="1">
      <alignment vertical="center" shrinkToFit="1"/>
    </xf>
    <xf numFmtId="0" fontId="0" fillId="0" borderId="0" xfId="0" applyFont="1" applyFill="1" applyAlignment="1"/>
    <xf numFmtId="176" fontId="0" fillId="3" borderId="0" xfId="1" applyNumberFormat="1" applyFont="1" applyFill="1" applyBorder="1" applyAlignment="1">
      <alignment vertical="center" shrinkToFit="1"/>
    </xf>
    <xf numFmtId="0" fontId="0" fillId="3" borderId="0" xfId="0" applyFill="1" applyBorder="1" applyAlignment="1">
      <alignment vertical="center"/>
    </xf>
    <xf numFmtId="176" fontId="5" fillId="3" borderId="44" xfId="1" applyNumberFormat="1" applyFont="1" applyFill="1" applyBorder="1" applyAlignment="1">
      <alignment vertical="center" shrinkToFit="1"/>
    </xf>
    <xf numFmtId="176" fontId="0" fillId="3" borderId="74" xfId="1" applyNumberFormat="1" applyFont="1" applyFill="1" applyBorder="1" applyAlignment="1">
      <alignment vertical="center" shrinkToFit="1"/>
    </xf>
    <xf numFmtId="176" fontId="5" fillId="3" borderId="23" xfId="1" applyNumberFormat="1" applyFont="1" applyFill="1" applyBorder="1" applyAlignment="1">
      <alignment vertical="center" shrinkToFit="1"/>
    </xf>
    <xf numFmtId="176" fontId="0" fillId="3" borderId="75" xfId="1" applyNumberFormat="1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3" borderId="74" xfId="0" applyFill="1" applyBorder="1" applyAlignment="1">
      <alignment vertical="center"/>
    </xf>
    <xf numFmtId="176" fontId="0" fillId="3" borderId="82" xfId="1" applyNumberFormat="1" applyFont="1" applyFill="1" applyBorder="1" applyAlignment="1">
      <alignment vertical="center" shrinkToFit="1"/>
    </xf>
    <xf numFmtId="0" fontId="0" fillId="0" borderId="86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 wrapText="1"/>
    </xf>
    <xf numFmtId="0" fontId="0" fillId="0" borderId="8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5" fillId="3" borderId="92" xfId="0" applyNumberFormat="1" applyFont="1" applyFill="1" applyBorder="1">
      <alignment vertical="center"/>
    </xf>
    <xf numFmtId="176" fontId="0" fillId="3" borderId="93" xfId="0" applyNumberFormat="1" applyFont="1" applyFill="1" applyBorder="1">
      <alignment vertical="center"/>
    </xf>
    <xf numFmtId="176" fontId="0" fillId="3" borderId="4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>
      <alignment vertical="center"/>
    </xf>
    <xf numFmtId="0" fontId="0" fillId="3" borderId="51" xfId="0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3" borderId="94" xfId="0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0" fillId="3" borderId="9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6" fillId="2" borderId="8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right" vertical="center" wrapText="1"/>
    </xf>
    <xf numFmtId="0" fontId="7" fillId="2" borderId="34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right" vertical="center" indent="1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3" borderId="27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46" xfId="0" applyFill="1" applyBorder="1" applyAlignment="1">
      <alignment horizontal="center" vertical="center" shrinkToFit="1"/>
    </xf>
    <xf numFmtId="0" fontId="0" fillId="0" borderId="5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7" fillId="3" borderId="34" xfId="0" applyFont="1" applyFill="1" applyBorder="1" applyAlignment="1">
      <alignment vertical="center"/>
    </xf>
    <xf numFmtId="0" fontId="7" fillId="3" borderId="33" xfId="0" applyFont="1" applyFill="1" applyBorder="1" applyAlignment="1">
      <alignment vertical="center"/>
    </xf>
    <xf numFmtId="0" fontId="7" fillId="2" borderId="55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8" fillId="0" borderId="0" xfId="0" applyFont="1" applyFill="1" applyBorder="1" applyAlignment="1">
      <alignment shrinkToFit="1"/>
    </xf>
    <xf numFmtId="0" fontId="0" fillId="3" borderId="27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41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0" fillId="0" borderId="4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left" shrinkToFit="1"/>
    </xf>
    <xf numFmtId="176" fontId="0" fillId="3" borderId="85" xfId="1" applyNumberFormat="1" applyFont="1" applyFill="1" applyBorder="1" applyAlignment="1">
      <alignment vertical="center" shrinkToFit="1"/>
    </xf>
    <xf numFmtId="176" fontId="0" fillId="3" borderId="84" xfId="1" applyNumberFormat="1" applyFont="1" applyFill="1" applyBorder="1" applyAlignment="1">
      <alignment vertical="center" shrinkToFit="1"/>
    </xf>
    <xf numFmtId="176" fontId="0" fillId="3" borderId="83" xfId="1" applyNumberFormat="1" applyFont="1" applyFill="1" applyBorder="1" applyAlignment="1">
      <alignment vertical="center" shrinkToFit="1"/>
    </xf>
    <xf numFmtId="176" fontId="0" fillId="3" borderId="81" xfId="1" applyNumberFormat="1" applyFont="1" applyFill="1" applyBorder="1" applyAlignment="1">
      <alignment vertical="center" shrinkToFit="1"/>
    </xf>
    <xf numFmtId="176" fontId="0" fillId="3" borderId="80" xfId="1" applyNumberFormat="1" applyFont="1" applyFill="1" applyBorder="1" applyAlignment="1">
      <alignment vertical="center" shrinkToFit="1"/>
    </xf>
    <xf numFmtId="176" fontId="0" fillId="3" borderId="79" xfId="1" applyNumberFormat="1" applyFont="1" applyFill="1" applyBorder="1" applyAlignment="1">
      <alignment vertical="center" shrinkToFit="1"/>
    </xf>
    <xf numFmtId="176" fontId="0" fillId="3" borderId="78" xfId="1" applyNumberFormat="1" applyFont="1" applyFill="1" applyBorder="1" applyAlignment="1">
      <alignment vertical="center" shrinkToFit="1"/>
    </xf>
    <xf numFmtId="176" fontId="0" fillId="3" borderId="77" xfId="1" applyNumberFormat="1" applyFont="1" applyFill="1" applyBorder="1" applyAlignment="1">
      <alignment vertical="center" shrinkToFit="1"/>
    </xf>
    <xf numFmtId="176" fontId="0" fillId="3" borderId="76" xfId="1" applyNumberFormat="1" applyFont="1" applyFill="1" applyBorder="1" applyAlignment="1">
      <alignment vertical="center" shrinkToFit="1"/>
    </xf>
    <xf numFmtId="0" fontId="7" fillId="2" borderId="34" xfId="0" applyFont="1" applyFill="1" applyBorder="1" applyAlignment="1">
      <alignment vertical="center" shrinkToFit="1"/>
    </xf>
    <xf numFmtId="0" fontId="7" fillId="2" borderId="33" xfId="0" applyFont="1" applyFill="1" applyBorder="1" applyAlignment="1">
      <alignment vertical="center" shrinkToFit="1"/>
    </xf>
    <xf numFmtId="0" fontId="7" fillId="2" borderId="55" xfId="0" applyFont="1" applyFill="1" applyBorder="1" applyAlignment="1">
      <alignment vertical="center" shrinkToFit="1"/>
    </xf>
    <xf numFmtId="0" fontId="7" fillId="2" borderId="52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shrinkToFit="1"/>
    </xf>
    <xf numFmtId="0" fontId="11" fillId="0" borderId="91" xfId="0" applyFont="1" applyFill="1" applyBorder="1" applyAlignment="1">
      <alignment horizontal="left" vertical="center" wrapText="1"/>
    </xf>
    <xf numFmtId="0" fontId="11" fillId="0" borderId="9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9" fillId="0" borderId="0" xfId="0" quotePrefix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52" xfId="0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3</xdr:row>
      <xdr:rowOff>47626</xdr:rowOff>
    </xdr:from>
    <xdr:to>
      <xdr:col>5</xdr:col>
      <xdr:colOff>753749</xdr:colOff>
      <xdr:row>3</xdr:row>
      <xdr:rowOff>47626</xdr:rowOff>
    </xdr:to>
    <xdr:cxnSp macro="">
      <xdr:nvCxnSpPr>
        <xdr:cNvPr id="2" name="直線コネクタ 1"/>
        <xdr:cNvCxnSpPr/>
      </xdr:nvCxnSpPr>
      <xdr:spPr>
        <a:xfrm>
          <a:off x="3714749" y="561976"/>
          <a:ext cx="4013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view="pageBreakPreview" zoomScale="60" zoomScaleNormal="100" workbookViewId="0">
      <selection activeCell="P16" sqref="P16"/>
    </sheetView>
  </sheetViews>
  <sheetFormatPr defaultRowHeight="13.5" x14ac:dyDescent="0.15"/>
  <cols>
    <col min="1" max="1" width="2.5" style="1" customWidth="1"/>
    <col min="2" max="2" width="26.25" style="1" customWidth="1"/>
    <col min="3" max="3" width="15.5" style="1" customWidth="1"/>
    <col min="4" max="8" width="13.125" style="1" customWidth="1"/>
    <col min="9" max="10" width="15" style="1" customWidth="1"/>
    <col min="11" max="11" width="9.25" style="2" customWidth="1"/>
    <col min="12" max="12" width="3" style="1" customWidth="1"/>
    <col min="13" max="16384" width="9" style="1"/>
  </cols>
  <sheetData>
    <row r="1" spans="1:11" ht="24.75" customHeight="1" x14ac:dyDescent="0.15">
      <c r="A1" s="175" t="s">
        <v>84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1" ht="14.25" thickBot="1" x14ac:dyDescent="0.2">
      <c r="H2" s="122" t="s">
        <v>83</v>
      </c>
    </row>
    <row r="3" spans="1:11" ht="14.25" thickBot="1" x14ac:dyDescent="0.2">
      <c r="A3" s="117"/>
      <c r="B3" s="117"/>
      <c r="C3" s="121" t="s">
        <v>82</v>
      </c>
      <c r="D3" s="120" t="s">
        <v>81</v>
      </c>
      <c r="E3" s="119" t="s">
        <v>80</v>
      </c>
      <c r="F3" s="113" t="s">
        <v>79</v>
      </c>
      <c r="G3" s="176" t="s">
        <v>78</v>
      </c>
      <c r="H3" s="177">
        <f>IFERROR(ROUND(D4/C4,4),0)</f>
        <v>0</v>
      </c>
      <c r="I3" s="177"/>
      <c r="J3" s="178" t="s">
        <v>77</v>
      </c>
    </row>
    <row r="4" spans="1:11" ht="26.25" customHeight="1" thickTop="1" thickBot="1" x14ac:dyDescent="0.2">
      <c r="A4" s="118"/>
      <c r="B4" s="117"/>
      <c r="C4" s="116">
        <f>D4+E4</f>
        <v>0</v>
      </c>
      <c r="D4" s="115">
        <f>I10</f>
        <v>0</v>
      </c>
      <c r="E4" s="114">
        <f>J10</f>
        <v>0</v>
      </c>
      <c r="F4" s="113" t="s">
        <v>76</v>
      </c>
      <c r="G4" s="176"/>
      <c r="H4" s="177"/>
      <c r="I4" s="177"/>
      <c r="J4" s="179"/>
    </row>
    <row r="5" spans="1:11" ht="14.25" thickBot="1" x14ac:dyDescent="0.2">
      <c r="A5" s="180" t="s">
        <v>75</v>
      </c>
      <c r="B5" s="180"/>
      <c r="C5" s="180"/>
    </row>
    <row r="6" spans="1:11" ht="13.5" customHeight="1" x14ac:dyDescent="0.15">
      <c r="A6" s="154" t="s">
        <v>74</v>
      </c>
      <c r="B6" s="155"/>
      <c r="C6" s="181" t="s">
        <v>23</v>
      </c>
      <c r="D6" s="139" t="s">
        <v>22</v>
      </c>
      <c r="E6" s="140"/>
      <c r="F6" s="141" t="s">
        <v>21</v>
      </c>
      <c r="G6" s="142"/>
      <c r="H6" s="143"/>
      <c r="I6" s="139" t="s">
        <v>20</v>
      </c>
      <c r="J6" s="140"/>
    </row>
    <row r="7" spans="1:11" ht="6.75" customHeight="1" x14ac:dyDescent="0.15">
      <c r="A7" s="156"/>
      <c r="B7" s="157"/>
      <c r="C7" s="182"/>
      <c r="D7" s="151" t="s">
        <v>18</v>
      </c>
      <c r="E7" s="152" t="s">
        <v>16</v>
      </c>
      <c r="F7" s="153" t="s">
        <v>19</v>
      </c>
      <c r="G7" s="59"/>
      <c r="H7" s="59"/>
      <c r="I7" s="151" t="s">
        <v>18</v>
      </c>
      <c r="J7" s="152" t="s">
        <v>16</v>
      </c>
    </row>
    <row r="8" spans="1:11" x14ac:dyDescent="0.15">
      <c r="A8" s="156"/>
      <c r="B8" s="157"/>
      <c r="C8" s="182"/>
      <c r="D8" s="151"/>
      <c r="E8" s="152"/>
      <c r="F8" s="153"/>
      <c r="G8" s="58" t="s">
        <v>17</v>
      </c>
      <c r="H8" s="57" t="s">
        <v>16</v>
      </c>
      <c r="I8" s="151"/>
      <c r="J8" s="152"/>
    </row>
    <row r="9" spans="1:11" ht="24.75" customHeight="1" thickBot="1" x14ac:dyDescent="0.2">
      <c r="A9" s="173" t="s">
        <v>73</v>
      </c>
      <c r="B9" s="174"/>
      <c r="C9" s="183"/>
      <c r="D9" s="110" t="s">
        <v>72</v>
      </c>
      <c r="E9" s="109" t="s">
        <v>71</v>
      </c>
      <c r="F9" s="112" t="s">
        <v>70</v>
      </c>
      <c r="G9" s="111" t="s">
        <v>69</v>
      </c>
      <c r="H9" s="109" t="s">
        <v>68</v>
      </c>
      <c r="I9" s="110" t="s">
        <v>67</v>
      </c>
      <c r="J9" s="109" t="s">
        <v>66</v>
      </c>
    </row>
    <row r="10" spans="1:11" s="3" customFormat="1" ht="15.75" customHeight="1" thickTop="1" x14ac:dyDescent="0.15">
      <c r="A10" s="18" t="s">
        <v>65</v>
      </c>
      <c r="B10" s="99"/>
      <c r="C10" s="21">
        <f>SUM(C11:C12)</f>
        <v>0</v>
      </c>
      <c r="D10" s="96">
        <f>SUM(D11:D12)</f>
        <v>0</v>
      </c>
      <c r="E10" s="47">
        <f>SUM(E11:E12)</f>
        <v>0</v>
      </c>
      <c r="F10" s="159"/>
      <c r="G10" s="160"/>
      <c r="H10" s="161"/>
      <c r="I10" s="96">
        <f>SUM(I11:I12)</f>
        <v>0</v>
      </c>
      <c r="J10" s="108">
        <f>SUM(J11:J12)</f>
        <v>0</v>
      </c>
      <c r="K10" s="97"/>
    </row>
    <row r="11" spans="1:11" s="3" customFormat="1" ht="15.75" customHeight="1" x14ac:dyDescent="0.15">
      <c r="A11" s="53"/>
      <c r="B11" s="17" t="s">
        <v>64</v>
      </c>
      <c r="C11" s="11">
        <f>I11+J11</f>
        <v>0</v>
      </c>
      <c r="D11" s="16"/>
      <c r="E11" s="15"/>
      <c r="F11" s="162"/>
      <c r="G11" s="163"/>
      <c r="H11" s="164"/>
      <c r="I11" s="20">
        <f>D11</f>
        <v>0</v>
      </c>
      <c r="J11" s="47">
        <f>E11+H11</f>
        <v>0</v>
      </c>
      <c r="K11" s="97"/>
    </row>
    <row r="12" spans="1:11" s="3" customFormat="1" ht="15.75" customHeight="1" x14ac:dyDescent="0.15">
      <c r="A12" s="107"/>
      <c r="B12" s="28" t="s">
        <v>63</v>
      </c>
      <c r="C12" s="22">
        <f>I12+J12</f>
        <v>0</v>
      </c>
      <c r="D12" s="27"/>
      <c r="E12" s="26"/>
      <c r="F12" s="165"/>
      <c r="G12" s="166"/>
      <c r="H12" s="167"/>
      <c r="I12" s="77">
        <f>D12</f>
        <v>0</v>
      </c>
      <c r="J12" s="23">
        <f>E12+H12</f>
        <v>0</v>
      </c>
      <c r="K12" s="97"/>
    </row>
    <row r="13" spans="1:11" s="3" customFormat="1" ht="15.75" customHeight="1" x14ac:dyDescent="0.15">
      <c r="A13" s="18" t="s">
        <v>62</v>
      </c>
      <c r="B13" s="99"/>
      <c r="C13" s="21">
        <f t="shared" ref="C13:J13" si="0">SUM(C14:C15)</f>
        <v>0</v>
      </c>
      <c r="D13" s="96">
        <f t="shared" si="0"/>
        <v>0</v>
      </c>
      <c r="E13" s="47">
        <f t="shared" si="0"/>
        <v>0</v>
      </c>
      <c r="F13" s="98">
        <f t="shared" si="0"/>
        <v>0</v>
      </c>
      <c r="G13" s="48">
        <f t="shared" si="0"/>
        <v>0</v>
      </c>
      <c r="H13" s="47">
        <f t="shared" si="0"/>
        <v>0</v>
      </c>
      <c r="I13" s="96">
        <f t="shared" si="0"/>
        <v>0</v>
      </c>
      <c r="J13" s="47">
        <f t="shared" si="0"/>
        <v>0</v>
      </c>
      <c r="K13" s="97"/>
    </row>
    <row r="14" spans="1:11" s="3" customFormat="1" ht="15.75" customHeight="1" x14ac:dyDescent="0.15">
      <c r="A14" s="18"/>
      <c r="B14" s="17" t="s">
        <v>61</v>
      </c>
      <c r="C14" s="11">
        <f t="shared" ref="C14:C45" si="1">I14+J14</f>
        <v>0</v>
      </c>
      <c r="D14" s="16"/>
      <c r="E14" s="15"/>
      <c r="F14" s="14"/>
      <c r="G14" s="13">
        <f>ROUNDDOWN($F14*$H$3,0)</f>
        <v>0</v>
      </c>
      <c r="H14" s="12">
        <f>F14-G14</f>
        <v>0</v>
      </c>
      <c r="I14" s="20">
        <f>D14+G14</f>
        <v>0</v>
      </c>
      <c r="J14" s="12">
        <f>E14+H14</f>
        <v>0</v>
      </c>
      <c r="K14" s="97"/>
    </row>
    <row r="15" spans="1:11" s="3" customFormat="1" ht="15.75" customHeight="1" thickBot="1" x14ac:dyDescent="0.2">
      <c r="A15" s="18"/>
      <c r="B15" s="52"/>
      <c r="C15" s="21">
        <f t="shared" si="1"/>
        <v>0</v>
      </c>
      <c r="D15" s="51"/>
      <c r="E15" s="50"/>
      <c r="F15" s="49"/>
      <c r="G15" s="48">
        <f>ROUNDDOWN($F15*$H$3,0)</f>
        <v>0</v>
      </c>
      <c r="H15" s="47">
        <f>F15-G15</f>
        <v>0</v>
      </c>
      <c r="I15" s="96">
        <f>D15+G15</f>
        <v>0</v>
      </c>
      <c r="J15" s="47">
        <f>E15+H15</f>
        <v>0</v>
      </c>
      <c r="K15" s="97"/>
    </row>
    <row r="16" spans="1:11" s="3" customFormat="1" ht="15.75" customHeight="1" thickBot="1" x14ac:dyDescent="0.2">
      <c r="A16" s="128" t="s">
        <v>60</v>
      </c>
      <c r="B16" s="129"/>
      <c r="C16" s="41">
        <f t="shared" si="1"/>
        <v>0</v>
      </c>
      <c r="D16" s="40"/>
      <c r="E16" s="37"/>
      <c r="F16" s="39"/>
      <c r="G16" s="38"/>
      <c r="H16" s="37"/>
      <c r="I16" s="95">
        <f>$D$4-I14</f>
        <v>0</v>
      </c>
      <c r="J16" s="94">
        <f>$E$4-J14</f>
        <v>0</v>
      </c>
      <c r="K16" s="97"/>
    </row>
    <row r="17" spans="1:11" s="3" customFormat="1" ht="15.75" customHeight="1" x14ac:dyDescent="0.15">
      <c r="A17" s="18" t="s">
        <v>59</v>
      </c>
      <c r="B17" s="99"/>
      <c r="C17" s="21">
        <f t="shared" si="1"/>
        <v>0</v>
      </c>
      <c r="D17" s="96">
        <f t="shared" ref="D17:J17" si="2">SUM(D18:D28)</f>
        <v>0</v>
      </c>
      <c r="E17" s="47">
        <f t="shared" si="2"/>
        <v>0</v>
      </c>
      <c r="F17" s="98">
        <f t="shared" si="2"/>
        <v>0</v>
      </c>
      <c r="G17" s="48">
        <f t="shared" si="2"/>
        <v>0</v>
      </c>
      <c r="H17" s="47">
        <f t="shared" si="2"/>
        <v>0</v>
      </c>
      <c r="I17" s="96">
        <f t="shared" si="2"/>
        <v>0</v>
      </c>
      <c r="J17" s="47">
        <f t="shared" si="2"/>
        <v>0</v>
      </c>
      <c r="K17" s="97"/>
    </row>
    <row r="18" spans="1:11" s="3" customFormat="1" ht="15.75" customHeight="1" x14ac:dyDescent="0.15">
      <c r="A18" s="18"/>
      <c r="B18" s="17" t="s">
        <v>58</v>
      </c>
      <c r="C18" s="11">
        <f t="shared" si="1"/>
        <v>0</v>
      </c>
      <c r="D18" s="16"/>
      <c r="E18" s="15"/>
      <c r="F18" s="14"/>
      <c r="G18" s="13">
        <f t="shared" ref="G18:G28" si="3">ROUNDDOWN($F18*$H$3,0)</f>
        <v>0</v>
      </c>
      <c r="H18" s="12">
        <f t="shared" ref="H18:H28" si="4">F18-G18</f>
        <v>0</v>
      </c>
      <c r="I18" s="20">
        <f t="shared" ref="I18:I28" si="5">D18+G18</f>
        <v>0</v>
      </c>
      <c r="J18" s="12">
        <f t="shared" ref="J18:J28" si="6">E18+H18</f>
        <v>0</v>
      </c>
      <c r="K18" s="97"/>
    </row>
    <row r="19" spans="1:11" s="3" customFormat="1" ht="15.75" customHeight="1" x14ac:dyDescent="0.15">
      <c r="A19" s="18"/>
      <c r="B19" s="52" t="s">
        <v>57</v>
      </c>
      <c r="C19" s="21">
        <f t="shared" si="1"/>
        <v>0</v>
      </c>
      <c r="D19" s="51"/>
      <c r="E19" s="50"/>
      <c r="F19" s="49"/>
      <c r="G19" s="48">
        <f t="shared" si="3"/>
        <v>0</v>
      </c>
      <c r="H19" s="47">
        <f t="shared" si="4"/>
        <v>0</v>
      </c>
      <c r="I19" s="96">
        <f t="shared" si="5"/>
        <v>0</v>
      </c>
      <c r="J19" s="47">
        <f t="shared" si="6"/>
        <v>0</v>
      </c>
      <c r="K19" s="97"/>
    </row>
    <row r="20" spans="1:11" s="3" customFormat="1" ht="15.75" customHeight="1" x14ac:dyDescent="0.15">
      <c r="A20" s="18"/>
      <c r="B20" s="52" t="s">
        <v>56</v>
      </c>
      <c r="C20" s="21">
        <f t="shared" si="1"/>
        <v>0</v>
      </c>
      <c r="D20" s="51"/>
      <c r="E20" s="50"/>
      <c r="F20" s="49"/>
      <c r="G20" s="48">
        <f t="shared" si="3"/>
        <v>0</v>
      </c>
      <c r="H20" s="47">
        <f t="shared" si="4"/>
        <v>0</v>
      </c>
      <c r="I20" s="96">
        <f t="shared" si="5"/>
        <v>0</v>
      </c>
      <c r="J20" s="47">
        <f t="shared" si="6"/>
        <v>0</v>
      </c>
      <c r="K20" s="97"/>
    </row>
    <row r="21" spans="1:11" s="3" customFormat="1" ht="15.75" customHeight="1" x14ac:dyDescent="0.15">
      <c r="A21" s="18"/>
      <c r="B21" s="52" t="s">
        <v>55</v>
      </c>
      <c r="C21" s="21">
        <f t="shared" si="1"/>
        <v>0</v>
      </c>
      <c r="D21" s="51"/>
      <c r="E21" s="50"/>
      <c r="F21" s="49"/>
      <c r="G21" s="48">
        <f t="shared" si="3"/>
        <v>0</v>
      </c>
      <c r="H21" s="47">
        <f t="shared" si="4"/>
        <v>0</v>
      </c>
      <c r="I21" s="96">
        <f t="shared" si="5"/>
        <v>0</v>
      </c>
      <c r="J21" s="47">
        <f t="shared" si="6"/>
        <v>0</v>
      </c>
      <c r="K21" s="97"/>
    </row>
    <row r="22" spans="1:11" s="3" customFormat="1" ht="15.75" customHeight="1" x14ac:dyDescent="0.15">
      <c r="A22" s="18"/>
      <c r="B22" s="52" t="s">
        <v>54</v>
      </c>
      <c r="C22" s="21">
        <f t="shared" si="1"/>
        <v>0</v>
      </c>
      <c r="D22" s="51"/>
      <c r="E22" s="50"/>
      <c r="F22" s="49"/>
      <c r="G22" s="48">
        <f t="shared" si="3"/>
        <v>0</v>
      </c>
      <c r="H22" s="47">
        <f t="shared" si="4"/>
        <v>0</v>
      </c>
      <c r="I22" s="96">
        <f t="shared" si="5"/>
        <v>0</v>
      </c>
      <c r="J22" s="47">
        <f t="shared" si="6"/>
        <v>0</v>
      </c>
      <c r="K22" s="97"/>
    </row>
    <row r="23" spans="1:11" s="3" customFormat="1" ht="15.75" customHeight="1" x14ac:dyDescent="0.15">
      <c r="A23" s="18"/>
      <c r="B23" s="52" t="s">
        <v>53</v>
      </c>
      <c r="C23" s="21">
        <f t="shared" si="1"/>
        <v>0</v>
      </c>
      <c r="D23" s="51"/>
      <c r="E23" s="50"/>
      <c r="F23" s="49"/>
      <c r="G23" s="48">
        <f t="shared" si="3"/>
        <v>0</v>
      </c>
      <c r="H23" s="47">
        <f t="shared" si="4"/>
        <v>0</v>
      </c>
      <c r="I23" s="96">
        <f t="shared" si="5"/>
        <v>0</v>
      </c>
      <c r="J23" s="47">
        <f t="shared" si="6"/>
        <v>0</v>
      </c>
      <c r="K23" s="97"/>
    </row>
    <row r="24" spans="1:11" s="3" customFormat="1" ht="15.75" customHeight="1" x14ac:dyDescent="0.15">
      <c r="A24" s="18"/>
      <c r="B24" s="52" t="s">
        <v>52</v>
      </c>
      <c r="C24" s="21">
        <f t="shared" si="1"/>
        <v>0</v>
      </c>
      <c r="D24" s="51"/>
      <c r="E24" s="50"/>
      <c r="F24" s="49"/>
      <c r="G24" s="48">
        <f t="shared" si="3"/>
        <v>0</v>
      </c>
      <c r="H24" s="47">
        <f t="shared" si="4"/>
        <v>0</v>
      </c>
      <c r="I24" s="96">
        <f t="shared" si="5"/>
        <v>0</v>
      </c>
      <c r="J24" s="47">
        <f t="shared" si="6"/>
        <v>0</v>
      </c>
      <c r="K24" s="97"/>
    </row>
    <row r="25" spans="1:11" s="3" customFormat="1" ht="15.75" customHeight="1" x14ac:dyDescent="0.15">
      <c r="A25" s="18"/>
      <c r="B25" s="52" t="s">
        <v>51</v>
      </c>
      <c r="C25" s="21">
        <f t="shared" si="1"/>
        <v>0</v>
      </c>
      <c r="D25" s="51"/>
      <c r="E25" s="50"/>
      <c r="F25" s="49"/>
      <c r="G25" s="48">
        <f t="shared" si="3"/>
        <v>0</v>
      </c>
      <c r="H25" s="47">
        <f t="shared" si="4"/>
        <v>0</v>
      </c>
      <c r="I25" s="96">
        <f t="shared" si="5"/>
        <v>0</v>
      </c>
      <c r="J25" s="47">
        <f t="shared" si="6"/>
        <v>0</v>
      </c>
      <c r="K25" s="97"/>
    </row>
    <row r="26" spans="1:11" s="3" customFormat="1" ht="15.75" customHeight="1" x14ac:dyDescent="0.15">
      <c r="A26" s="18"/>
      <c r="B26" s="52" t="s">
        <v>50</v>
      </c>
      <c r="C26" s="21">
        <f t="shared" si="1"/>
        <v>0</v>
      </c>
      <c r="D26" s="51"/>
      <c r="E26" s="50"/>
      <c r="F26" s="49"/>
      <c r="G26" s="48">
        <f t="shared" si="3"/>
        <v>0</v>
      </c>
      <c r="H26" s="47">
        <f t="shared" si="4"/>
        <v>0</v>
      </c>
      <c r="I26" s="96">
        <f t="shared" si="5"/>
        <v>0</v>
      </c>
      <c r="J26" s="47">
        <f t="shared" si="6"/>
        <v>0</v>
      </c>
      <c r="K26" s="97"/>
    </row>
    <row r="27" spans="1:11" s="3" customFormat="1" ht="15.75" customHeight="1" x14ac:dyDescent="0.15">
      <c r="A27" s="18"/>
      <c r="B27" s="52" t="s">
        <v>49</v>
      </c>
      <c r="C27" s="21">
        <f t="shared" si="1"/>
        <v>0</v>
      </c>
      <c r="D27" s="51"/>
      <c r="E27" s="50"/>
      <c r="F27" s="49"/>
      <c r="G27" s="48">
        <f t="shared" si="3"/>
        <v>0</v>
      </c>
      <c r="H27" s="47">
        <f t="shared" si="4"/>
        <v>0</v>
      </c>
      <c r="I27" s="96">
        <f t="shared" si="5"/>
        <v>0</v>
      </c>
      <c r="J27" s="47">
        <f t="shared" si="6"/>
        <v>0</v>
      </c>
      <c r="K27" s="97"/>
    </row>
    <row r="28" spans="1:11" s="3" customFormat="1" ht="15.75" customHeight="1" thickBot="1" x14ac:dyDescent="0.2">
      <c r="A28" s="53"/>
      <c r="B28" s="52" t="s">
        <v>48</v>
      </c>
      <c r="C28" s="21">
        <f t="shared" si="1"/>
        <v>0</v>
      </c>
      <c r="D28" s="51"/>
      <c r="E28" s="50"/>
      <c r="F28" s="49"/>
      <c r="G28" s="48">
        <f t="shared" si="3"/>
        <v>0</v>
      </c>
      <c r="H28" s="47">
        <f t="shared" si="4"/>
        <v>0</v>
      </c>
      <c r="I28" s="96">
        <f t="shared" si="5"/>
        <v>0</v>
      </c>
      <c r="J28" s="47">
        <f t="shared" si="6"/>
        <v>0</v>
      </c>
      <c r="K28" s="97"/>
    </row>
    <row r="29" spans="1:11" s="3" customFormat="1" ht="15.75" customHeight="1" thickBot="1" x14ac:dyDescent="0.2">
      <c r="A29" s="128" t="s">
        <v>47</v>
      </c>
      <c r="B29" s="129"/>
      <c r="C29" s="41">
        <f t="shared" si="1"/>
        <v>0</v>
      </c>
      <c r="D29" s="40"/>
      <c r="E29" s="37"/>
      <c r="F29" s="39"/>
      <c r="G29" s="38"/>
      <c r="H29" s="37"/>
      <c r="I29" s="95">
        <f>I16-I17</f>
        <v>0</v>
      </c>
      <c r="J29" s="94">
        <f>J16-J17</f>
        <v>0</v>
      </c>
      <c r="K29" s="97"/>
    </row>
    <row r="30" spans="1:11" s="3" customFormat="1" ht="15.75" customHeight="1" thickBot="1" x14ac:dyDescent="0.2">
      <c r="A30" s="18" t="s">
        <v>46</v>
      </c>
      <c r="B30" s="99"/>
      <c r="C30" s="21">
        <f t="shared" si="1"/>
        <v>0</v>
      </c>
      <c r="D30" s="96">
        <f t="shared" ref="D30:J30" si="7">SUM(D31:D32)</f>
        <v>0</v>
      </c>
      <c r="E30" s="47">
        <f t="shared" si="7"/>
        <v>0</v>
      </c>
      <c r="F30" s="98">
        <f t="shared" si="7"/>
        <v>0</v>
      </c>
      <c r="G30" s="48">
        <f t="shared" si="7"/>
        <v>0</v>
      </c>
      <c r="H30" s="47">
        <f t="shared" si="7"/>
        <v>0</v>
      </c>
      <c r="I30" s="96">
        <f t="shared" si="7"/>
        <v>0</v>
      </c>
      <c r="J30" s="32">
        <f t="shared" si="7"/>
        <v>0</v>
      </c>
      <c r="K30" s="97"/>
    </row>
    <row r="31" spans="1:11" s="3" customFormat="1" ht="15.75" customHeight="1" x14ac:dyDescent="0.15">
      <c r="A31" s="18"/>
      <c r="B31" s="106" t="s">
        <v>45</v>
      </c>
      <c r="C31" s="11">
        <f t="shared" si="1"/>
        <v>0</v>
      </c>
      <c r="D31" s="16"/>
      <c r="E31" s="15"/>
      <c r="F31" s="14"/>
      <c r="G31" s="13">
        <f>ROUNDDOWN($F31*$H$3,0)</f>
        <v>0</v>
      </c>
      <c r="H31" s="12">
        <f>F31-G31</f>
        <v>0</v>
      </c>
      <c r="I31" s="103">
        <f>D31+G31</f>
        <v>0</v>
      </c>
      <c r="J31" s="102">
        <f>E31+H31</f>
        <v>0</v>
      </c>
      <c r="K31" s="97"/>
    </row>
    <row r="32" spans="1:11" s="3" customFormat="1" ht="15.75" customHeight="1" thickBot="1" x14ac:dyDescent="0.2">
      <c r="A32" s="29"/>
      <c r="B32" s="105" t="s">
        <v>44</v>
      </c>
      <c r="C32" s="22">
        <f t="shared" si="1"/>
        <v>0</v>
      </c>
      <c r="D32" s="27"/>
      <c r="E32" s="26"/>
      <c r="F32" s="25"/>
      <c r="G32" s="24">
        <f>ROUNDDOWN($F32*$H$3,0)</f>
        <v>0</v>
      </c>
      <c r="H32" s="23">
        <f>F32-G32</f>
        <v>0</v>
      </c>
      <c r="I32" s="101">
        <f>D32+G32</f>
        <v>0</v>
      </c>
      <c r="J32" s="100">
        <f>E32+H32</f>
        <v>0</v>
      </c>
      <c r="K32" s="97"/>
    </row>
    <row r="33" spans="1:11" s="3" customFormat="1" ht="15.75" customHeight="1" x14ac:dyDescent="0.15">
      <c r="A33" s="18" t="s">
        <v>43</v>
      </c>
      <c r="B33" s="99"/>
      <c r="C33" s="21">
        <f t="shared" si="1"/>
        <v>0</v>
      </c>
      <c r="D33" s="20">
        <f t="shared" ref="D33:J33" si="8">SUM(D34:D35)</f>
        <v>0</v>
      </c>
      <c r="E33" s="12">
        <f t="shared" si="8"/>
        <v>0</v>
      </c>
      <c r="F33" s="19">
        <f t="shared" si="8"/>
        <v>0</v>
      </c>
      <c r="G33" s="13">
        <f t="shared" si="8"/>
        <v>0</v>
      </c>
      <c r="H33" s="12">
        <f t="shared" si="8"/>
        <v>0</v>
      </c>
      <c r="I33" s="20">
        <f t="shared" si="8"/>
        <v>0</v>
      </c>
      <c r="J33" s="23">
        <f t="shared" si="8"/>
        <v>0</v>
      </c>
      <c r="K33" s="97"/>
    </row>
    <row r="34" spans="1:11" s="3" customFormat="1" ht="15.75" customHeight="1" x14ac:dyDescent="0.15">
      <c r="A34" s="18"/>
      <c r="B34" s="17" t="s">
        <v>42</v>
      </c>
      <c r="C34" s="11">
        <f t="shared" si="1"/>
        <v>0</v>
      </c>
      <c r="D34" s="16"/>
      <c r="E34" s="15"/>
      <c r="F34" s="14"/>
      <c r="G34" s="13">
        <f>ROUNDDOWN($F34*$H$3,0)</f>
        <v>0</v>
      </c>
      <c r="H34" s="12">
        <f>F34-G34</f>
        <v>0</v>
      </c>
      <c r="I34" s="20">
        <f>D34+G34</f>
        <v>0</v>
      </c>
      <c r="J34" s="12">
        <f>E34+H34</f>
        <v>0</v>
      </c>
      <c r="K34" s="97"/>
    </row>
    <row r="35" spans="1:11" s="3" customFormat="1" ht="15.75" customHeight="1" thickBot="1" x14ac:dyDescent="0.2">
      <c r="A35" s="53"/>
      <c r="B35" s="52"/>
      <c r="C35" s="21">
        <f t="shared" si="1"/>
        <v>0</v>
      </c>
      <c r="D35" s="51"/>
      <c r="E35" s="50"/>
      <c r="F35" s="49"/>
      <c r="G35" s="48">
        <f>ROUNDDOWN($F35*$H$3,0)</f>
        <v>0</v>
      </c>
      <c r="H35" s="47">
        <f>F35-G35</f>
        <v>0</v>
      </c>
      <c r="I35" s="96">
        <f>D35+G35</f>
        <v>0</v>
      </c>
      <c r="J35" s="47">
        <f>E35+H35</f>
        <v>0</v>
      </c>
      <c r="K35" s="97"/>
    </row>
    <row r="36" spans="1:11" s="3" customFormat="1" ht="15.75" customHeight="1" thickBot="1" x14ac:dyDescent="0.2">
      <c r="A36" s="128" t="s">
        <v>41</v>
      </c>
      <c r="B36" s="129"/>
      <c r="C36" s="41">
        <f t="shared" si="1"/>
        <v>0</v>
      </c>
      <c r="D36" s="40"/>
      <c r="E36" s="37"/>
      <c r="F36" s="39"/>
      <c r="G36" s="38"/>
      <c r="H36" s="37"/>
      <c r="I36" s="95">
        <f>I29+I30-I33</f>
        <v>0</v>
      </c>
      <c r="J36" s="94">
        <f>J29+J30-J33</f>
        <v>0</v>
      </c>
      <c r="K36" s="97"/>
    </row>
    <row r="37" spans="1:11" s="3" customFormat="1" ht="15.75" customHeight="1" thickBot="1" x14ac:dyDescent="0.2">
      <c r="A37" s="18" t="s">
        <v>40</v>
      </c>
      <c r="B37" s="99"/>
      <c r="C37" s="21">
        <f t="shared" si="1"/>
        <v>0</v>
      </c>
      <c r="D37" s="96">
        <f t="shared" ref="D37:J37" si="9">SUM(D38:D39)</f>
        <v>0</v>
      </c>
      <c r="E37" s="47">
        <f t="shared" si="9"/>
        <v>0</v>
      </c>
      <c r="F37" s="98">
        <f t="shared" si="9"/>
        <v>0</v>
      </c>
      <c r="G37" s="48">
        <f t="shared" si="9"/>
        <v>0</v>
      </c>
      <c r="H37" s="47">
        <f t="shared" si="9"/>
        <v>0</v>
      </c>
      <c r="I37" s="96">
        <f t="shared" si="9"/>
        <v>0</v>
      </c>
      <c r="J37" s="47">
        <f t="shared" si="9"/>
        <v>0</v>
      </c>
      <c r="K37" s="97"/>
    </row>
    <row r="38" spans="1:11" s="3" customFormat="1" ht="15.75" customHeight="1" x14ac:dyDescent="0.15">
      <c r="A38" s="18"/>
      <c r="B38" s="104" t="s">
        <v>39</v>
      </c>
      <c r="C38" s="11">
        <f t="shared" si="1"/>
        <v>0</v>
      </c>
      <c r="D38" s="16"/>
      <c r="E38" s="15"/>
      <c r="F38" s="14"/>
      <c r="G38" s="13">
        <f>ROUNDDOWN($F38*$H$3,0)</f>
        <v>0</v>
      </c>
      <c r="H38" s="12">
        <f>F38-G38</f>
        <v>0</v>
      </c>
      <c r="I38" s="103">
        <f>D38+G38</f>
        <v>0</v>
      </c>
      <c r="J38" s="102">
        <f>E38+H38</f>
        <v>0</v>
      </c>
      <c r="K38" s="97"/>
    </row>
    <row r="39" spans="1:11" s="3" customFormat="1" ht="15.75" customHeight="1" thickBot="1" x14ac:dyDescent="0.2">
      <c r="A39" s="29"/>
      <c r="B39" s="28"/>
      <c r="C39" s="22">
        <f t="shared" si="1"/>
        <v>0</v>
      </c>
      <c r="D39" s="27"/>
      <c r="E39" s="26"/>
      <c r="F39" s="25"/>
      <c r="G39" s="24">
        <f>ROUNDDOWN($F39*$H$3,0)</f>
        <v>0</v>
      </c>
      <c r="H39" s="23">
        <f>F39-G39</f>
        <v>0</v>
      </c>
      <c r="I39" s="101">
        <f>D39+G39</f>
        <v>0</v>
      </c>
      <c r="J39" s="100">
        <f>E39+H39</f>
        <v>0</v>
      </c>
      <c r="K39" s="97"/>
    </row>
    <row r="40" spans="1:11" s="3" customFormat="1" ht="15.75" customHeight="1" x14ac:dyDescent="0.15">
      <c r="A40" s="18" t="s">
        <v>38</v>
      </c>
      <c r="B40" s="99"/>
      <c r="C40" s="21">
        <f t="shared" si="1"/>
        <v>0</v>
      </c>
      <c r="D40" s="96">
        <f t="shared" ref="D40:J40" si="10">SUM(D41:D42)</f>
        <v>0</v>
      </c>
      <c r="E40" s="47">
        <f t="shared" si="10"/>
        <v>0</v>
      </c>
      <c r="F40" s="98">
        <f t="shared" si="10"/>
        <v>0</v>
      </c>
      <c r="G40" s="48">
        <f t="shared" si="10"/>
        <v>0</v>
      </c>
      <c r="H40" s="47">
        <f t="shared" si="10"/>
        <v>0</v>
      </c>
      <c r="I40" s="96">
        <f t="shared" si="10"/>
        <v>0</v>
      </c>
      <c r="J40" s="47">
        <f t="shared" si="10"/>
        <v>0</v>
      </c>
      <c r="K40" s="97"/>
    </row>
    <row r="41" spans="1:11" s="3" customFormat="1" ht="15.75" customHeight="1" x14ac:dyDescent="0.15">
      <c r="A41" s="18"/>
      <c r="B41" s="17" t="s">
        <v>37</v>
      </c>
      <c r="C41" s="11">
        <f t="shared" si="1"/>
        <v>0</v>
      </c>
      <c r="D41" s="16"/>
      <c r="E41" s="15"/>
      <c r="F41" s="14"/>
      <c r="G41" s="13">
        <f>ROUNDDOWN($F41*$H$3,0)</f>
        <v>0</v>
      </c>
      <c r="H41" s="12">
        <f>F41-G41</f>
        <v>0</v>
      </c>
      <c r="I41" s="20">
        <f>D41+G41</f>
        <v>0</v>
      </c>
      <c r="J41" s="12">
        <f>E41+H41</f>
        <v>0</v>
      </c>
      <c r="K41" s="60"/>
    </row>
    <row r="42" spans="1:11" s="3" customFormat="1" ht="15.75" customHeight="1" thickBot="1" x14ac:dyDescent="0.2">
      <c r="A42" s="53"/>
      <c r="B42" s="52"/>
      <c r="C42" s="21">
        <f t="shared" si="1"/>
        <v>0</v>
      </c>
      <c r="D42" s="51"/>
      <c r="E42" s="50"/>
      <c r="F42" s="49"/>
      <c r="G42" s="48">
        <f>ROUNDDOWN($F42*$H$3,0)</f>
        <v>0</v>
      </c>
      <c r="H42" s="47">
        <f>F42-G42</f>
        <v>0</v>
      </c>
      <c r="I42" s="96">
        <f>D42+G42</f>
        <v>0</v>
      </c>
      <c r="J42" s="47">
        <f>E42+H42</f>
        <v>0</v>
      </c>
      <c r="K42" s="60"/>
    </row>
    <row r="43" spans="1:11" s="3" customFormat="1" ht="15.75" customHeight="1" thickBot="1" x14ac:dyDescent="0.2">
      <c r="A43" s="168" t="s">
        <v>36</v>
      </c>
      <c r="B43" s="169"/>
      <c r="C43" s="41">
        <f t="shared" si="1"/>
        <v>0</v>
      </c>
      <c r="D43" s="40"/>
      <c r="E43" s="37"/>
      <c r="F43" s="39"/>
      <c r="G43" s="38"/>
      <c r="H43" s="37"/>
      <c r="I43" s="95">
        <f>I36+I37-I40</f>
        <v>0</v>
      </c>
      <c r="J43" s="94">
        <f>J36+J37-J40</f>
        <v>0</v>
      </c>
      <c r="K43" s="60"/>
    </row>
    <row r="44" spans="1:11" s="3" customFormat="1" ht="15.75" customHeight="1" thickBot="1" x14ac:dyDescent="0.2">
      <c r="A44" s="93"/>
      <c r="B44" s="92" t="s">
        <v>35</v>
      </c>
      <c r="C44" s="91">
        <f t="shared" si="1"/>
        <v>0</v>
      </c>
      <c r="D44" s="90"/>
      <c r="E44" s="89"/>
      <c r="F44" s="88"/>
      <c r="G44" s="87">
        <f>ROUNDDOWN($F44*$H$3,0)</f>
        <v>0</v>
      </c>
      <c r="H44" s="85">
        <f>F44-G44</f>
        <v>0</v>
      </c>
      <c r="I44" s="86">
        <f>D44+G44</f>
        <v>0</v>
      </c>
      <c r="J44" s="85">
        <f>E44+H44</f>
        <v>0</v>
      </c>
      <c r="K44" s="60"/>
    </row>
    <row r="45" spans="1:11" s="3" customFormat="1" ht="15.75" customHeight="1" thickTop="1" thickBot="1" x14ac:dyDescent="0.2">
      <c r="A45" s="170" t="s">
        <v>34</v>
      </c>
      <c r="B45" s="171"/>
      <c r="C45" s="67">
        <f t="shared" si="1"/>
        <v>0</v>
      </c>
      <c r="D45" s="84"/>
      <c r="E45" s="81"/>
      <c r="F45" s="83"/>
      <c r="G45" s="82"/>
      <c r="H45" s="81"/>
      <c r="I45" s="80">
        <f>I43-I44</f>
        <v>0</v>
      </c>
      <c r="J45" s="79">
        <f>J43-J44</f>
        <v>0</v>
      </c>
      <c r="K45" s="60"/>
    </row>
    <row r="46" spans="1:11" s="3" customFormat="1" ht="15.75" customHeight="1" thickBot="1" x14ac:dyDescent="0.2">
      <c r="A46" s="172" t="s">
        <v>33</v>
      </c>
      <c r="B46" s="172"/>
      <c r="C46" s="172"/>
      <c r="D46" s="78"/>
      <c r="E46" s="78"/>
      <c r="F46" s="78"/>
      <c r="G46" s="78"/>
      <c r="H46" s="78"/>
      <c r="I46" s="78"/>
      <c r="J46" s="78"/>
      <c r="K46" s="60"/>
    </row>
    <row r="47" spans="1:11" s="3" customFormat="1" ht="15.75" customHeight="1" x14ac:dyDescent="0.15">
      <c r="A47" s="149" t="s">
        <v>32</v>
      </c>
      <c r="B47" s="150"/>
      <c r="C47" s="31">
        <f t="shared" ref="C47:J47" si="11">SUM(C48:C49)</f>
        <v>0</v>
      </c>
      <c r="D47" s="35">
        <f t="shared" si="11"/>
        <v>0</v>
      </c>
      <c r="E47" s="32">
        <f t="shared" si="11"/>
        <v>0</v>
      </c>
      <c r="F47" s="34">
        <f t="shared" si="11"/>
        <v>0</v>
      </c>
      <c r="G47" s="33">
        <f t="shared" si="11"/>
        <v>0</v>
      </c>
      <c r="H47" s="32">
        <f t="shared" si="11"/>
        <v>0</v>
      </c>
      <c r="I47" s="35">
        <f t="shared" si="11"/>
        <v>0</v>
      </c>
      <c r="J47" s="32">
        <f t="shared" si="11"/>
        <v>0</v>
      </c>
      <c r="K47" s="60"/>
    </row>
    <row r="48" spans="1:11" s="3" customFormat="1" ht="15.75" customHeight="1" x14ac:dyDescent="0.15">
      <c r="A48" s="18"/>
      <c r="B48" s="30" t="s">
        <v>31</v>
      </c>
      <c r="C48" s="11">
        <f>I48+J48</f>
        <v>0</v>
      </c>
      <c r="D48" s="16"/>
      <c r="E48" s="15"/>
      <c r="F48" s="14"/>
      <c r="G48" s="13">
        <f>ROUNDDOWN($F48*$H$3,0)</f>
        <v>0</v>
      </c>
      <c r="H48" s="12">
        <f>F48-G48</f>
        <v>0</v>
      </c>
      <c r="I48" s="20">
        <f>D48+G48</f>
        <v>0</v>
      </c>
      <c r="J48" s="12">
        <f>E48+H48</f>
        <v>0</v>
      </c>
      <c r="K48" s="60"/>
    </row>
    <row r="49" spans="1:11" s="3" customFormat="1" ht="15.75" customHeight="1" x14ac:dyDescent="0.15">
      <c r="A49" s="29"/>
      <c r="B49" s="28" t="s">
        <v>30</v>
      </c>
      <c r="C49" s="22">
        <f>I49+J49</f>
        <v>0</v>
      </c>
      <c r="D49" s="27"/>
      <c r="E49" s="26"/>
      <c r="F49" s="25"/>
      <c r="G49" s="24">
        <f>ROUNDDOWN($F49*$H$3,0)</f>
        <v>0</v>
      </c>
      <c r="H49" s="23">
        <f>F49-G49</f>
        <v>0</v>
      </c>
      <c r="I49" s="77">
        <f>D49+G49</f>
        <v>0</v>
      </c>
      <c r="J49" s="23">
        <f>E49+H49</f>
        <v>0</v>
      </c>
      <c r="K49" s="60"/>
    </row>
    <row r="50" spans="1:11" s="3" customFormat="1" ht="15.75" customHeight="1" x14ac:dyDescent="0.15">
      <c r="A50" s="123" t="s">
        <v>29</v>
      </c>
      <c r="B50" s="124"/>
      <c r="C50" s="21">
        <f t="shared" ref="C50:J50" si="12">SUM(C51:C52)</f>
        <v>0</v>
      </c>
      <c r="D50" s="20">
        <f t="shared" si="12"/>
        <v>0</v>
      </c>
      <c r="E50" s="12">
        <f t="shared" si="12"/>
        <v>0</v>
      </c>
      <c r="F50" s="19">
        <f t="shared" si="12"/>
        <v>0</v>
      </c>
      <c r="G50" s="13">
        <f t="shared" si="12"/>
        <v>0</v>
      </c>
      <c r="H50" s="12">
        <f t="shared" si="12"/>
        <v>0</v>
      </c>
      <c r="I50" s="20">
        <f t="shared" si="12"/>
        <v>0</v>
      </c>
      <c r="J50" s="12">
        <f t="shared" si="12"/>
        <v>0</v>
      </c>
      <c r="K50" s="60"/>
    </row>
    <row r="51" spans="1:11" s="3" customFormat="1" ht="15.75" customHeight="1" x14ac:dyDescent="0.15">
      <c r="A51" s="18"/>
      <c r="B51" s="17" t="s">
        <v>28</v>
      </c>
      <c r="C51" s="11">
        <f>I51+J51</f>
        <v>0</v>
      </c>
      <c r="D51" s="16"/>
      <c r="E51" s="15"/>
      <c r="F51" s="14"/>
      <c r="G51" s="13">
        <f>ROUNDDOWN($F51*$H$3,0)</f>
        <v>0</v>
      </c>
      <c r="H51" s="12">
        <f>F51-G51</f>
        <v>0</v>
      </c>
      <c r="I51" s="20">
        <f>D51+G51</f>
        <v>0</v>
      </c>
      <c r="J51" s="12">
        <f>E51+H51</f>
        <v>0</v>
      </c>
      <c r="K51" s="60"/>
    </row>
    <row r="52" spans="1:11" s="3" customFormat="1" ht="15.75" customHeight="1" thickBot="1" x14ac:dyDescent="0.2">
      <c r="A52" s="76"/>
      <c r="B52" s="75"/>
      <c r="C52" s="74">
        <f>I52+J52</f>
        <v>0</v>
      </c>
      <c r="D52" s="73"/>
      <c r="E52" s="72"/>
      <c r="F52" s="71"/>
      <c r="G52" s="70">
        <f>ROUNDDOWN($F52*$H$3,0)</f>
        <v>0</v>
      </c>
      <c r="H52" s="68">
        <f>F52-G52</f>
        <v>0</v>
      </c>
      <c r="I52" s="69">
        <f>D52+G52</f>
        <v>0</v>
      </c>
      <c r="J52" s="68">
        <f>E52+H52</f>
        <v>0</v>
      </c>
      <c r="K52" s="60"/>
    </row>
    <row r="53" spans="1:11" s="3" customFormat="1" ht="15.75" customHeight="1" thickTop="1" thickBot="1" x14ac:dyDescent="0.2">
      <c r="A53" s="146" t="s">
        <v>27</v>
      </c>
      <c r="B53" s="147"/>
      <c r="C53" s="67">
        <f>C45+C47-C50</f>
        <v>0</v>
      </c>
      <c r="D53" s="9"/>
      <c r="E53" s="6"/>
      <c r="F53" s="8"/>
      <c r="G53" s="7"/>
      <c r="H53" s="6"/>
      <c r="I53" s="66">
        <f>I45+I47-I50</f>
        <v>0</v>
      </c>
      <c r="J53" s="65">
        <f>J45+J47-J50</f>
        <v>0</v>
      </c>
      <c r="K53" s="60"/>
    </row>
    <row r="54" spans="1:11" s="61" customFormat="1" ht="15.75" customHeight="1" x14ac:dyDescent="0.15">
      <c r="A54" s="64"/>
      <c r="B54" s="64"/>
      <c r="C54" s="49"/>
      <c r="D54" s="49"/>
      <c r="E54" s="49"/>
      <c r="F54" s="49"/>
      <c r="G54" s="49"/>
      <c r="H54" s="49"/>
      <c r="I54" s="63"/>
      <c r="J54" s="63"/>
      <c r="K54" s="62"/>
    </row>
    <row r="55" spans="1:11" s="3" customFormat="1" ht="18" customHeight="1" x14ac:dyDescent="0.15">
      <c r="A55" s="148" t="s">
        <v>26</v>
      </c>
      <c r="B55" s="148"/>
      <c r="C55" s="148"/>
      <c r="D55" s="148"/>
      <c r="E55" s="148"/>
      <c r="F55" s="148"/>
      <c r="G55" s="148"/>
      <c r="H55" s="148"/>
      <c r="I55" s="148"/>
      <c r="J55" s="49"/>
      <c r="K55" s="60"/>
    </row>
    <row r="56" spans="1:11" s="3" customFormat="1" ht="18.75" customHeight="1" thickBot="1" x14ac:dyDescent="0.2">
      <c r="A56" s="158" t="s">
        <v>25</v>
      </c>
      <c r="B56" s="158"/>
      <c r="C56" s="158"/>
      <c r="D56" s="158"/>
      <c r="E56" s="158"/>
      <c r="F56" s="158"/>
      <c r="G56" s="158"/>
      <c r="H56" s="158"/>
      <c r="I56" s="158"/>
      <c r="J56" s="49"/>
      <c r="K56" s="60"/>
    </row>
    <row r="57" spans="1:11" ht="13.5" customHeight="1" x14ac:dyDescent="0.15">
      <c r="A57" s="154" t="s">
        <v>24</v>
      </c>
      <c r="B57" s="155"/>
      <c r="C57" s="136" t="s">
        <v>23</v>
      </c>
      <c r="D57" s="139" t="s">
        <v>22</v>
      </c>
      <c r="E57" s="140"/>
      <c r="F57" s="141" t="s">
        <v>21</v>
      </c>
      <c r="G57" s="142"/>
      <c r="H57" s="143"/>
      <c r="I57" s="139" t="s">
        <v>20</v>
      </c>
      <c r="J57" s="140"/>
    </row>
    <row r="58" spans="1:11" ht="6.75" customHeight="1" x14ac:dyDescent="0.15">
      <c r="A58" s="156"/>
      <c r="B58" s="157"/>
      <c r="C58" s="137"/>
      <c r="D58" s="151" t="s">
        <v>18</v>
      </c>
      <c r="E58" s="152" t="s">
        <v>16</v>
      </c>
      <c r="F58" s="153" t="s">
        <v>19</v>
      </c>
      <c r="G58" s="59"/>
      <c r="H58" s="59"/>
      <c r="I58" s="151" t="s">
        <v>18</v>
      </c>
      <c r="J58" s="152" t="s">
        <v>16</v>
      </c>
    </row>
    <row r="59" spans="1:11" ht="14.25" thickBot="1" x14ac:dyDescent="0.2">
      <c r="A59" s="156"/>
      <c r="B59" s="157"/>
      <c r="C59" s="138"/>
      <c r="D59" s="151"/>
      <c r="E59" s="152"/>
      <c r="F59" s="153"/>
      <c r="G59" s="58" t="s">
        <v>17</v>
      </c>
      <c r="H59" s="57" t="s">
        <v>16</v>
      </c>
      <c r="I59" s="151"/>
      <c r="J59" s="152"/>
    </row>
    <row r="60" spans="1:11" s="3" customFormat="1" ht="15.75" customHeight="1" thickBot="1" x14ac:dyDescent="0.2">
      <c r="A60" s="144" t="s">
        <v>15</v>
      </c>
      <c r="B60" s="145"/>
      <c r="C60" s="56">
        <f>C53</f>
        <v>0</v>
      </c>
      <c r="D60" s="55"/>
      <c r="E60" s="43"/>
      <c r="F60" s="45"/>
      <c r="G60" s="44"/>
      <c r="H60" s="43"/>
      <c r="I60" s="54">
        <f>I53</f>
        <v>0</v>
      </c>
      <c r="J60" s="54">
        <f>J53</f>
        <v>0</v>
      </c>
      <c r="K60" s="4"/>
    </row>
    <row r="61" spans="1:11" s="3" customFormat="1" ht="15.75" customHeight="1" x14ac:dyDescent="0.15">
      <c r="A61" s="149" t="s">
        <v>14</v>
      </c>
      <c r="B61" s="150"/>
      <c r="C61" s="31">
        <f t="shared" ref="C61:J61" si="13">SUM(C62:C63)</f>
        <v>0</v>
      </c>
      <c r="D61" s="35">
        <f t="shared" si="13"/>
        <v>0</v>
      </c>
      <c r="E61" s="32">
        <f t="shared" si="13"/>
        <v>0</v>
      </c>
      <c r="F61" s="34">
        <f t="shared" si="13"/>
        <v>0</v>
      </c>
      <c r="G61" s="33">
        <f t="shared" si="13"/>
        <v>0</v>
      </c>
      <c r="H61" s="32">
        <f t="shared" si="13"/>
        <v>0</v>
      </c>
      <c r="I61" s="31">
        <f t="shared" si="13"/>
        <v>0</v>
      </c>
      <c r="J61" s="31">
        <f t="shared" si="13"/>
        <v>0</v>
      </c>
      <c r="K61" s="4"/>
    </row>
    <row r="62" spans="1:11" s="3" customFormat="1" ht="15.75" customHeight="1" x14ac:dyDescent="0.15">
      <c r="A62" s="18"/>
      <c r="B62" s="30"/>
      <c r="C62" s="11">
        <f>I62+J62</f>
        <v>0</v>
      </c>
      <c r="D62" s="16"/>
      <c r="E62" s="15"/>
      <c r="F62" s="14"/>
      <c r="G62" s="13">
        <f>ROUNDDOWN($F62*$H$3,0)</f>
        <v>0</v>
      </c>
      <c r="H62" s="12">
        <f>F62-G62</f>
        <v>0</v>
      </c>
      <c r="I62" s="11">
        <f>D62+G62</f>
        <v>0</v>
      </c>
      <c r="J62" s="11">
        <f>E62+H62</f>
        <v>0</v>
      </c>
      <c r="K62" s="130"/>
    </row>
    <row r="63" spans="1:11" s="3" customFormat="1" ht="15.75" customHeight="1" x14ac:dyDescent="0.15">
      <c r="A63" s="29"/>
      <c r="B63" s="28"/>
      <c r="C63" s="22">
        <f>I63+J63</f>
        <v>0</v>
      </c>
      <c r="D63" s="27"/>
      <c r="E63" s="26"/>
      <c r="F63" s="25"/>
      <c r="G63" s="24">
        <f>ROUNDDOWN($F63*$H$3,0)</f>
        <v>0</v>
      </c>
      <c r="H63" s="23">
        <f>F63-G63</f>
        <v>0</v>
      </c>
      <c r="I63" s="22">
        <f>D63+G63</f>
        <v>0</v>
      </c>
      <c r="J63" s="22">
        <f>E63+H63</f>
        <v>0</v>
      </c>
      <c r="K63" s="130"/>
    </row>
    <row r="64" spans="1:11" s="3" customFormat="1" ht="15.75" customHeight="1" x14ac:dyDescent="0.15">
      <c r="A64" s="123" t="s">
        <v>13</v>
      </c>
      <c r="B64" s="124"/>
      <c r="C64" s="21">
        <f t="shared" ref="C64:J64" si="14">SUM(C65:C66)</f>
        <v>0</v>
      </c>
      <c r="D64" s="20">
        <f t="shared" si="14"/>
        <v>0</v>
      </c>
      <c r="E64" s="12">
        <f t="shared" si="14"/>
        <v>0</v>
      </c>
      <c r="F64" s="19">
        <f t="shared" si="14"/>
        <v>0</v>
      </c>
      <c r="G64" s="13">
        <f t="shared" si="14"/>
        <v>0</v>
      </c>
      <c r="H64" s="12">
        <f t="shared" si="14"/>
        <v>0</v>
      </c>
      <c r="I64" s="11">
        <f t="shared" si="14"/>
        <v>0</v>
      </c>
      <c r="J64" s="11">
        <f t="shared" si="14"/>
        <v>0</v>
      </c>
      <c r="K64" s="4"/>
    </row>
    <row r="65" spans="1:11" s="3" customFormat="1" ht="15.75" customHeight="1" x14ac:dyDescent="0.15">
      <c r="A65" s="18"/>
      <c r="B65" s="17"/>
      <c r="C65" s="11">
        <f>I65+J65</f>
        <v>0</v>
      </c>
      <c r="D65" s="16"/>
      <c r="E65" s="15"/>
      <c r="F65" s="14"/>
      <c r="G65" s="13">
        <f>ROUNDDOWN($F65*$H$3,0)</f>
        <v>0</v>
      </c>
      <c r="H65" s="12">
        <f>F65-G65</f>
        <v>0</v>
      </c>
      <c r="I65" s="11">
        <f>D65+G65</f>
        <v>0</v>
      </c>
      <c r="J65" s="11">
        <f>E65+H65</f>
        <v>0</v>
      </c>
      <c r="K65" s="130"/>
    </row>
    <row r="66" spans="1:11" s="3" customFormat="1" ht="15.75" customHeight="1" thickBot="1" x14ac:dyDescent="0.2">
      <c r="A66" s="53"/>
      <c r="B66" s="52"/>
      <c r="C66" s="21">
        <f>I66+J66</f>
        <v>0</v>
      </c>
      <c r="D66" s="51"/>
      <c r="E66" s="50"/>
      <c r="F66" s="49"/>
      <c r="G66" s="48">
        <f>ROUNDDOWN($F66*$H$3,0)</f>
        <v>0</v>
      </c>
      <c r="H66" s="47">
        <f>F66-G66</f>
        <v>0</v>
      </c>
      <c r="I66" s="21">
        <f>D66+G66</f>
        <v>0</v>
      </c>
      <c r="J66" s="21">
        <f>E66+H66</f>
        <v>0</v>
      </c>
      <c r="K66" s="130"/>
    </row>
    <row r="67" spans="1:11" s="3" customFormat="1" ht="15.75" customHeight="1" thickBot="1" x14ac:dyDescent="0.2">
      <c r="A67" s="128" t="s">
        <v>12</v>
      </c>
      <c r="B67" s="129"/>
      <c r="C67" s="41">
        <f>C53+C61-C64</f>
        <v>0</v>
      </c>
      <c r="D67" s="40"/>
      <c r="E67" s="37"/>
      <c r="F67" s="39"/>
      <c r="G67" s="38"/>
      <c r="H67" s="37"/>
      <c r="I67" s="46">
        <f>I53+I61-I64</f>
        <v>0</v>
      </c>
      <c r="J67" s="46">
        <f>J53+J61-J64</f>
        <v>0</v>
      </c>
      <c r="K67" s="4"/>
    </row>
    <row r="68" spans="1:11" s="3" customFormat="1" ht="15.75" customHeight="1" thickBot="1" x14ac:dyDescent="0.2">
      <c r="A68" s="132" t="s">
        <v>11</v>
      </c>
      <c r="B68" s="133"/>
      <c r="C68" s="11">
        <f>I68+J68</f>
        <v>0</v>
      </c>
      <c r="D68" s="16"/>
      <c r="E68" s="15"/>
      <c r="F68" s="45"/>
      <c r="G68" s="44"/>
      <c r="H68" s="43"/>
      <c r="I68" s="42">
        <f>D68</f>
        <v>0</v>
      </c>
      <c r="J68" s="42">
        <f>E68</f>
        <v>0</v>
      </c>
      <c r="K68" s="4"/>
    </row>
    <row r="69" spans="1:11" s="3" customFormat="1" ht="15.75" customHeight="1" thickBot="1" x14ac:dyDescent="0.2">
      <c r="A69" s="128" t="s">
        <v>10</v>
      </c>
      <c r="B69" s="129"/>
      <c r="C69" s="41">
        <f>C67-C68</f>
        <v>0</v>
      </c>
      <c r="D69" s="40"/>
      <c r="E69" s="37"/>
      <c r="F69" s="39"/>
      <c r="G69" s="38"/>
      <c r="H69" s="37"/>
      <c r="I69" s="46">
        <f>I67-I68</f>
        <v>0</v>
      </c>
      <c r="J69" s="46">
        <f>J67-J68</f>
        <v>0</v>
      </c>
      <c r="K69" s="4"/>
    </row>
    <row r="70" spans="1:11" s="3" customFormat="1" ht="15.75" customHeight="1" thickBot="1" x14ac:dyDescent="0.2">
      <c r="A70" s="132" t="s">
        <v>9</v>
      </c>
      <c r="B70" s="133"/>
      <c r="C70" s="11">
        <f>I70+J70</f>
        <v>0</v>
      </c>
      <c r="D70" s="16"/>
      <c r="E70" s="15"/>
      <c r="F70" s="45"/>
      <c r="G70" s="44"/>
      <c r="H70" s="43"/>
      <c r="I70" s="42">
        <f>D70</f>
        <v>0</v>
      </c>
      <c r="J70" s="42">
        <f>E70</f>
        <v>0</v>
      </c>
      <c r="K70" s="4"/>
    </row>
    <row r="71" spans="1:11" s="3" customFormat="1" ht="15.75" customHeight="1" thickBot="1" x14ac:dyDescent="0.2">
      <c r="A71" s="128" t="s">
        <v>8</v>
      </c>
      <c r="B71" s="129"/>
      <c r="C71" s="41">
        <f>C69-C70</f>
        <v>0</v>
      </c>
      <c r="D71" s="40"/>
      <c r="E71" s="37"/>
      <c r="F71" s="39"/>
      <c r="G71" s="38"/>
      <c r="H71" s="37"/>
      <c r="I71" s="46">
        <f>I69-I70</f>
        <v>0</v>
      </c>
      <c r="J71" s="46">
        <f>J69-J70</f>
        <v>0</v>
      </c>
      <c r="K71" s="4"/>
    </row>
    <row r="72" spans="1:11" s="3" customFormat="1" ht="15.75" customHeight="1" thickBot="1" x14ac:dyDescent="0.2">
      <c r="A72" s="132" t="s">
        <v>7</v>
      </c>
      <c r="B72" s="133"/>
      <c r="C72" s="11">
        <f>I72+J72</f>
        <v>0</v>
      </c>
      <c r="D72" s="16"/>
      <c r="E72" s="15"/>
      <c r="F72" s="45"/>
      <c r="G72" s="44"/>
      <c r="H72" s="43"/>
      <c r="I72" s="42">
        <f>D72</f>
        <v>0</v>
      </c>
      <c r="J72" s="42">
        <f>E72</f>
        <v>0</v>
      </c>
      <c r="K72" s="4"/>
    </row>
    <row r="73" spans="1:11" s="3" customFormat="1" ht="15.75" customHeight="1" thickBot="1" x14ac:dyDescent="0.2">
      <c r="A73" s="128" t="s">
        <v>6</v>
      </c>
      <c r="B73" s="129"/>
      <c r="C73" s="41">
        <f>C71-C72</f>
        <v>0</v>
      </c>
      <c r="D73" s="40"/>
      <c r="E73" s="37"/>
      <c r="F73" s="39"/>
      <c r="G73" s="38"/>
      <c r="H73" s="37"/>
      <c r="I73" s="36">
        <f>I71-I72</f>
        <v>0</v>
      </c>
      <c r="J73" s="36">
        <f>J71-J72</f>
        <v>0</v>
      </c>
      <c r="K73" s="4"/>
    </row>
    <row r="74" spans="1:11" s="3" customFormat="1" ht="15.75" customHeight="1" x14ac:dyDescent="0.15">
      <c r="A74" s="134" t="s">
        <v>5</v>
      </c>
      <c r="B74" s="135"/>
      <c r="C74" s="31">
        <f t="shared" ref="C74:J74" si="15">SUM(C75:C76)</f>
        <v>0</v>
      </c>
      <c r="D74" s="35">
        <f t="shared" si="15"/>
        <v>0</v>
      </c>
      <c r="E74" s="32">
        <f t="shared" si="15"/>
        <v>0</v>
      </c>
      <c r="F74" s="34">
        <f t="shared" si="15"/>
        <v>0</v>
      </c>
      <c r="G74" s="33">
        <f t="shared" si="15"/>
        <v>0</v>
      </c>
      <c r="H74" s="32">
        <f t="shared" si="15"/>
        <v>0</v>
      </c>
      <c r="I74" s="31">
        <f t="shared" si="15"/>
        <v>0</v>
      </c>
      <c r="J74" s="31">
        <f t="shared" si="15"/>
        <v>0</v>
      </c>
      <c r="K74" s="130"/>
    </row>
    <row r="75" spans="1:11" s="3" customFormat="1" ht="15.75" customHeight="1" x14ac:dyDescent="0.15">
      <c r="A75" s="18"/>
      <c r="B75" s="30"/>
      <c r="C75" s="11">
        <f>I75+J75</f>
        <v>0</v>
      </c>
      <c r="D75" s="16"/>
      <c r="E75" s="15"/>
      <c r="F75" s="14"/>
      <c r="G75" s="13">
        <f>ROUNDDOWN($F75*$H$3,0)</f>
        <v>0</v>
      </c>
      <c r="H75" s="12">
        <f>F75-G75</f>
        <v>0</v>
      </c>
      <c r="I75" s="11">
        <f>D75+G75</f>
        <v>0</v>
      </c>
      <c r="J75" s="11">
        <f>E75+H75</f>
        <v>0</v>
      </c>
      <c r="K75" s="130"/>
    </row>
    <row r="76" spans="1:11" s="3" customFormat="1" ht="15.75" customHeight="1" x14ac:dyDescent="0.15">
      <c r="A76" s="29"/>
      <c r="B76" s="28"/>
      <c r="C76" s="22">
        <f>I76+J76</f>
        <v>0</v>
      </c>
      <c r="D76" s="27"/>
      <c r="E76" s="26"/>
      <c r="F76" s="25"/>
      <c r="G76" s="24">
        <f>ROUNDDOWN($F76*$H$3,0)</f>
        <v>0</v>
      </c>
      <c r="H76" s="23">
        <f>F76-G76</f>
        <v>0</v>
      </c>
      <c r="I76" s="22">
        <f>D76+G76</f>
        <v>0</v>
      </c>
      <c r="J76" s="22">
        <f>E76+H76</f>
        <v>0</v>
      </c>
      <c r="K76" s="130"/>
    </row>
    <row r="77" spans="1:11" s="3" customFormat="1" ht="15.75" customHeight="1" x14ac:dyDescent="0.15">
      <c r="A77" s="123" t="s">
        <v>4</v>
      </c>
      <c r="B77" s="124"/>
      <c r="C77" s="21">
        <f t="shared" ref="C77:J77" si="16">SUM(C78:C78)</f>
        <v>0</v>
      </c>
      <c r="D77" s="20">
        <f t="shared" si="16"/>
        <v>0</v>
      </c>
      <c r="E77" s="12">
        <f t="shared" si="16"/>
        <v>0</v>
      </c>
      <c r="F77" s="19">
        <f t="shared" si="16"/>
        <v>0</v>
      </c>
      <c r="G77" s="13">
        <f t="shared" si="16"/>
        <v>0</v>
      </c>
      <c r="H77" s="12">
        <f t="shared" si="16"/>
        <v>0</v>
      </c>
      <c r="I77" s="11">
        <f t="shared" si="16"/>
        <v>0</v>
      </c>
      <c r="J77" s="11">
        <f t="shared" si="16"/>
        <v>0</v>
      </c>
      <c r="K77" s="130"/>
    </row>
    <row r="78" spans="1:11" s="3" customFormat="1" ht="15.75" customHeight="1" thickBot="1" x14ac:dyDescent="0.2">
      <c r="A78" s="18"/>
      <c r="B78" s="17"/>
      <c r="C78" s="11">
        <f>I78+J78</f>
        <v>0</v>
      </c>
      <c r="D78" s="16"/>
      <c r="E78" s="15"/>
      <c r="F78" s="14"/>
      <c r="G78" s="13">
        <f>ROUNDDOWN($F78*$H$3,0)</f>
        <v>0</v>
      </c>
      <c r="H78" s="12">
        <f>F78-G78</f>
        <v>0</v>
      </c>
      <c r="I78" s="11">
        <f>D78+G78</f>
        <v>0</v>
      </c>
      <c r="J78" s="11">
        <f>E78+H78</f>
        <v>0</v>
      </c>
      <c r="K78" s="130"/>
    </row>
    <row r="79" spans="1:11" s="3" customFormat="1" ht="17.25" customHeight="1" thickTop="1" thickBot="1" x14ac:dyDescent="0.2">
      <c r="A79" s="125" t="s">
        <v>3</v>
      </c>
      <c r="B79" s="126"/>
      <c r="C79" s="10">
        <f>C73-C74+C77</f>
        <v>0</v>
      </c>
      <c r="D79" s="9"/>
      <c r="E79" s="6"/>
      <c r="F79" s="8"/>
      <c r="G79" s="7"/>
      <c r="H79" s="6"/>
      <c r="I79" s="5">
        <f>I73-I74+I77</f>
        <v>0</v>
      </c>
      <c r="J79" s="5">
        <f>J73-J74+J77</f>
        <v>0</v>
      </c>
      <c r="K79" s="4"/>
    </row>
    <row r="80" spans="1:11" ht="17.25" customHeight="1" x14ac:dyDescent="0.15">
      <c r="C80" s="127" t="s">
        <v>2</v>
      </c>
      <c r="D80" s="127"/>
      <c r="E80" s="127"/>
      <c r="F80" s="127"/>
      <c r="G80" s="127"/>
      <c r="H80" s="127"/>
      <c r="I80" s="127"/>
    </row>
    <row r="81" spans="3:10" ht="17.25" customHeight="1" x14ac:dyDescent="0.15">
      <c r="C81" s="131" t="s">
        <v>1</v>
      </c>
      <c r="D81" s="131"/>
      <c r="E81" s="131"/>
      <c r="F81" s="131"/>
      <c r="G81" s="131"/>
      <c r="H81" s="131"/>
      <c r="I81" s="131"/>
      <c r="J81" s="131"/>
    </row>
    <row r="82" spans="3:10" x14ac:dyDescent="0.15">
      <c r="E82" s="1" t="s">
        <v>0</v>
      </c>
    </row>
  </sheetData>
  <mergeCells count="56">
    <mergeCell ref="A1:J1"/>
    <mergeCell ref="G3:G4"/>
    <mergeCell ref="H3:I4"/>
    <mergeCell ref="J3:J4"/>
    <mergeCell ref="A5:C5"/>
    <mergeCell ref="A45:B45"/>
    <mergeCell ref="A46:C46"/>
    <mergeCell ref="A47:B47"/>
    <mergeCell ref="A50:B50"/>
    <mergeCell ref="I6:J6"/>
    <mergeCell ref="D7:D8"/>
    <mergeCell ref="E7:E8"/>
    <mergeCell ref="F7:F8"/>
    <mergeCell ref="I7:I8"/>
    <mergeCell ref="J7:J8"/>
    <mergeCell ref="A9:B9"/>
    <mergeCell ref="A6:B8"/>
    <mergeCell ref="C6:C9"/>
    <mergeCell ref="D6:E6"/>
    <mergeCell ref="F6:H6"/>
    <mergeCell ref="F10:H12"/>
    <mergeCell ref="A16:B16"/>
    <mergeCell ref="A29:B29"/>
    <mergeCell ref="A36:B36"/>
    <mergeCell ref="A43:B43"/>
    <mergeCell ref="A64:B64"/>
    <mergeCell ref="A53:B53"/>
    <mergeCell ref="A55:I55"/>
    <mergeCell ref="A61:B61"/>
    <mergeCell ref="I57:J57"/>
    <mergeCell ref="D58:D59"/>
    <mergeCell ref="E58:E59"/>
    <mergeCell ref="F58:F59"/>
    <mergeCell ref="I58:I59"/>
    <mergeCell ref="J58:J59"/>
    <mergeCell ref="A57:B59"/>
    <mergeCell ref="A56:I56"/>
    <mergeCell ref="C57:C59"/>
    <mergeCell ref="D57:E57"/>
    <mergeCell ref="F57:H57"/>
    <mergeCell ref="A60:B60"/>
    <mergeCell ref="K62:K63"/>
    <mergeCell ref="C81:J81"/>
    <mergeCell ref="A68:B68"/>
    <mergeCell ref="A69:B69"/>
    <mergeCell ref="A70:B70"/>
    <mergeCell ref="A71:B71"/>
    <mergeCell ref="A72:B72"/>
    <mergeCell ref="A73:B73"/>
    <mergeCell ref="A74:B74"/>
    <mergeCell ref="A77:B77"/>
    <mergeCell ref="A79:B79"/>
    <mergeCell ref="C80:I80"/>
    <mergeCell ref="A67:B67"/>
    <mergeCell ref="K65:K66"/>
    <mergeCell ref="K74:K78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scale="66" orientation="portrait" r:id="rId1"/>
  <rowBreaks count="1" manualBreakCount="1">
    <brk id="8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按分表</vt:lpstr>
      <vt:lpstr>按分表!Print_Area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2021-03-22T00:49:28Z</cp:lastPrinted>
  <dcterms:created xsi:type="dcterms:W3CDTF">2021-03-22T00:27:56Z</dcterms:created>
  <dcterms:modified xsi:type="dcterms:W3CDTF">2021-03-22T00:49:49Z</dcterms:modified>
</cp:coreProperties>
</file>