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75" windowWidth="19395" windowHeight="7155" tabRatio="829" activeTab="2"/>
  </bookViews>
  <sheets>
    <sheet name="特定健診・保健指導" sheetId="1" r:id="rId1"/>
    <sheet name="服薬状況" sheetId="5" r:id="rId2"/>
    <sheet name="市町村別" sheetId="6" r:id="rId3"/>
  </sheets>
  <externalReferences>
    <externalReference r:id="rId4"/>
  </externalReferences>
  <definedNames>
    <definedName name="_xlnm.Print_Area" localSheetId="2">市町村別!$A$1:$S$66</definedName>
    <definedName name="_xlnm.Print_Area" localSheetId="0">特定健診・保健指導!$A$1:$AT$144</definedName>
    <definedName name="_xlnm.Print_Area" localSheetId="1">服薬状況!$A$1:$G$38</definedName>
  </definedNames>
  <calcPr calcId="125725"/>
</workbook>
</file>

<file path=xl/calcChain.xml><?xml version="1.0" encoding="utf-8"?>
<calcChain xmlns="http://schemas.openxmlformats.org/spreadsheetml/2006/main">
  <c r="Q65" i="6"/>
  <c r="R65" s="1"/>
  <c r="O65"/>
  <c r="N65"/>
  <c r="K65"/>
  <c r="M65" s="1"/>
  <c r="I65"/>
  <c r="H65"/>
  <c r="E65"/>
  <c r="C65"/>
  <c r="B65"/>
  <c r="S64"/>
  <c r="R64"/>
  <c r="P64"/>
  <c r="M64"/>
  <c r="L64"/>
  <c r="J64"/>
  <c r="G64"/>
  <c r="F64"/>
  <c r="D64"/>
  <c r="S63"/>
  <c r="R63"/>
  <c r="P63"/>
  <c r="M63"/>
  <c r="L63"/>
  <c r="J63"/>
  <c r="G63"/>
  <c r="F63"/>
  <c r="D63"/>
  <c r="S62"/>
  <c r="R62"/>
  <c r="P62"/>
  <c r="M62"/>
  <c r="L62"/>
  <c r="J62"/>
  <c r="G62"/>
  <c r="F62"/>
  <c r="D62"/>
  <c r="S61"/>
  <c r="R61"/>
  <c r="P61"/>
  <c r="M61"/>
  <c r="L61"/>
  <c r="J61"/>
  <c r="G61"/>
  <c r="F61"/>
  <c r="D61"/>
  <c r="S60"/>
  <c r="R60"/>
  <c r="P60"/>
  <c r="M60"/>
  <c r="L60"/>
  <c r="J60"/>
  <c r="G60"/>
  <c r="F60"/>
  <c r="D60"/>
  <c r="S59"/>
  <c r="R59"/>
  <c r="P59"/>
  <c r="M59"/>
  <c r="L59"/>
  <c r="J59"/>
  <c r="G59"/>
  <c r="F59"/>
  <c r="D59"/>
  <c r="S58"/>
  <c r="R58"/>
  <c r="P58"/>
  <c r="M58"/>
  <c r="L58"/>
  <c r="J58"/>
  <c r="G58"/>
  <c r="F58"/>
  <c r="D58"/>
  <c r="S57"/>
  <c r="R57"/>
  <c r="P57"/>
  <c r="M57"/>
  <c r="L57"/>
  <c r="J57"/>
  <c r="G57"/>
  <c r="F57"/>
  <c r="D57"/>
  <c r="S56"/>
  <c r="R56"/>
  <c r="P56"/>
  <c r="M56"/>
  <c r="L56"/>
  <c r="J56"/>
  <c r="G56"/>
  <c r="F56"/>
  <c r="D56"/>
  <c r="S55"/>
  <c r="R55"/>
  <c r="P55"/>
  <c r="M55"/>
  <c r="L55"/>
  <c r="J55"/>
  <c r="G55"/>
  <c r="F55"/>
  <c r="D55"/>
  <c r="S54"/>
  <c r="R54"/>
  <c r="P54"/>
  <c r="M54"/>
  <c r="L54"/>
  <c r="J54"/>
  <c r="G54"/>
  <c r="F54"/>
  <c r="D54"/>
  <c r="S53"/>
  <c r="R53"/>
  <c r="P53"/>
  <c r="M53"/>
  <c r="L53"/>
  <c r="J53"/>
  <c r="G53"/>
  <c r="F53"/>
  <c r="D53"/>
  <c r="S52"/>
  <c r="R52"/>
  <c r="P52"/>
  <c r="M52"/>
  <c r="L52"/>
  <c r="J52"/>
  <c r="G52"/>
  <c r="F52"/>
  <c r="D52"/>
  <c r="S51"/>
  <c r="R51"/>
  <c r="P51"/>
  <c r="M51"/>
  <c r="L51"/>
  <c r="J51"/>
  <c r="G51"/>
  <c r="F51"/>
  <c r="D51"/>
  <c r="S50"/>
  <c r="R50"/>
  <c r="P50"/>
  <c r="M50"/>
  <c r="L50"/>
  <c r="J50"/>
  <c r="G50"/>
  <c r="F50"/>
  <c r="D50"/>
  <c r="S49"/>
  <c r="R49"/>
  <c r="P49"/>
  <c r="M49"/>
  <c r="L49"/>
  <c r="J49"/>
  <c r="G49"/>
  <c r="F49"/>
  <c r="D49"/>
  <c r="S48"/>
  <c r="R48"/>
  <c r="P48"/>
  <c r="M48"/>
  <c r="L48"/>
  <c r="J48"/>
  <c r="G48"/>
  <c r="F48"/>
  <c r="D48"/>
  <c r="S47"/>
  <c r="R47"/>
  <c r="P47"/>
  <c r="M47"/>
  <c r="L47"/>
  <c r="J47"/>
  <c r="G47"/>
  <c r="F47"/>
  <c r="D47"/>
  <c r="S46"/>
  <c r="R46"/>
  <c r="P46"/>
  <c r="M46"/>
  <c r="L46"/>
  <c r="J46"/>
  <c r="G46"/>
  <c r="F46"/>
  <c r="D46"/>
  <c r="S45"/>
  <c r="R45"/>
  <c r="P45"/>
  <c r="M45"/>
  <c r="L45"/>
  <c r="J45"/>
  <c r="G45"/>
  <c r="F45"/>
  <c r="D45"/>
  <c r="S44"/>
  <c r="R44"/>
  <c r="P44"/>
  <c r="M44"/>
  <c r="L44"/>
  <c r="J44"/>
  <c r="G44"/>
  <c r="F44"/>
  <c r="D44"/>
  <c r="S43"/>
  <c r="R43"/>
  <c r="P43"/>
  <c r="M43"/>
  <c r="L43"/>
  <c r="J43"/>
  <c r="G43"/>
  <c r="F43"/>
  <c r="D43"/>
  <c r="S42"/>
  <c r="R42"/>
  <c r="P42"/>
  <c r="M42"/>
  <c r="L42"/>
  <c r="J42"/>
  <c r="G42"/>
  <c r="F42"/>
  <c r="D42"/>
  <c r="S41"/>
  <c r="R41"/>
  <c r="P41"/>
  <c r="M41"/>
  <c r="L41"/>
  <c r="J41"/>
  <c r="G41"/>
  <c r="F41"/>
  <c r="D41"/>
  <c r="S40"/>
  <c r="R40"/>
  <c r="P40"/>
  <c r="M40"/>
  <c r="L40"/>
  <c r="J40"/>
  <c r="G40"/>
  <c r="F40"/>
  <c r="D40"/>
  <c r="S39"/>
  <c r="R39"/>
  <c r="P39"/>
  <c r="M39"/>
  <c r="L39"/>
  <c r="J39"/>
  <c r="G39"/>
  <c r="F39"/>
  <c r="D39"/>
  <c r="S38"/>
  <c r="R38"/>
  <c r="P38"/>
  <c r="M38"/>
  <c r="L38"/>
  <c r="J38"/>
  <c r="G38"/>
  <c r="F38"/>
  <c r="D38"/>
  <c r="I32"/>
  <c r="H32"/>
  <c r="C32"/>
  <c r="B32"/>
  <c r="G32"/>
  <c r="F32"/>
  <c r="E32"/>
  <c r="D32" l="1"/>
  <c r="P65"/>
  <c r="D65"/>
  <c r="L65"/>
  <c r="F65"/>
  <c r="J65"/>
  <c r="G65"/>
  <c r="S65"/>
  <c r="D6" l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5"/>
  <c r="E21" i="5" l="1"/>
  <c r="G21"/>
  <c r="E22"/>
  <c r="G22"/>
  <c r="E23"/>
  <c r="G23"/>
  <c r="E24"/>
  <c r="G24"/>
  <c r="E25"/>
  <c r="G25"/>
  <c r="E26"/>
  <c r="G26"/>
  <c r="E18"/>
  <c r="G18"/>
  <c r="E19"/>
  <c r="G19"/>
  <c r="E20"/>
  <c r="G20"/>
  <c r="G9"/>
  <c r="G10"/>
  <c r="G11"/>
  <c r="G12"/>
  <c r="G13"/>
  <c r="G14"/>
  <c r="G15"/>
  <c r="G16"/>
  <c r="G17"/>
  <c r="G27"/>
  <c r="G28"/>
  <c r="G29"/>
  <c r="G30"/>
  <c r="G31"/>
  <c r="G32"/>
  <c r="G33"/>
  <c r="G34"/>
  <c r="G35"/>
  <c r="G36"/>
  <c r="G37"/>
  <c r="G6"/>
  <c r="G7"/>
  <c r="G8"/>
  <c r="G5"/>
  <c r="E10"/>
  <c r="E11"/>
  <c r="E12"/>
  <c r="E13"/>
  <c r="E14"/>
  <c r="E15"/>
  <c r="E16"/>
  <c r="E17"/>
  <c r="E27"/>
  <c r="E28"/>
  <c r="E29"/>
  <c r="E30"/>
  <c r="E31"/>
  <c r="E32"/>
  <c r="E33"/>
  <c r="E34"/>
  <c r="E35"/>
  <c r="E36"/>
  <c r="E37"/>
  <c r="E6"/>
  <c r="E7"/>
  <c r="E8"/>
  <c r="E9"/>
  <c r="E5"/>
</calcChain>
</file>

<file path=xl/sharedStrings.xml><?xml version="1.0" encoding="utf-8"?>
<sst xmlns="http://schemas.openxmlformats.org/spreadsheetml/2006/main" count="398" uniqueCount="160">
  <si>
    <t>項目</t>
    <rPh sb="0" eb="2">
      <t>コウモク</t>
    </rPh>
    <phoneticPr fontId="3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</si>
  <si>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</si>
  <si>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</si>
  <si>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</si>
  <si>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</si>
  <si>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</si>
  <si>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</si>
  <si>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</si>
  <si>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40～64歳</t>
    <rPh sb="5" eb="6">
      <t>サイ</t>
    </rPh>
    <phoneticPr fontId="4"/>
  </si>
  <si>
    <t>65～74歳</t>
    <rPh sb="5" eb="6">
      <t>サイ</t>
    </rPh>
    <phoneticPr fontId="4"/>
  </si>
  <si>
    <t>計</t>
    <rPh sb="0" eb="1">
      <t>ケイ</t>
    </rPh>
    <phoneticPr fontId="4"/>
  </si>
  <si>
    <t>特定健康診査対象者数（人）</t>
    <rPh sb="0" eb="2">
      <t>トクテイ</t>
    </rPh>
    <rPh sb="2" eb="4">
      <t>ケンコウ</t>
    </rPh>
    <rPh sb="4" eb="6">
      <t>シンサ</t>
    </rPh>
    <rPh sb="6" eb="9">
      <t>タイショウシャ</t>
    </rPh>
    <rPh sb="9" eb="10">
      <t>スウ</t>
    </rPh>
    <rPh sb="11" eb="12">
      <t>ニン</t>
    </rPh>
    <phoneticPr fontId="4"/>
  </si>
  <si>
    <t>岡山県</t>
    <rPh sb="0" eb="2">
      <t>オカヤマ</t>
    </rPh>
    <rPh sb="2" eb="3">
      <t>ケン</t>
    </rPh>
    <phoneticPr fontId="3"/>
  </si>
  <si>
    <t>計</t>
    <rPh sb="0" eb="1">
      <t>ケイ</t>
    </rPh>
    <phoneticPr fontId="3"/>
  </si>
  <si>
    <t>男性</t>
    <rPh sb="0" eb="1">
      <t>オトコ</t>
    </rPh>
    <rPh sb="1" eb="2">
      <t>セイ</t>
    </rPh>
    <phoneticPr fontId="3"/>
  </si>
  <si>
    <t>女性</t>
    <rPh sb="0" eb="1">
      <t>オンナ</t>
    </rPh>
    <rPh sb="1" eb="2">
      <t>セイ</t>
    </rPh>
    <phoneticPr fontId="3"/>
  </si>
  <si>
    <t>特定健康診査受診者数（人）</t>
    <rPh sb="0" eb="2">
      <t>トクテイ</t>
    </rPh>
    <rPh sb="2" eb="4">
      <t>ケンコウ</t>
    </rPh>
    <rPh sb="4" eb="6">
      <t>シンサ</t>
    </rPh>
    <rPh sb="6" eb="9">
      <t>ジュシンシャ</t>
    </rPh>
    <rPh sb="9" eb="10">
      <t>スウ</t>
    </rPh>
    <rPh sb="11" eb="12">
      <t>ニン</t>
    </rPh>
    <phoneticPr fontId="4"/>
  </si>
  <si>
    <t>健診受診率（％）　　　　　　　　　　　　　　　　　　　　　　　　　　</t>
    <rPh sb="0" eb="2">
      <t>ケンシン</t>
    </rPh>
    <rPh sb="2" eb="4">
      <t>ジュシン</t>
    </rPh>
    <rPh sb="4" eb="5">
      <t>リツ</t>
    </rPh>
    <phoneticPr fontId="4"/>
  </si>
  <si>
    <t>全国</t>
    <rPh sb="0" eb="2">
      <t>ゼンコク</t>
    </rPh>
    <phoneticPr fontId="3"/>
  </si>
  <si>
    <t>評価対象者数（人）</t>
    <rPh sb="0" eb="2">
      <t>ヒョウカ</t>
    </rPh>
    <rPh sb="2" eb="5">
      <t>タイショウシャ</t>
    </rPh>
    <rPh sb="5" eb="6">
      <t>スウ</t>
    </rPh>
    <rPh sb="7" eb="8">
      <t>ニン</t>
    </rPh>
    <phoneticPr fontId="4"/>
  </si>
  <si>
    <t>内臓脂肪症候群
該当者数（人）</t>
    <rPh sb="0" eb="2">
      <t>ナイゾウ</t>
    </rPh>
    <rPh sb="2" eb="4">
      <t>シボウ</t>
    </rPh>
    <rPh sb="4" eb="7">
      <t>ショウコウグン</t>
    </rPh>
    <rPh sb="8" eb="11">
      <t>ガイトウシャ</t>
    </rPh>
    <rPh sb="11" eb="12">
      <t>スウ</t>
    </rPh>
    <rPh sb="13" eb="14">
      <t>ニン</t>
    </rPh>
    <phoneticPr fontId="4"/>
  </si>
  <si>
    <t>内臓脂肪症候群
該当者割合（％）</t>
    <rPh sb="0" eb="2">
      <t>ナイゾウ</t>
    </rPh>
    <rPh sb="11" eb="13">
      <t>ワリアイ</t>
    </rPh>
    <phoneticPr fontId="4"/>
  </si>
  <si>
    <t>内臓脂肪症候群
予備群者数（人）</t>
    <rPh sb="0" eb="2">
      <t>ナイゾウ</t>
    </rPh>
    <rPh sb="2" eb="4">
      <t>シボウ</t>
    </rPh>
    <rPh sb="4" eb="7">
      <t>ショウコウグン</t>
    </rPh>
    <rPh sb="8" eb="10">
      <t>ヨビ</t>
    </rPh>
    <rPh sb="10" eb="11">
      <t>グン</t>
    </rPh>
    <rPh sb="11" eb="12">
      <t>シャ</t>
    </rPh>
    <rPh sb="12" eb="13">
      <t>カズ</t>
    </rPh>
    <rPh sb="14" eb="15">
      <t>ヒト</t>
    </rPh>
    <phoneticPr fontId="4"/>
  </si>
  <si>
    <t>内臓脂肪症候群
予備群者割合（％）</t>
    <rPh sb="0" eb="2">
      <t>ナイゾウ</t>
    </rPh>
    <rPh sb="2" eb="4">
      <t>シボウ</t>
    </rPh>
    <rPh sb="4" eb="7">
      <t>ショウコウグン</t>
    </rPh>
    <rPh sb="8" eb="10">
      <t>ヨビ</t>
    </rPh>
    <rPh sb="10" eb="11">
      <t>グン</t>
    </rPh>
    <rPh sb="11" eb="12">
      <t>シャ</t>
    </rPh>
    <rPh sb="12" eb="14">
      <t>ワリアイ</t>
    </rPh>
    <phoneticPr fontId="4"/>
  </si>
  <si>
    <t>高血圧症の治療に係る
薬剤を服用している者の数（人）</t>
    <rPh sb="0" eb="3">
      <t>コウケツアツ</t>
    </rPh>
    <rPh sb="3" eb="4">
      <t>ショウ</t>
    </rPh>
    <rPh sb="5" eb="7">
      <t>チリョウ</t>
    </rPh>
    <rPh sb="8" eb="9">
      <t>カカワ</t>
    </rPh>
    <rPh sb="11" eb="13">
      <t>ヤクザイ</t>
    </rPh>
    <rPh sb="14" eb="16">
      <t>フクヨウ</t>
    </rPh>
    <rPh sb="20" eb="21">
      <t>モノ</t>
    </rPh>
    <rPh sb="22" eb="23">
      <t>カズ</t>
    </rPh>
    <rPh sb="24" eb="25">
      <t>ニン</t>
    </rPh>
    <phoneticPr fontId="4"/>
  </si>
  <si>
    <t>高血圧症の治療に係る
薬剤を服用している者の割合（％）</t>
    <rPh sb="0" eb="3">
      <t>コウケツアツ</t>
    </rPh>
    <rPh sb="3" eb="4">
      <t>ショウ</t>
    </rPh>
    <rPh sb="5" eb="7">
      <t>チリョウ</t>
    </rPh>
    <rPh sb="8" eb="9">
      <t>カカワ</t>
    </rPh>
    <rPh sb="11" eb="13">
      <t>ヤクザイ</t>
    </rPh>
    <rPh sb="14" eb="16">
      <t>フクヨウ</t>
    </rPh>
    <rPh sb="20" eb="21">
      <t>モノ</t>
    </rPh>
    <rPh sb="22" eb="24">
      <t>ワリアイ</t>
    </rPh>
    <phoneticPr fontId="4"/>
  </si>
  <si>
    <t>脂質異常症の治療に係る
薬剤を服用している者の数（人）</t>
    <rPh sb="0" eb="2">
      <t>シシツ</t>
    </rPh>
    <rPh sb="2" eb="4">
      <t>イジョウ</t>
    </rPh>
    <rPh sb="4" eb="5">
      <t>ショウ</t>
    </rPh>
    <rPh sb="6" eb="8">
      <t>チリョウ</t>
    </rPh>
    <rPh sb="9" eb="10">
      <t>カカ</t>
    </rPh>
    <rPh sb="12" eb="14">
      <t>ヤクザイ</t>
    </rPh>
    <rPh sb="15" eb="17">
      <t>フクヨウ</t>
    </rPh>
    <rPh sb="21" eb="22">
      <t>モノ</t>
    </rPh>
    <rPh sb="23" eb="24">
      <t>カズ</t>
    </rPh>
    <rPh sb="25" eb="26">
      <t>ニン</t>
    </rPh>
    <phoneticPr fontId="4"/>
  </si>
  <si>
    <t>脂質異常症の治療に係る
薬剤を服用している者の割合（％）</t>
    <rPh sb="0" eb="2">
      <t>シシツ</t>
    </rPh>
    <rPh sb="2" eb="4">
      <t>イジョウ</t>
    </rPh>
    <rPh sb="4" eb="5">
      <t>ショウ</t>
    </rPh>
    <rPh sb="6" eb="8">
      <t>チリョウ</t>
    </rPh>
    <rPh sb="9" eb="10">
      <t>カカ</t>
    </rPh>
    <rPh sb="12" eb="14">
      <t>ヤクザイ</t>
    </rPh>
    <rPh sb="15" eb="17">
      <t>フクヨウ</t>
    </rPh>
    <rPh sb="21" eb="22">
      <t>モノ</t>
    </rPh>
    <rPh sb="23" eb="25">
      <t>ワリアイ</t>
    </rPh>
    <phoneticPr fontId="4"/>
  </si>
  <si>
    <t>糖尿病の治療に係る
薬剤を服用している者の数（人）</t>
    <rPh sb="0" eb="3">
      <t>トウニョウビョウ</t>
    </rPh>
    <rPh sb="4" eb="6">
      <t>チリョウ</t>
    </rPh>
    <rPh sb="7" eb="8">
      <t>カカ</t>
    </rPh>
    <rPh sb="10" eb="12">
      <t>ヤクザイ</t>
    </rPh>
    <rPh sb="13" eb="15">
      <t>フクヨウ</t>
    </rPh>
    <rPh sb="19" eb="20">
      <t>モノ</t>
    </rPh>
    <rPh sb="21" eb="22">
      <t>カズ</t>
    </rPh>
    <rPh sb="23" eb="24">
      <t>ニン</t>
    </rPh>
    <phoneticPr fontId="4"/>
  </si>
  <si>
    <t>糖尿病の治療に係る
薬剤を服用している者の割合（％）</t>
    <rPh sb="0" eb="3">
      <t>トウニョウビョウ</t>
    </rPh>
    <rPh sb="4" eb="6">
      <t>チリョウ</t>
    </rPh>
    <rPh sb="7" eb="8">
      <t>カカ</t>
    </rPh>
    <rPh sb="10" eb="12">
      <t>ヤクザイ</t>
    </rPh>
    <rPh sb="13" eb="15">
      <t>フクヨウ</t>
    </rPh>
    <rPh sb="19" eb="20">
      <t>モノ</t>
    </rPh>
    <rPh sb="21" eb="23">
      <t>ワリアイ</t>
    </rPh>
    <phoneticPr fontId="4"/>
  </si>
  <si>
    <t>特定保健指導（積極的支援）の
対象者数（人）</t>
    <rPh sb="0" eb="2">
      <t>トクテイ</t>
    </rPh>
    <rPh sb="4" eb="6">
      <t>シドウ</t>
    </rPh>
    <rPh sb="7" eb="10">
      <t>セッキョクテキ</t>
    </rPh>
    <rPh sb="10" eb="12">
      <t>シエン</t>
    </rPh>
    <rPh sb="15" eb="18">
      <t>タイショウシャ</t>
    </rPh>
    <rPh sb="18" eb="19">
      <t>スウ</t>
    </rPh>
    <rPh sb="20" eb="21">
      <t>ニン</t>
    </rPh>
    <phoneticPr fontId="4"/>
  </si>
  <si>
    <t>特定保健指導（積極的支援）の
対象者の割合（％）</t>
    <rPh sb="0" eb="2">
      <t>トクテイ</t>
    </rPh>
    <rPh sb="4" eb="6">
      <t>シドウ</t>
    </rPh>
    <rPh sb="7" eb="10">
      <t>セッキョクテキ</t>
    </rPh>
    <rPh sb="10" eb="12">
      <t>シエン</t>
    </rPh>
    <rPh sb="15" eb="18">
      <t>タイショウシャ</t>
    </rPh>
    <rPh sb="19" eb="21">
      <t>ワリアイ</t>
    </rPh>
    <phoneticPr fontId="4"/>
  </si>
  <si>
    <t>特定保健指導（積極的支援）の
利用者数（人）</t>
    <rPh sb="0" eb="2">
      <t>トクテイ</t>
    </rPh>
    <rPh sb="4" eb="6">
      <t>シドウ</t>
    </rPh>
    <rPh sb="7" eb="10">
      <t>セッキョクテキ</t>
    </rPh>
    <rPh sb="10" eb="12">
      <t>シエン</t>
    </rPh>
    <rPh sb="15" eb="18">
      <t>リヨウシャ</t>
    </rPh>
    <rPh sb="18" eb="19">
      <t>スウ</t>
    </rPh>
    <rPh sb="20" eb="21">
      <t>ニン</t>
    </rPh>
    <phoneticPr fontId="4"/>
  </si>
  <si>
    <t>特定保健指導（積極的支援）の
利用者の割合（％）</t>
    <rPh sb="0" eb="2">
      <t>トクテイ</t>
    </rPh>
    <rPh sb="4" eb="6">
      <t>シドウ</t>
    </rPh>
    <rPh sb="7" eb="10">
      <t>セッキョクテキ</t>
    </rPh>
    <rPh sb="10" eb="12">
      <t>シエン</t>
    </rPh>
    <rPh sb="15" eb="18">
      <t>リヨウシャ</t>
    </rPh>
    <rPh sb="19" eb="21">
      <t>ワリアイ</t>
    </rPh>
    <phoneticPr fontId="4"/>
  </si>
  <si>
    <t>特定保健指導（積極的支援）の
終了者数（人）</t>
    <rPh sb="0" eb="2">
      <t>トクテイ</t>
    </rPh>
    <rPh sb="4" eb="6">
      <t>シドウ</t>
    </rPh>
    <rPh sb="7" eb="10">
      <t>セッキョクテキ</t>
    </rPh>
    <rPh sb="10" eb="12">
      <t>シエン</t>
    </rPh>
    <rPh sb="15" eb="17">
      <t>シュウリョウ</t>
    </rPh>
    <rPh sb="17" eb="18">
      <t>シャ</t>
    </rPh>
    <rPh sb="18" eb="19">
      <t>スウ</t>
    </rPh>
    <rPh sb="20" eb="21">
      <t>ニン</t>
    </rPh>
    <phoneticPr fontId="4"/>
  </si>
  <si>
    <t>特定保健指導（積極的支援）の
終了者の割合（％）</t>
    <rPh sb="0" eb="2">
      <t>トクテイ</t>
    </rPh>
    <rPh sb="4" eb="6">
      <t>シドウ</t>
    </rPh>
    <rPh sb="7" eb="10">
      <t>セッキョクテキ</t>
    </rPh>
    <rPh sb="10" eb="12">
      <t>シエン</t>
    </rPh>
    <rPh sb="15" eb="17">
      <t>シュウリョウ</t>
    </rPh>
    <rPh sb="17" eb="18">
      <t>シャ</t>
    </rPh>
    <rPh sb="19" eb="21">
      <t>ワリアイ</t>
    </rPh>
    <phoneticPr fontId="4"/>
  </si>
  <si>
    <t>特定保健指導（動機付け支援）の
対象者数（人）</t>
    <rPh sb="0" eb="2">
      <t>トクテイ</t>
    </rPh>
    <rPh sb="4" eb="6">
      <t>シドウ</t>
    </rPh>
    <rPh sb="7" eb="10">
      <t>ドウキヅ</t>
    </rPh>
    <rPh sb="11" eb="13">
      <t>シエン</t>
    </rPh>
    <rPh sb="16" eb="19">
      <t>タイショウシャ</t>
    </rPh>
    <rPh sb="19" eb="20">
      <t>スウ</t>
    </rPh>
    <rPh sb="21" eb="22">
      <t>ニン</t>
    </rPh>
    <phoneticPr fontId="4"/>
  </si>
  <si>
    <t>特定保健指導（動機付け支援）の
対象者の割合（％）</t>
    <rPh sb="0" eb="2">
      <t>トクテイ</t>
    </rPh>
    <rPh sb="4" eb="6">
      <t>シドウ</t>
    </rPh>
    <rPh sb="7" eb="10">
      <t>ドウキヅ</t>
    </rPh>
    <rPh sb="11" eb="13">
      <t>シエン</t>
    </rPh>
    <rPh sb="16" eb="19">
      <t>タイショウシャ</t>
    </rPh>
    <rPh sb="20" eb="22">
      <t>ワリアイ</t>
    </rPh>
    <phoneticPr fontId="4"/>
  </si>
  <si>
    <t>特定保健指導（動機付け支援）の
利用者数（人）</t>
    <rPh sb="0" eb="2">
      <t>トクテイ</t>
    </rPh>
    <rPh sb="2" eb="4">
      <t>ホケン</t>
    </rPh>
    <rPh sb="4" eb="6">
      <t>シドウ</t>
    </rPh>
    <rPh sb="7" eb="10">
      <t>ドウキヅ</t>
    </rPh>
    <rPh sb="11" eb="13">
      <t>シエン</t>
    </rPh>
    <rPh sb="16" eb="19">
      <t>リヨウシャ</t>
    </rPh>
    <rPh sb="19" eb="20">
      <t>スウ</t>
    </rPh>
    <rPh sb="21" eb="22">
      <t>ニン</t>
    </rPh>
    <phoneticPr fontId="4"/>
  </si>
  <si>
    <t>特定保健指導（動機付け支援）の
利用者の割合（％）</t>
    <rPh sb="0" eb="2">
      <t>トクテイ</t>
    </rPh>
    <rPh sb="4" eb="6">
      <t>シドウ</t>
    </rPh>
    <rPh sb="7" eb="10">
      <t>ドウキヅ</t>
    </rPh>
    <rPh sb="11" eb="13">
      <t>シエン</t>
    </rPh>
    <rPh sb="16" eb="19">
      <t>リヨウシャ</t>
    </rPh>
    <rPh sb="20" eb="22">
      <t>ワリアイ</t>
    </rPh>
    <phoneticPr fontId="4"/>
  </si>
  <si>
    <t>特定保健指導（動機付け支援）の
終了者数（人）</t>
    <rPh sb="0" eb="2">
      <t>トクテイ</t>
    </rPh>
    <rPh sb="4" eb="6">
      <t>シドウ</t>
    </rPh>
    <rPh sb="7" eb="10">
      <t>ドウキヅ</t>
    </rPh>
    <rPh sb="11" eb="13">
      <t>シエン</t>
    </rPh>
    <rPh sb="16" eb="18">
      <t>シュウリョウ</t>
    </rPh>
    <rPh sb="18" eb="19">
      <t>シャ</t>
    </rPh>
    <rPh sb="19" eb="20">
      <t>スウ</t>
    </rPh>
    <rPh sb="21" eb="22">
      <t>ニン</t>
    </rPh>
    <phoneticPr fontId="4"/>
  </si>
  <si>
    <t>特定保健指導（動機付け支援）の
終了者の割合（％）</t>
    <rPh sb="0" eb="2">
      <t>トクテイ</t>
    </rPh>
    <rPh sb="4" eb="6">
      <t>シドウ</t>
    </rPh>
    <rPh sb="7" eb="10">
      <t>ドウキヅ</t>
    </rPh>
    <rPh sb="11" eb="13">
      <t>シエン</t>
    </rPh>
    <rPh sb="16" eb="18">
      <t>シュウリョウ</t>
    </rPh>
    <rPh sb="18" eb="19">
      <t>シャ</t>
    </rPh>
    <rPh sb="20" eb="22">
      <t>ワリアイ</t>
    </rPh>
    <phoneticPr fontId="4"/>
  </si>
  <si>
    <t>※法定報告XML作成時における実績値を表示</t>
    <rPh sb="1" eb="3">
      <t>ホウテイ</t>
    </rPh>
    <rPh sb="3" eb="5">
      <t>ホウコク</t>
    </rPh>
    <rPh sb="8" eb="10">
      <t>サクセイ</t>
    </rPh>
    <rPh sb="10" eb="11">
      <t>ジ</t>
    </rPh>
    <rPh sb="15" eb="17">
      <t>ジッセキ</t>
    </rPh>
    <rPh sb="17" eb="18">
      <t>チ</t>
    </rPh>
    <rPh sb="19" eb="21">
      <t>ヒョウジ</t>
    </rPh>
    <phoneticPr fontId="4"/>
  </si>
  <si>
    <t>法定報告（倉敷市を除く）＋倉敷市より作成</t>
    <rPh sb="0" eb="2">
      <t>ホウテイ</t>
    </rPh>
    <rPh sb="2" eb="4">
      <t>ホウコク</t>
    </rPh>
    <rPh sb="5" eb="8">
      <t>クラシキシ</t>
    </rPh>
    <rPh sb="9" eb="10">
      <t>ノゾ</t>
    </rPh>
    <rPh sb="13" eb="16">
      <t>クラシキシ</t>
    </rPh>
    <rPh sb="18" eb="20">
      <t>サクセイ</t>
    </rPh>
    <phoneticPr fontId="3"/>
  </si>
  <si>
    <t>２．平成20年度　特定健康診査・保健指導</t>
    <rPh sb="2" eb="4">
      <t>ヘイセイ</t>
    </rPh>
    <rPh sb="6" eb="8">
      <t>ネンド</t>
    </rPh>
    <rPh sb="9" eb="11">
      <t>トクテイ</t>
    </rPh>
    <rPh sb="11" eb="13">
      <t>ケンコウ</t>
    </rPh>
    <rPh sb="13" eb="15">
      <t>シンサ</t>
    </rPh>
    <rPh sb="16" eb="18">
      <t>ホケン</t>
    </rPh>
    <rPh sb="18" eb="20">
      <t>シドウ</t>
    </rPh>
    <phoneticPr fontId="2"/>
  </si>
  <si>
    <t>○特定保健指導まとめ（積極的支援＋動機付け支援）</t>
    <rPh sb="1" eb="3">
      <t>トクテイ</t>
    </rPh>
    <rPh sb="3" eb="5">
      <t>ホケン</t>
    </rPh>
    <rPh sb="5" eb="7">
      <t>シドウ</t>
    </rPh>
    <rPh sb="11" eb="14">
      <t>セッキョクテキ</t>
    </rPh>
    <rPh sb="14" eb="16">
      <t>シエン</t>
    </rPh>
    <rPh sb="17" eb="19">
      <t>ドウキ</t>
    </rPh>
    <rPh sb="19" eb="20">
      <t>ヅ</t>
    </rPh>
    <rPh sb="21" eb="23">
      <t>シエン</t>
    </rPh>
    <phoneticPr fontId="2"/>
  </si>
  <si>
    <t>特定保健指導の対象者数
（計）（人）</t>
    <rPh sb="0" eb="2">
      <t>トクテイ</t>
    </rPh>
    <rPh sb="4" eb="6">
      <t>シドウ</t>
    </rPh>
    <rPh sb="7" eb="10">
      <t>タイショウシャ</t>
    </rPh>
    <rPh sb="10" eb="11">
      <t>スウ</t>
    </rPh>
    <rPh sb="13" eb="14">
      <t>ケイ</t>
    </rPh>
    <rPh sb="16" eb="17">
      <t>ニン</t>
    </rPh>
    <phoneticPr fontId="4"/>
  </si>
  <si>
    <t>特定保健指導の終了者数
（計）（人）</t>
    <rPh sb="0" eb="2">
      <t>トクテイ</t>
    </rPh>
    <rPh sb="4" eb="6">
      <t>シドウ</t>
    </rPh>
    <rPh sb="7" eb="9">
      <t>シュウリョウ</t>
    </rPh>
    <rPh sb="9" eb="10">
      <t>モノ</t>
    </rPh>
    <rPh sb="10" eb="11">
      <t>スウ</t>
    </rPh>
    <rPh sb="13" eb="14">
      <t>ケイ</t>
    </rPh>
    <rPh sb="16" eb="17">
      <t>ニン</t>
    </rPh>
    <phoneticPr fontId="4"/>
  </si>
  <si>
    <t>特定保健指導の終了者
（計）の割合（％）</t>
    <rPh sb="0" eb="2">
      <t>トクテイ</t>
    </rPh>
    <rPh sb="4" eb="6">
      <t>シドウ</t>
    </rPh>
    <rPh sb="7" eb="9">
      <t>シュウリョウ</t>
    </rPh>
    <rPh sb="9" eb="10">
      <t>モノ</t>
    </rPh>
    <rPh sb="12" eb="13">
      <t>ケイ</t>
    </rPh>
    <rPh sb="15" eb="17">
      <t>ワリアイ</t>
    </rPh>
    <phoneticPr fontId="4"/>
  </si>
  <si>
    <t>○積極的支援：図２</t>
    <rPh sb="1" eb="4">
      <t>セッキョクテキ</t>
    </rPh>
    <rPh sb="4" eb="6">
      <t>シエン</t>
    </rPh>
    <rPh sb="7" eb="8">
      <t>ズ</t>
    </rPh>
    <phoneticPr fontId="3"/>
  </si>
  <si>
    <t>○動機付け支援：図３</t>
    <rPh sb="1" eb="3">
      <t>ドウキ</t>
    </rPh>
    <rPh sb="3" eb="4">
      <t>ヅ</t>
    </rPh>
    <rPh sb="5" eb="7">
      <t>シエン</t>
    </rPh>
    <rPh sb="8" eb="9">
      <t>ズ</t>
    </rPh>
    <phoneticPr fontId="3"/>
  </si>
  <si>
    <t>現在、高血圧症の治療に係る薬剤を服用している</t>
    <rPh sb="0" eb="2">
      <t>ゲンザイ</t>
    </rPh>
    <rPh sb="3" eb="6">
      <t>コウケツアツ</t>
    </rPh>
    <rPh sb="6" eb="7">
      <t>ショウ</t>
    </rPh>
    <rPh sb="8" eb="10">
      <t>チリョウ</t>
    </rPh>
    <rPh sb="11" eb="12">
      <t>カカワ</t>
    </rPh>
    <rPh sb="13" eb="15">
      <t>ヤクザイ</t>
    </rPh>
    <rPh sb="16" eb="18">
      <t>フクヨウ</t>
    </rPh>
    <phoneticPr fontId="4"/>
  </si>
  <si>
    <t>現在、糖尿病の治療に係る薬剤を服用している</t>
    <rPh sb="0" eb="2">
      <t>ゲンザイ</t>
    </rPh>
    <rPh sb="3" eb="6">
      <t>トウニョウビョウ</t>
    </rPh>
    <rPh sb="7" eb="9">
      <t>チリョウ</t>
    </rPh>
    <rPh sb="10" eb="11">
      <t>カカワ</t>
    </rPh>
    <rPh sb="12" eb="14">
      <t>ヤクザイ</t>
    </rPh>
    <rPh sb="15" eb="17">
      <t>フクヨウ</t>
    </rPh>
    <phoneticPr fontId="4"/>
  </si>
  <si>
    <t>現在、脂質異常症の治療に係る薬剤を服用している</t>
    <rPh sb="0" eb="2">
      <t>ゲンザイ</t>
    </rPh>
    <rPh sb="3" eb="8">
      <t>シシツイジョウショウ</t>
    </rPh>
    <rPh sb="9" eb="11">
      <t>チリョウ</t>
    </rPh>
    <rPh sb="12" eb="13">
      <t>カカワ</t>
    </rPh>
    <rPh sb="14" eb="16">
      <t>ヤクザイ</t>
    </rPh>
    <rPh sb="17" eb="19">
      <t>フクヨウ</t>
    </rPh>
    <phoneticPr fontId="4"/>
  </si>
  <si>
    <t>医師から、脳卒中（脳出血、脳梗塞等）にかかっているといわれたり、治療を受けたことがある</t>
    <rPh sb="0" eb="2">
      <t>イシ</t>
    </rPh>
    <rPh sb="5" eb="8">
      <t>ノウソッチュウ</t>
    </rPh>
    <rPh sb="9" eb="10">
      <t>ノウ</t>
    </rPh>
    <rPh sb="10" eb="12">
      <t>シュッケツ</t>
    </rPh>
    <rPh sb="13" eb="16">
      <t>ノウコウソク</t>
    </rPh>
    <rPh sb="16" eb="17">
      <t>ナド</t>
    </rPh>
    <rPh sb="32" eb="34">
      <t>チリョウ</t>
    </rPh>
    <rPh sb="35" eb="36">
      <t>ウ</t>
    </rPh>
    <phoneticPr fontId="4"/>
  </si>
  <si>
    <t>医師から、心臓病（狭心症、心筋梗塞等）にかかっているといわれたり、治療を受けたことがある</t>
    <rPh sb="0" eb="2">
      <t>イシ</t>
    </rPh>
    <rPh sb="5" eb="8">
      <t>シンゾウビョウ</t>
    </rPh>
    <rPh sb="9" eb="12">
      <t>キョウシンショウ</t>
    </rPh>
    <rPh sb="13" eb="18">
      <t>シンキンコウソクナド</t>
    </rPh>
    <rPh sb="33" eb="35">
      <t>チリョウ</t>
    </rPh>
    <rPh sb="36" eb="37">
      <t>ウ</t>
    </rPh>
    <phoneticPr fontId="4"/>
  </si>
  <si>
    <t>医師から、貧血といわれたことがある</t>
    <rPh sb="0" eb="2">
      <t>イシ</t>
    </rPh>
    <rPh sb="5" eb="7">
      <t>ヒンケツ</t>
    </rPh>
    <phoneticPr fontId="4"/>
  </si>
  <si>
    <t>20歳のときの体重から10ｋｇ以上増加した</t>
    <rPh sb="2" eb="3">
      <t>サイ</t>
    </rPh>
    <rPh sb="7" eb="9">
      <t>タイジュウ</t>
    </rPh>
    <rPh sb="15" eb="17">
      <t>イジョウ</t>
    </rPh>
    <rPh sb="17" eb="19">
      <t>ゾウカ</t>
    </rPh>
    <phoneticPr fontId="4"/>
  </si>
  <si>
    <t>1回30分以上軽く汗をかく運動を週2日以上、1年以上実施</t>
    <rPh sb="1" eb="2">
      <t>カイ</t>
    </rPh>
    <rPh sb="4" eb="5">
      <t>フン</t>
    </rPh>
    <rPh sb="5" eb="7">
      <t>イジョウ</t>
    </rPh>
    <rPh sb="7" eb="8">
      <t>カル</t>
    </rPh>
    <rPh sb="9" eb="10">
      <t>アセ</t>
    </rPh>
    <rPh sb="13" eb="15">
      <t>ウンドウ</t>
    </rPh>
    <rPh sb="16" eb="17">
      <t>シュウ</t>
    </rPh>
    <rPh sb="18" eb="19">
      <t>ヒ</t>
    </rPh>
    <rPh sb="19" eb="21">
      <t>イジョウ</t>
    </rPh>
    <rPh sb="23" eb="24">
      <t>ネン</t>
    </rPh>
    <rPh sb="24" eb="26">
      <t>イジョウ</t>
    </rPh>
    <rPh sb="26" eb="28">
      <t>ジッシ</t>
    </rPh>
    <phoneticPr fontId="4"/>
  </si>
  <si>
    <t>日常生活において歩行又は同等の身体活動を1日1時間以上実施</t>
    <rPh sb="0" eb="2">
      <t>ニチジョウ</t>
    </rPh>
    <rPh sb="2" eb="4">
      <t>セイカツ</t>
    </rPh>
    <rPh sb="8" eb="10">
      <t>ホコウ</t>
    </rPh>
    <rPh sb="10" eb="11">
      <t>マタ</t>
    </rPh>
    <rPh sb="12" eb="13">
      <t>ドウ</t>
    </rPh>
    <rPh sb="13" eb="14">
      <t>ナド</t>
    </rPh>
    <rPh sb="15" eb="17">
      <t>シンタイ</t>
    </rPh>
    <rPh sb="17" eb="19">
      <t>カツドウ</t>
    </rPh>
    <rPh sb="21" eb="22">
      <t>ヒ</t>
    </rPh>
    <rPh sb="23" eb="25">
      <t>ジカン</t>
    </rPh>
    <rPh sb="25" eb="27">
      <t>イジョウ</t>
    </rPh>
    <rPh sb="27" eb="29">
      <t>ジッシ</t>
    </rPh>
    <phoneticPr fontId="4"/>
  </si>
  <si>
    <t>ほぼ同じ年齢の同姓と比較して歩く速度が速い</t>
    <rPh sb="2" eb="3">
      <t>オナ</t>
    </rPh>
    <rPh sb="4" eb="6">
      <t>ネンレイ</t>
    </rPh>
    <rPh sb="7" eb="9">
      <t>ドウセイ</t>
    </rPh>
    <rPh sb="10" eb="12">
      <t>ヒカク</t>
    </rPh>
    <rPh sb="14" eb="15">
      <t>アル</t>
    </rPh>
    <rPh sb="16" eb="18">
      <t>ソクド</t>
    </rPh>
    <rPh sb="19" eb="20">
      <t>ハヤ</t>
    </rPh>
    <phoneticPr fontId="4"/>
  </si>
  <si>
    <t>この1年間で体重の増減が±3㎏以上あった</t>
    <rPh sb="3" eb="4">
      <t>ネン</t>
    </rPh>
    <rPh sb="4" eb="5">
      <t>カン</t>
    </rPh>
    <rPh sb="6" eb="8">
      <t>タイジュウ</t>
    </rPh>
    <rPh sb="9" eb="11">
      <t>ゾウゲン</t>
    </rPh>
    <rPh sb="15" eb="17">
      <t>イジョウ</t>
    </rPh>
    <phoneticPr fontId="4"/>
  </si>
  <si>
    <t>就寝前の2時間以内に夕食をとることが週に3回以上ある</t>
    <rPh sb="0" eb="2">
      <t>シュウシン</t>
    </rPh>
    <rPh sb="2" eb="3">
      <t>マエ</t>
    </rPh>
    <rPh sb="5" eb="7">
      <t>ジカン</t>
    </rPh>
    <rPh sb="7" eb="9">
      <t>イナイ</t>
    </rPh>
    <rPh sb="10" eb="12">
      <t>ユウショク</t>
    </rPh>
    <rPh sb="18" eb="19">
      <t>シュウ</t>
    </rPh>
    <rPh sb="21" eb="22">
      <t>カイ</t>
    </rPh>
    <rPh sb="22" eb="24">
      <t>イジョウ</t>
    </rPh>
    <phoneticPr fontId="4"/>
  </si>
  <si>
    <t>夕食後に間食（3食以外の夜食）をとることが週に3回以上ある</t>
    <rPh sb="0" eb="3">
      <t>ユウショクゴ</t>
    </rPh>
    <rPh sb="4" eb="6">
      <t>カンショク</t>
    </rPh>
    <rPh sb="8" eb="9">
      <t>ショク</t>
    </rPh>
    <rPh sb="9" eb="11">
      <t>イガイ</t>
    </rPh>
    <rPh sb="12" eb="14">
      <t>ヤショク</t>
    </rPh>
    <rPh sb="21" eb="22">
      <t>シュウ</t>
    </rPh>
    <rPh sb="24" eb="25">
      <t>カイ</t>
    </rPh>
    <rPh sb="25" eb="27">
      <t>イジョウ</t>
    </rPh>
    <phoneticPr fontId="4"/>
  </si>
  <si>
    <t>朝食を抜くことが週3回以上ある</t>
    <rPh sb="0" eb="2">
      <t>チョウショク</t>
    </rPh>
    <rPh sb="3" eb="4">
      <t>ヌ</t>
    </rPh>
    <rPh sb="8" eb="9">
      <t>シュウ</t>
    </rPh>
    <rPh sb="10" eb="11">
      <t>カイ</t>
    </rPh>
    <rPh sb="11" eb="13">
      <t>イジョウ</t>
    </rPh>
    <phoneticPr fontId="4"/>
  </si>
  <si>
    <t>お酒（清酒、焼酎、ビール、洋酒など）を飲む頻度</t>
    <rPh sb="1" eb="2">
      <t>サケ</t>
    </rPh>
    <rPh sb="3" eb="5">
      <t>セイシュ</t>
    </rPh>
    <rPh sb="6" eb="8">
      <t>ショウチュウ</t>
    </rPh>
    <rPh sb="13" eb="15">
      <t>ヨウシュ</t>
    </rPh>
    <rPh sb="19" eb="20">
      <t>ノ</t>
    </rPh>
    <rPh sb="21" eb="23">
      <t>ヒンド</t>
    </rPh>
    <phoneticPr fontId="4"/>
  </si>
  <si>
    <t>毎日</t>
    <rPh sb="0" eb="2">
      <t>マイニチ</t>
    </rPh>
    <phoneticPr fontId="4"/>
  </si>
  <si>
    <t>時々</t>
    <rPh sb="0" eb="2">
      <t>トキドキ</t>
    </rPh>
    <phoneticPr fontId="4"/>
  </si>
  <si>
    <t>ほとんど飲まない（飲めない）</t>
    <rPh sb="4" eb="5">
      <t>ノ</t>
    </rPh>
    <rPh sb="9" eb="10">
      <t>ノ</t>
    </rPh>
    <phoneticPr fontId="4"/>
  </si>
  <si>
    <t>飲酒日の1日当たりの飲酒量</t>
    <rPh sb="0" eb="2">
      <t>インシュ</t>
    </rPh>
    <rPh sb="2" eb="3">
      <t>ヒ</t>
    </rPh>
    <rPh sb="5" eb="6">
      <t>ヒ</t>
    </rPh>
    <rPh sb="6" eb="7">
      <t>ア</t>
    </rPh>
    <rPh sb="10" eb="12">
      <t>インシュ</t>
    </rPh>
    <rPh sb="12" eb="13">
      <t>リョウ</t>
    </rPh>
    <phoneticPr fontId="4"/>
  </si>
  <si>
    <t>1合未満</t>
    <rPh sb="1" eb="2">
      <t>ゴウ</t>
    </rPh>
    <rPh sb="2" eb="4">
      <t>ミマン</t>
    </rPh>
    <phoneticPr fontId="4"/>
  </si>
  <si>
    <t>1～2合未満</t>
    <rPh sb="3" eb="4">
      <t>ゴウ</t>
    </rPh>
    <rPh sb="4" eb="6">
      <t>ミマン</t>
    </rPh>
    <phoneticPr fontId="4"/>
  </si>
  <si>
    <t>2～3合未満</t>
    <rPh sb="3" eb="4">
      <t>ゴウ</t>
    </rPh>
    <rPh sb="4" eb="6">
      <t>ミマン</t>
    </rPh>
    <phoneticPr fontId="4"/>
  </si>
  <si>
    <t>3合以上</t>
    <rPh sb="1" eb="2">
      <t>ゴウ</t>
    </rPh>
    <rPh sb="2" eb="4">
      <t>イジョウ</t>
    </rPh>
    <phoneticPr fontId="4"/>
  </si>
  <si>
    <t>睡眠で休養が十分とれている</t>
    <rPh sb="0" eb="2">
      <t>スイミン</t>
    </rPh>
    <rPh sb="3" eb="5">
      <t>キュウヨウ</t>
    </rPh>
    <rPh sb="6" eb="8">
      <t>ジュウブン</t>
    </rPh>
    <phoneticPr fontId="4"/>
  </si>
  <si>
    <t>運動や食生活等の生活習慣を改善してみようと思う</t>
    <rPh sb="0" eb="2">
      <t>ウンドウ</t>
    </rPh>
    <rPh sb="3" eb="6">
      <t>ショクセイカツ</t>
    </rPh>
    <rPh sb="6" eb="7">
      <t>ナド</t>
    </rPh>
    <rPh sb="8" eb="10">
      <t>セイカツ</t>
    </rPh>
    <rPh sb="10" eb="12">
      <t>シュウカン</t>
    </rPh>
    <rPh sb="13" eb="15">
      <t>カイゼン</t>
    </rPh>
    <rPh sb="21" eb="22">
      <t>オモ</t>
    </rPh>
    <phoneticPr fontId="4"/>
  </si>
  <si>
    <t>改善するつもりはない</t>
    <rPh sb="0" eb="2">
      <t>カイゼン</t>
    </rPh>
    <phoneticPr fontId="4"/>
  </si>
  <si>
    <t>改善するつもりである</t>
    <rPh sb="0" eb="2">
      <t>カイゼン</t>
    </rPh>
    <phoneticPr fontId="4"/>
  </si>
  <si>
    <t>近いうちに改善するつもりであり、少しずつ始めている</t>
    <rPh sb="0" eb="1">
      <t>チカ</t>
    </rPh>
    <rPh sb="5" eb="7">
      <t>カイゼン</t>
    </rPh>
    <rPh sb="16" eb="17">
      <t>スコ</t>
    </rPh>
    <rPh sb="20" eb="21">
      <t>ハジ</t>
    </rPh>
    <phoneticPr fontId="4"/>
  </si>
  <si>
    <t>既に改善に取り組んでいる
（6か月未満）</t>
    <rPh sb="0" eb="1">
      <t>スデ</t>
    </rPh>
    <rPh sb="2" eb="4">
      <t>カイゼン</t>
    </rPh>
    <rPh sb="5" eb="6">
      <t>ト</t>
    </rPh>
    <rPh sb="7" eb="8">
      <t>ク</t>
    </rPh>
    <rPh sb="16" eb="17">
      <t>ゲツ</t>
    </rPh>
    <rPh sb="17" eb="19">
      <t>ミマン</t>
    </rPh>
    <phoneticPr fontId="4"/>
  </si>
  <si>
    <t>既に改善に取り組んでいる
（6か月以上）</t>
    <rPh sb="0" eb="1">
      <t>スデ</t>
    </rPh>
    <rPh sb="2" eb="4">
      <t>カイゼン</t>
    </rPh>
    <rPh sb="5" eb="6">
      <t>ト</t>
    </rPh>
    <rPh sb="7" eb="8">
      <t>ク</t>
    </rPh>
    <rPh sb="16" eb="17">
      <t>ゲツ</t>
    </rPh>
    <rPh sb="17" eb="19">
      <t>イジョウ</t>
    </rPh>
    <phoneticPr fontId="4"/>
  </si>
  <si>
    <t>生活習慣の改善について保健指導を受ける機会があれば利用する</t>
    <rPh sb="0" eb="2">
      <t>セイカツ</t>
    </rPh>
    <rPh sb="2" eb="4">
      <t>シュウカン</t>
    </rPh>
    <rPh sb="5" eb="7">
      <t>カイゼン</t>
    </rPh>
    <rPh sb="11" eb="13">
      <t>ホケン</t>
    </rPh>
    <rPh sb="13" eb="15">
      <t>シドウ</t>
    </rPh>
    <rPh sb="16" eb="17">
      <t>ウ</t>
    </rPh>
    <rPh sb="19" eb="21">
      <t>キカイ</t>
    </rPh>
    <rPh sb="25" eb="27">
      <t>リヨウ</t>
    </rPh>
    <phoneticPr fontId="4"/>
  </si>
  <si>
    <t>該当者数（人）</t>
    <rPh sb="0" eb="3">
      <t>ガイトウシャ</t>
    </rPh>
    <rPh sb="3" eb="4">
      <t>スウ</t>
    </rPh>
    <rPh sb="5" eb="6">
      <t>ニン</t>
    </rPh>
    <phoneticPr fontId="3"/>
  </si>
  <si>
    <t>該当率（％）</t>
    <rPh sb="0" eb="2">
      <t>ガイトウ</t>
    </rPh>
    <rPh sb="2" eb="3">
      <t>リツ</t>
    </rPh>
    <phoneticPr fontId="3"/>
  </si>
  <si>
    <t>岡山県 【受診者数：80,844人】</t>
    <rPh sb="0" eb="3">
      <t>オカヤマケン</t>
    </rPh>
    <rPh sb="5" eb="8">
      <t>ジュシンシャ</t>
    </rPh>
    <rPh sb="8" eb="9">
      <t>スウ</t>
    </rPh>
    <rPh sb="16" eb="17">
      <t>ニン</t>
    </rPh>
    <phoneticPr fontId="3"/>
  </si>
  <si>
    <t>全国 【受診者数：6,641,790人】</t>
    <rPh sb="0" eb="2">
      <t>ゼンコク</t>
    </rPh>
    <rPh sb="4" eb="7">
      <t>ジュシンシャ</t>
    </rPh>
    <rPh sb="7" eb="8">
      <t>スウ</t>
    </rPh>
    <rPh sb="18" eb="19">
      <t>ニン</t>
    </rPh>
    <phoneticPr fontId="3"/>
  </si>
  <si>
    <t>岡山県：法定報告（倉敷市を除く）＋倉敷市より作成</t>
    <rPh sb="0" eb="3">
      <t>オカヤマケン</t>
    </rPh>
    <rPh sb="4" eb="6">
      <t>ホウテイ</t>
    </rPh>
    <rPh sb="6" eb="8">
      <t>ホウコク</t>
    </rPh>
    <rPh sb="9" eb="12">
      <t>クラシキシ</t>
    </rPh>
    <rPh sb="13" eb="14">
      <t>ノゾ</t>
    </rPh>
    <rPh sb="17" eb="20">
      <t>クラシキシ</t>
    </rPh>
    <rPh sb="22" eb="24">
      <t>サクセイ</t>
    </rPh>
    <phoneticPr fontId="3"/>
  </si>
  <si>
    <t>服薬状況</t>
    <rPh sb="0" eb="2">
      <t>フクヤク</t>
    </rPh>
    <rPh sb="2" eb="4">
      <t>ジョウキョウ</t>
    </rPh>
    <phoneticPr fontId="3"/>
  </si>
  <si>
    <t>既往歴</t>
    <rPh sb="0" eb="3">
      <t>キオウレキ</t>
    </rPh>
    <phoneticPr fontId="3"/>
  </si>
  <si>
    <t>生活習慣</t>
    <rPh sb="0" eb="2">
      <t>セイカツ</t>
    </rPh>
    <rPh sb="2" eb="4">
      <t>シュウカン</t>
    </rPh>
    <phoneticPr fontId="3"/>
  </si>
  <si>
    <t>速い</t>
    <rPh sb="0" eb="1">
      <t>ハヤ</t>
    </rPh>
    <phoneticPr fontId="3"/>
  </si>
  <si>
    <t>普通</t>
    <rPh sb="0" eb="2">
      <t>フツウ</t>
    </rPh>
    <phoneticPr fontId="3"/>
  </si>
  <si>
    <t>遅い</t>
    <rPh sb="0" eb="1">
      <t>オソ</t>
    </rPh>
    <phoneticPr fontId="3"/>
  </si>
  <si>
    <t>人と比較して食べる速度</t>
    <rPh sb="0" eb="1">
      <t>ヒト</t>
    </rPh>
    <rPh sb="2" eb="4">
      <t>ヒカク</t>
    </rPh>
    <rPh sb="6" eb="7">
      <t>タ</t>
    </rPh>
    <rPh sb="9" eb="11">
      <t>ソクド</t>
    </rPh>
    <phoneticPr fontId="4"/>
  </si>
  <si>
    <t>医師から、慢性の腎不全にかかっているといわれたり、治療（人工透析）を受けたことがある</t>
    <rPh sb="0" eb="2">
      <t>イシ</t>
    </rPh>
    <rPh sb="5" eb="7">
      <t>マンセイ</t>
    </rPh>
    <rPh sb="8" eb="9">
      <t>ジン</t>
    </rPh>
    <rPh sb="9" eb="10">
      <t>フ</t>
    </rPh>
    <rPh sb="10" eb="11">
      <t>ゼン</t>
    </rPh>
    <rPh sb="25" eb="27">
      <t>チリョウ</t>
    </rPh>
    <rPh sb="28" eb="30">
      <t>ジンコウ</t>
    </rPh>
    <rPh sb="30" eb="32">
      <t>トウセキ</t>
    </rPh>
    <rPh sb="34" eb="35">
      <t>ウ</t>
    </rPh>
    <phoneticPr fontId="4"/>
  </si>
  <si>
    <t>現在、たばこを習慣的に吸っている</t>
    <rPh sb="0" eb="2">
      <t>ゲンザイ</t>
    </rPh>
    <rPh sb="7" eb="10">
      <t>シュウカンテキ</t>
    </rPh>
    <rPh sb="11" eb="12">
      <t>ス</t>
    </rPh>
    <phoneticPr fontId="4"/>
  </si>
  <si>
    <t>改善意思</t>
    <rPh sb="0" eb="2">
      <t>カイゼン</t>
    </rPh>
    <rPh sb="2" eb="4">
      <t>イシ</t>
    </rPh>
    <phoneticPr fontId="3"/>
  </si>
  <si>
    <t>岡山市</t>
    <rPh sb="0" eb="3">
      <t>オカヤマシ</t>
    </rPh>
    <phoneticPr fontId="4"/>
  </si>
  <si>
    <t>倉敷市</t>
    <rPh sb="0" eb="3">
      <t>クラシキシ</t>
    </rPh>
    <phoneticPr fontId="4"/>
  </si>
  <si>
    <t>津山市</t>
    <rPh sb="0" eb="2">
      <t>ツヤマ</t>
    </rPh>
    <rPh sb="2" eb="3">
      <t>シ</t>
    </rPh>
    <phoneticPr fontId="4"/>
  </si>
  <si>
    <t>玉野市</t>
    <rPh sb="0" eb="3">
      <t>タマノシ</t>
    </rPh>
    <phoneticPr fontId="4"/>
  </si>
  <si>
    <t>笠岡市</t>
    <rPh sb="0" eb="2">
      <t>カサオカ</t>
    </rPh>
    <rPh sb="2" eb="3">
      <t>シ</t>
    </rPh>
    <phoneticPr fontId="4"/>
  </si>
  <si>
    <t>井原市</t>
    <rPh sb="0" eb="3">
      <t>イバラシ</t>
    </rPh>
    <phoneticPr fontId="4"/>
  </si>
  <si>
    <t>備前市</t>
  </si>
  <si>
    <t>総社市</t>
    <rPh sb="0" eb="2">
      <t>ソウジャ</t>
    </rPh>
    <rPh sb="2" eb="3">
      <t>シ</t>
    </rPh>
    <phoneticPr fontId="4"/>
  </si>
  <si>
    <t>高梁市</t>
    <rPh sb="0" eb="3">
      <t>タカハシシ</t>
    </rPh>
    <phoneticPr fontId="4"/>
  </si>
  <si>
    <t>新見市</t>
    <rPh sb="0" eb="3">
      <t>ニイミシ</t>
    </rPh>
    <phoneticPr fontId="4"/>
  </si>
  <si>
    <t>和気町</t>
    <rPh sb="0" eb="3">
      <t>ワケチョウ</t>
    </rPh>
    <phoneticPr fontId="4"/>
  </si>
  <si>
    <t>早島町</t>
    <rPh sb="0" eb="3">
      <t>ハヤシマチョウ</t>
    </rPh>
    <phoneticPr fontId="4"/>
  </si>
  <si>
    <t>里庄町</t>
    <rPh sb="0" eb="3">
      <t>サトショウチョウ</t>
    </rPh>
    <phoneticPr fontId="4"/>
  </si>
  <si>
    <t>矢掛町</t>
    <rPh sb="0" eb="3">
      <t>ヤカゲチョウ</t>
    </rPh>
    <phoneticPr fontId="4"/>
  </si>
  <si>
    <t>新庄村</t>
    <rPh sb="0" eb="3">
      <t>シンジョウソン</t>
    </rPh>
    <phoneticPr fontId="4"/>
  </si>
  <si>
    <t>勝央町</t>
    <rPh sb="0" eb="3">
      <t>ショウオウチョウ</t>
    </rPh>
    <phoneticPr fontId="4"/>
  </si>
  <si>
    <t>奈義町</t>
    <rPh sb="0" eb="3">
      <t>ナギチョウ</t>
    </rPh>
    <phoneticPr fontId="4"/>
  </si>
  <si>
    <t>美作市</t>
    <rPh sb="0" eb="3">
      <t>ミマサカシ</t>
    </rPh>
    <phoneticPr fontId="4"/>
  </si>
  <si>
    <t>西粟倉村</t>
    <rPh sb="0" eb="4">
      <t>ニシアワクラソン</t>
    </rPh>
    <phoneticPr fontId="4"/>
  </si>
  <si>
    <t>久米南町</t>
    <rPh sb="0" eb="4">
      <t>クメナンチョウ</t>
    </rPh>
    <phoneticPr fontId="4"/>
  </si>
  <si>
    <t>吉備中央町</t>
    <rPh sb="0" eb="5">
      <t>キビチュウオウチョウ</t>
    </rPh>
    <phoneticPr fontId="4"/>
  </si>
  <si>
    <t>瀬戸内市</t>
    <rPh sb="0" eb="4">
      <t>セトウチシ</t>
    </rPh>
    <phoneticPr fontId="4"/>
  </si>
  <si>
    <t>赤磐市</t>
    <rPh sb="0" eb="3">
      <t>アカイワシ</t>
    </rPh>
    <phoneticPr fontId="4"/>
  </si>
  <si>
    <t>真庭市</t>
    <rPh sb="0" eb="3">
      <t>マニワシ</t>
    </rPh>
    <phoneticPr fontId="4"/>
  </si>
  <si>
    <t>鏡野町</t>
    <rPh sb="0" eb="3">
      <t>カガミノチョウ</t>
    </rPh>
    <phoneticPr fontId="4"/>
  </si>
  <si>
    <t>美咲町</t>
    <rPh sb="0" eb="3">
      <t>ミサキチョウ</t>
    </rPh>
    <phoneticPr fontId="4"/>
  </si>
  <si>
    <t>浅口市</t>
    <rPh sb="0" eb="3">
      <t>アサクチシ</t>
    </rPh>
    <phoneticPr fontId="4"/>
  </si>
  <si>
    <t>特定健康診査</t>
    <rPh sb="0" eb="2">
      <t>トクテイ</t>
    </rPh>
    <rPh sb="2" eb="4">
      <t>ケンコウ</t>
    </rPh>
    <rPh sb="4" eb="6">
      <t>シンサ</t>
    </rPh>
    <phoneticPr fontId="3"/>
  </si>
  <si>
    <t>対象者数</t>
    <rPh sb="0" eb="3">
      <t>タイショウシャ</t>
    </rPh>
    <phoneticPr fontId="4"/>
  </si>
  <si>
    <t>受診者数</t>
    <rPh sb="0" eb="3">
      <t>ジュシンシャ</t>
    </rPh>
    <phoneticPr fontId="4"/>
  </si>
  <si>
    <t>受診率</t>
    <rPh sb="0" eb="3">
      <t>ジュシンリツ</t>
    </rPh>
    <phoneticPr fontId="4"/>
  </si>
  <si>
    <t>内臓脂肪症候群</t>
    <rPh sb="0" eb="2">
      <t>ナイゾウ</t>
    </rPh>
    <rPh sb="2" eb="4">
      <t>シボウ</t>
    </rPh>
    <rPh sb="4" eb="7">
      <t>ショウコウグン</t>
    </rPh>
    <phoneticPr fontId="3"/>
  </si>
  <si>
    <t>高血圧薬</t>
    <rPh sb="0" eb="3">
      <t>コウケツアツ</t>
    </rPh>
    <rPh sb="3" eb="4">
      <t>ヤク</t>
    </rPh>
    <phoneticPr fontId="3"/>
  </si>
  <si>
    <t>糖尿病薬</t>
    <rPh sb="0" eb="3">
      <t>トウニョウビョウ</t>
    </rPh>
    <rPh sb="3" eb="4">
      <t>ヤク</t>
    </rPh>
    <phoneticPr fontId="4"/>
  </si>
  <si>
    <t>高脂血症薬</t>
    <rPh sb="0" eb="1">
      <t>コウ</t>
    </rPh>
    <rPh sb="1" eb="2">
      <t>アブラ</t>
    </rPh>
    <rPh sb="4" eb="5">
      <t>クスリ</t>
    </rPh>
    <phoneticPr fontId="3"/>
  </si>
  <si>
    <t>特定保健指導（積極的支援）</t>
    <rPh sb="0" eb="2">
      <t>トクテイ</t>
    </rPh>
    <rPh sb="2" eb="4">
      <t>ホケン</t>
    </rPh>
    <rPh sb="4" eb="6">
      <t>シドウ</t>
    </rPh>
    <phoneticPr fontId="3"/>
  </si>
  <si>
    <t>利用割合</t>
    <rPh sb="0" eb="2">
      <t>リヨウ</t>
    </rPh>
    <rPh sb="2" eb="4">
      <t>ワリアイ</t>
    </rPh>
    <phoneticPr fontId="3"/>
  </si>
  <si>
    <t>終了者数</t>
    <rPh sb="0" eb="3">
      <t>シュウリョウシャ</t>
    </rPh>
    <rPh sb="3" eb="4">
      <t>スウ</t>
    </rPh>
    <phoneticPr fontId="3"/>
  </si>
  <si>
    <t>終了割合</t>
    <rPh sb="0" eb="2">
      <t>シュウリョウ</t>
    </rPh>
    <rPh sb="2" eb="4">
      <t>ワリアイ</t>
    </rPh>
    <phoneticPr fontId="3"/>
  </si>
  <si>
    <t>特定保健指導（動機付け支援）</t>
    <rPh sb="0" eb="2">
      <t>トクテイ</t>
    </rPh>
    <rPh sb="2" eb="4">
      <t>ホケン</t>
    </rPh>
    <rPh sb="4" eb="6">
      <t>シドウ</t>
    </rPh>
    <rPh sb="7" eb="9">
      <t>ドウキ</t>
    </rPh>
    <rPh sb="9" eb="10">
      <t>ヅ</t>
    </rPh>
    <rPh sb="11" eb="13">
      <t>シエン</t>
    </rPh>
    <phoneticPr fontId="3"/>
  </si>
  <si>
    <t>利用割合</t>
    <rPh sb="0" eb="2">
      <t>リヨウ</t>
    </rPh>
    <rPh sb="2" eb="4">
      <t>ワリアイ</t>
    </rPh>
    <phoneticPr fontId="4"/>
  </si>
  <si>
    <t>終了割合</t>
    <rPh sb="0" eb="2">
      <t>シュウリョウ</t>
    </rPh>
    <rPh sb="2" eb="4">
      <t>ワリアイ</t>
    </rPh>
    <phoneticPr fontId="4"/>
  </si>
  <si>
    <t>保健指導（積極的支援＋動機付け支援）</t>
    <rPh sb="0" eb="2">
      <t>ホケン</t>
    </rPh>
    <rPh sb="2" eb="4">
      <t>シドウ</t>
    </rPh>
    <rPh sb="5" eb="8">
      <t>セッキョクテキ</t>
    </rPh>
    <rPh sb="8" eb="10">
      <t>シエン</t>
    </rPh>
    <rPh sb="11" eb="13">
      <t>ドウキ</t>
    </rPh>
    <rPh sb="13" eb="14">
      <t>ヅ</t>
    </rPh>
    <rPh sb="15" eb="17">
      <t>シエン</t>
    </rPh>
    <phoneticPr fontId="3"/>
  </si>
  <si>
    <t>合計</t>
    <rPh sb="0" eb="2">
      <t>ゴウケイ</t>
    </rPh>
    <phoneticPr fontId="3"/>
  </si>
  <si>
    <t>対象者数</t>
    <rPh sb="0" eb="3">
      <t>タイショウシャ</t>
    </rPh>
    <rPh sb="3" eb="4">
      <t>スウ</t>
    </rPh>
    <phoneticPr fontId="4"/>
  </si>
  <si>
    <t>利用者数</t>
    <rPh sb="0" eb="3">
      <t>リヨウシャ</t>
    </rPh>
    <rPh sb="3" eb="4">
      <t>スウ</t>
    </rPh>
    <phoneticPr fontId="4"/>
  </si>
  <si>
    <t>終了者数</t>
    <rPh sb="0" eb="3">
      <t>シュウリョウシャ</t>
    </rPh>
    <rPh sb="3" eb="4">
      <t>スウ</t>
    </rPh>
    <phoneticPr fontId="4"/>
  </si>
  <si>
    <t>※継続割合＝終了者数/利用者数</t>
    <rPh sb="1" eb="3">
      <t>ケイゾク</t>
    </rPh>
    <rPh sb="3" eb="5">
      <t>ワリアイ</t>
    </rPh>
    <phoneticPr fontId="3"/>
  </si>
  <si>
    <t>継続割合</t>
    <rPh sb="0" eb="2">
      <t>ケイゾク</t>
    </rPh>
    <rPh sb="2" eb="4">
      <t>ワリアイ</t>
    </rPh>
    <phoneticPr fontId="4"/>
  </si>
  <si>
    <t>該当者数</t>
    <phoneticPr fontId="3"/>
  </si>
  <si>
    <t>予備群者数</t>
    <phoneticPr fontId="3"/>
  </si>
  <si>
    <t>対象者数</t>
    <phoneticPr fontId="3"/>
  </si>
  <si>
    <t>利用者数</t>
    <phoneticPr fontId="3"/>
  </si>
  <si>
    <t>終了者数</t>
    <phoneticPr fontId="3"/>
  </si>
  <si>
    <t>○特定健康診査等：図４</t>
    <rPh sb="1" eb="3">
      <t>トクテイ</t>
    </rPh>
    <rPh sb="3" eb="5">
      <t>ケンコウ</t>
    </rPh>
    <rPh sb="5" eb="7">
      <t>シンサ</t>
    </rPh>
    <rPh sb="7" eb="8">
      <t>トウ</t>
    </rPh>
    <rPh sb="9" eb="10">
      <t>ズ</t>
    </rPh>
    <phoneticPr fontId="3"/>
  </si>
  <si>
    <t>○特定保健指導：図５、図６</t>
    <rPh sb="1" eb="3">
      <t>トクテイ</t>
    </rPh>
    <rPh sb="3" eb="5">
      <t>ホケン</t>
    </rPh>
    <rPh sb="5" eb="7">
      <t>シドウ</t>
    </rPh>
    <rPh sb="8" eb="9">
      <t>ズ</t>
    </rPh>
    <rPh sb="11" eb="12">
      <t>ズ</t>
    </rPh>
    <phoneticPr fontId="3"/>
  </si>
  <si>
    <t>（１）特定健康診査</t>
    <rPh sb="3" eb="5">
      <t>トクテイ</t>
    </rPh>
    <rPh sb="5" eb="7">
      <t>ケンコウ</t>
    </rPh>
    <rPh sb="7" eb="9">
      <t>シンサ</t>
    </rPh>
    <phoneticPr fontId="3"/>
  </si>
  <si>
    <t>○健康診査受診率：図１</t>
    <rPh sb="1" eb="3">
      <t>ケンコウ</t>
    </rPh>
    <rPh sb="3" eb="5">
      <t>シンサ</t>
    </rPh>
    <rPh sb="5" eb="8">
      <t>ジュシンリツ</t>
    </rPh>
    <phoneticPr fontId="2"/>
  </si>
  <si>
    <t>○内臓脂肪症候群に関する事項</t>
    <rPh sb="1" eb="3">
      <t>ナイゾウ</t>
    </rPh>
    <rPh sb="3" eb="5">
      <t>シボウ</t>
    </rPh>
    <rPh sb="5" eb="8">
      <t>ショウコウグン</t>
    </rPh>
    <rPh sb="9" eb="10">
      <t>カン</t>
    </rPh>
    <rPh sb="12" eb="14">
      <t>ジコウ</t>
    </rPh>
    <phoneticPr fontId="3"/>
  </si>
  <si>
    <t>○服薬中の者に関する事項</t>
    <rPh sb="1" eb="3">
      <t>フクヤク</t>
    </rPh>
    <rPh sb="3" eb="4">
      <t>チュウ</t>
    </rPh>
    <rPh sb="5" eb="6">
      <t>シャ</t>
    </rPh>
    <rPh sb="7" eb="8">
      <t>カン</t>
    </rPh>
    <rPh sb="10" eb="12">
      <t>ジコウ</t>
    </rPh>
    <phoneticPr fontId="3"/>
  </si>
  <si>
    <t>（２）特定保健指導</t>
    <rPh sb="3" eb="5">
      <t>トクテイ</t>
    </rPh>
    <rPh sb="5" eb="7">
      <t>ホケン</t>
    </rPh>
    <rPh sb="7" eb="9">
      <t>シドウ</t>
    </rPh>
    <phoneticPr fontId="3"/>
  </si>
  <si>
    <t>（３）受診者の服薬状況・既往歴・生活習慣・改善意思</t>
    <rPh sb="3" eb="6">
      <t>ジュシンシャ</t>
    </rPh>
    <rPh sb="7" eb="9">
      <t>フクヤク</t>
    </rPh>
    <rPh sb="9" eb="11">
      <t>ジョウキョウ</t>
    </rPh>
    <rPh sb="12" eb="15">
      <t>キオウレキ</t>
    </rPh>
    <rPh sb="16" eb="18">
      <t>セイカツ</t>
    </rPh>
    <rPh sb="18" eb="20">
      <t>シュウカン</t>
    </rPh>
    <rPh sb="21" eb="23">
      <t>カイゼン</t>
    </rPh>
    <rPh sb="23" eb="25">
      <t>イシ</t>
    </rPh>
    <phoneticPr fontId="3"/>
  </si>
  <si>
    <t>（４）市町村別</t>
    <rPh sb="3" eb="6">
      <t>シチョウソン</t>
    </rPh>
    <rPh sb="6" eb="7">
      <t>ベツ</t>
    </rPh>
    <phoneticPr fontId="3"/>
  </si>
</sst>
</file>

<file path=xl/styles.xml><?xml version="1.0" encoding="utf-8"?>
<styleSheet xmlns="http://schemas.openxmlformats.org/spreadsheetml/2006/main">
  <numFmts count="4">
    <numFmt numFmtId="176" formatCode="#,##0_ "/>
    <numFmt numFmtId="177" formatCode="0.0%"/>
    <numFmt numFmtId="178" formatCode="#,##0_);[Red]\(#,##0\)"/>
    <numFmt numFmtId="179" formatCode="#,##0.0_ "/>
  </numFmts>
  <fonts count="1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2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ck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ck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2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10" xfId="1" applyBorder="1" applyAlignment="1">
      <alignment vertical="center" wrapText="1"/>
    </xf>
    <xf numFmtId="0" fontId="1" fillId="2" borderId="12" xfId="1" applyFill="1" applyBorder="1" applyAlignment="1">
      <alignment horizontal="center" vertical="center" wrapText="1"/>
    </xf>
    <xf numFmtId="0" fontId="1" fillId="0" borderId="19" xfId="1" applyBorder="1" applyAlignment="1">
      <alignment vertical="center" wrapText="1"/>
    </xf>
    <xf numFmtId="0" fontId="1" fillId="0" borderId="3" xfId="1" applyBorder="1" applyAlignment="1">
      <alignment horizontal="center" vertical="center" wrapText="1"/>
    </xf>
    <xf numFmtId="0" fontId="1" fillId="0" borderId="23" xfId="1" applyBorder="1" applyAlignment="1">
      <alignment vertical="center" wrapText="1"/>
    </xf>
    <xf numFmtId="0" fontId="1" fillId="0" borderId="25" xfId="1" applyFill="1" applyBorder="1" applyAlignment="1">
      <alignment horizontal="center" vertical="center" wrapText="1"/>
    </xf>
    <xf numFmtId="176" fontId="1" fillId="0" borderId="0" xfId="1" applyNumberFormat="1" applyBorder="1" applyAlignment="1">
      <alignment horizontal="right" vertical="center"/>
    </xf>
    <xf numFmtId="0" fontId="0" fillId="0" borderId="34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2" borderId="25" xfId="1" applyFill="1" applyBorder="1" applyAlignment="1">
      <alignment horizontal="center" vertical="center" wrapText="1"/>
    </xf>
    <xf numFmtId="0" fontId="1" fillId="0" borderId="33" xfId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1" fillId="0" borderId="7" xfId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9" xfId="0" applyBorder="1" applyAlignment="1">
      <alignment vertical="center"/>
    </xf>
    <xf numFmtId="0" fontId="1" fillId="0" borderId="49" xfId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7" fontId="1" fillId="0" borderId="0" xfId="1" applyNumberFormat="1" applyBorder="1" applyAlignment="1">
      <alignment horizontal="right" vertical="center"/>
    </xf>
    <xf numFmtId="0" fontId="1" fillId="0" borderId="49" xfId="1" applyFont="1" applyBorder="1" applyAlignment="1">
      <alignment vertical="center" wrapText="1"/>
    </xf>
    <xf numFmtId="0" fontId="1" fillId="0" borderId="10" xfId="1" applyFont="1" applyBorder="1" applyAlignment="1">
      <alignment vertical="center" wrapText="1"/>
    </xf>
    <xf numFmtId="0" fontId="1" fillId="0" borderId="19" xfId="1" applyFont="1" applyBorder="1" applyAlignment="1">
      <alignment vertical="center" wrapText="1"/>
    </xf>
    <xf numFmtId="0" fontId="1" fillId="0" borderId="23" xfId="1" applyFont="1" applyBorder="1" applyAlignment="1">
      <alignment vertical="center" wrapText="1"/>
    </xf>
    <xf numFmtId="0" fontId="1" fillId="0" borderId="0" xfId="1" applyFont="1" applyBorder="1" applyAlignment="1">
      <alignment vertical="center" wrapText="1"/>
    </xf>
    <xf numFmtId="0" fontId="1" fillId="0" borderId="0" xfId="1" applyBorder="1">
      <alignment vertical="center"/>
    </xf>
    <xf numFmtId="0" fontId="1" fillId="0" borderId="0" xfId="1" applyAlignment="1">
      <alignment horizontal="right" vertical="center"/>
    </xf>
    <xf numFmtId="0" fontId="5" fillId="0" borderId="0" xfId="1" applyFont="1">
      <alignment vertical="center"/>
    </xf>
    <xf numFmtId="177" fontId="1" fillId="0" borderId="8" xfId="1" applyNumberFormat="1" applyBorder="1" applyAlignment="1">
      <alignment horizontal="right" vertical="center"/>
    </xf>
    <xf numFmtId="0" fontId="5" fillId="0" borderId="1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" fillId="2" borderId="3" xfId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1" fillId="0" borderId="0" xfId="1" applyAlignment="1">
      <alignment vertical="center"/>
    </xf>
    <xf numFmtId="0" fontId="7" fillId="0" borderId="0" xfId="1" applyFont="1" applyFill="1">
      <alignment vertical="center"/>
    </xf>
    <xf numFmtId="176" fontId="7" fillId="0" borderId="0" xfId="1" applyNumberFormat="1" applyFont="1" applyFill="1">
      <alignment vertical="center"/>
    </xf>
    <xf numFmtId="0" fontId="7" fillId="0" borderId="0" xfId="1" applyFont="1" applyFill="1" applyAlignment="1">
      <alignment horizontal="right" vertical="center"/>
    </xf>
    <xf numFmtId="0" fontId="7" fillId="0" borderId="1" xfId="1" applyFont="1" applyFill="1" applyBorder="1" applyAlignment="1">
      <alignment vertical="center"/>
    </xf>
    <xf numFmtId="176" fontId="7" fillId="0" borderId="13" xfId="1" applyNumberFormat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176" fontId="7" fillId="0" borderId="10" xfId="1" applyNumberFormat="1" applyFont="1" applyFill="1" applyBorder="1" applyAlignment="1">
      <alignment vertical="center"/>
    </xf>
    <xf numFmtId="177" fontId="7" fillId="0" borderId="10" xfId="1" applyNumberFormat="1" applyFont="1" applyFill="1" applyBorder="1" applyAlignment="1">
      <alignment vertical="center"/>
    </xf>
    <xf numFmtId="178" fontId="7" fillId="0" borderId="10" xfId="1" applyNumberFormat="1" applyFont="1" applyFill="1" applyBorder="1" applyAlignment="1">
      <alignment vertical="center"/>
    </xf>
    <xf numFmtId="177" fontId="7" fillId="0" borderId="11" xfId="1" applyNumberFormat="1" applyFont="1" applyFill="1" applyBorder="1" applyAlignment="1">
      <alignment vertical="center"/>
    </xf>
    <xf numFmtId="176" fontId="7" fillId="0" borderId="33" xfId="1" applyNumberFormat="1" applyFont="1" applyFill="1" applyBorder="1" applyAlignment="1">
      <alignment vertical="center"/>
    </xf>
    <xf numFmtId="177" fontId="7" fillId="0" borderId="33" xfId="1" applyNumberFormat="1" applyFont="1" applyFill="1" applyBorder="1" applyAlignment="1">
      <alignment vertical="center"/>
    </xf>
    <xf numFmtId="178" fontId="7" fillId="0" borderId="33" xfId="1" applyNumberFormat="1" applyFont="1" applyFill="1" applyBorder="1" applyAlignment="1">
      <alignment vertical="center"/>
    </xf>
    <xf numFmtId="0" fontId="7" fillId="0" borderId="23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horizontal="left" vertical="center"/>
    </xf>
    <xf numFmtId="0" fontId="7" fillId="0" borderId="10" xfId="1" applyFont="1" applyFill="1" applyBorder="1" applyAlignment="1">
      <alignment horizontal="left" vertical="center"/>
    </xf>
    <xf numFmtId="176" fontId="7" fillId="0" borderId="33" xfId="1" applyNumberFormat="1" applyFont="1" applyFill="1" applyBorder="1" applyAlignment="1">
      <alignment horizontal="right" vertical="center"/>
    </xf>
    <xf numFmtId="178" fontId="7" fillId="0" borderId="33" xfId="1" applyNumberFormat="1" applyFont="1" applyFill="1" applyBorder="1" applyAlignment="1">
      <alignment horizontal="right" vertical="center"/>
    </xf>
    <xf numFmtId="176" fontId="8" fillId="0" borderId="33" xfId="0" applyNumberFormat="1" applyFont="1" applyFill="1" applyBorder="1">
      <alignment vertical="center"/>
    </xf>
    <xf numFmtId="178" fontId="8" fillId="0" borderId="33" xfId="0" applyNumberFormat="1" applyFont="1" applyFill="1" applyBorder="1">
      <alignment vertical="center"/>
    </xf>
    <xf numFmtId="0" fontId="8" fillId="0" borderId="0" xfId="0" applyFont="1" applyFill="1">
      <alignment vertical="center"/>
    </xf>
    <xf numFmtId="0" fontId="8" fillId="0" borderId="23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 wrapText="1"/>
    </xf>
    <xf numFmtId="176" fontId="8" fillId="0" borderId="24" xfId="0" applyNumberFormat="1" applyFont="1" applyFill="1" applyBorder="1">
      <alignment vertical="center"/>
    </xf>
    <xf numFmtId="177" fontId="7" fillId="0" borderId="24" xfId="1" applyNumberFormat="1" applyFont="1" applyFill="1" applyBorder="1" applyAlignment="1">
      <alignment vertical="center"/>
    </xf>
    <xf numFmtId="178" fontId="8" fillId="0" borderId="24" xfId="0" applyNumberFormat="1" applyFont="1" applyFill="1" applyBorder="1">
      <alignment vertical="center"/>
    </xf>
    <xf numFmtId="176" fontId="8" fillId="0" borderId="0" xfId="0" applyNumberFormat="1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>
      <alignment vertical="center"/>
    </xf>
    <xf numFmtId="176" fontId="8" fillId="0" borderId="0" xfId="0" applyNumberFormat="1" applyFont="1" applyFill="1">
      <alignment vertical="center"/>
    </xf>
    <xf numFmtId="0" fontId="9" fillId="0" borderId="1" xfId="1" applyFont="1" applyBorder="1" applyAlignment="1">
      <alignment vertical="center"/>
    </xf>
    <xf numFmtId="179" fontId="0" fillId="0" borderId="0" xfId="0" applyNumberFormat="1">
      <alignment vertical="center"/>
    </xf>
    <xf numFmtId="0" fontId="1" fillId="0" borderId="0" xfId="1" applyBorder="1" applyAlignment="1">
      <alignment vertical="center"/>
    </xf>
    <xf numFmtId="0" fontId="1" fillId="0" borderId="0" xfId="1" applyBorder="1" applyAlignment="1">
      <alignment horizontal="right" vertical="center"/>
    </xf>
    <xf numFmtId="176" fontId="8" fillId="0" borderId="23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76" fontId="8" fillId="0" borderId="13" xfId="0" applyNumberFormat="1" applyFont="1" applyFill="1" applyBorder="1" applyAlignment="1">
      <alignment horizontal="center" vertical="center"/>
    </xf>
    <xf numFmtId="176" fontId="8" fillId="0" borderId="67" xfId="0" applyNumberFormat="1" applyFont="1" applyFill="1" applyBorder="1" applyAlignment="1">
      <alignment horizontal="center" vertical="center"/>
    </xf>
    <xf numFmtId="176" fontId="8" fillId="0" borderId="66" xfId="0" applyNumberFormat="1" applyFont="1" applyFill="1" applyBorder="1" applyAlignment="1">
      <alignment horizontal="center" vertical="center"/>
    </xf>
    <xf numFmtId="179" fontId="8" fillId="0" borderId="68" xfId="0" applyNumberFormat="1" applyFont="1" applyFill="1" applyBorder="1" applyAlignment="1">
      <alignment horizontal="center" vertical="center"/>
    </xf>
    <xf numFmtId="176" fontId="8" fillId="0" borderId="68" xfId="0" applyNumberFormat="1" applyFont="1" applyFill="1" applyBorder="1" applyAlignment="1">
      <alignment horizontal="center" vertical="center"/>
    </xf>
    <xf numFmtId="176" fontId="8" fillId="0" borderId="16" xfId="0" applyNumberFormat="1" applyFont="1" applyFill="1" applyBorder="1" applyAlignment="1">
      <alignment horizontal="center" vertical="center"/>
    </xf>
    <xf numFmtId="176" fontId="8" fillId="0" borderId="10" xfId="0" applyNumberFormat="1" applyFont="1" applyBorder="1">
      <alignment vertical="center"/>
    </xf>
    <xf numFmtId="176" fontId="8" fillId="0" borderId="69" xfId="0" applyNumberFormat="1" applyFont="1" applyBorder="1">
      <alignment vertical="center"/>
    </xf>
    <xf numFmtId="176" fontId="8" fillId="0" borderId="0" xfId="0" applyNumberFormat="1" applyFont="1" applyBorder="1">
      <alignment vertical="center"/>
    </xf>
    <xf numFmtId="177" fontId="8" fillId="0" borderId="70" xfId="2" applyNumberFormat="1" applyFont="1" applyBorder="1">
      <alignment vertical="center"/>
    </xf>
    <xf numFmtId="176" fontId="8" fillId="0" borderId="70" xfId="0" applyNumberFormat="1" applyFont="1" applyBorder="1">
      <alignment vertical="center"/>
    </xf>
    <xf numFmtId="176" fontId="8" fillId="0" borderId="17" xfId="0" applyNumberFormat="1" applyFont="1" applyBorder="1">
      <alignment vertical="center"/>
    </xf>
    <xf numFmtId="176" fontId="8" fillId="0" borderId="0" xfId="0" applyNumberFormat="1" applyFont="1">
      <alignment vertical="center"/>
    </xf>
    <xf numFmtId="176" fontId="8" fillId="0" borderId="34" xfId="0" applyNumberFormat="1" applyFont="1" applyBorder="1">
      <alignment vertical="center"/>
    </xf>
    <xf numFmtId="176" fontId="8" fillId="0" borderId="71" xfId="0" applyNumberFormat="1" applyFont="1" applyBorder="1">
      <alignment vertical="center"/>
    </xf>
    <xf numFmtId="176" fontId="8" fillId="0" borderId="2" xfId="0" applyNumberFormat="1" applyFont="1" applyBorder="1">
      <alignment vertical="center"/>
    </xf>
    <xf numFmtId="177" fontId="8" fillId="0" borderId="72" xfId="2" applyNumberFormat="1" applyFont="1" applyBorder="1">
      <alignment vertical="center"/>
    </xf>
    <xf numFmtId="176" fontId="8" fillId="0" borderId="37" xfId="0" applyNumberFormat="1" applyFont="1" applyBorder="1">
      <alignment vertical="center"/>
    </xf>
    <xf numFmtId="176" fontId="10" fillId="0" borderId="23" xfId="0" applyNumberFormat="1" applyFont="1" applyFill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176" fontId="10" fillId="0" borderId="67" xfId="0" applyNumberFormat="1" applyFont="1" applyFill="1" applyBorder="1" applyAlignment="1">
      <alignment horizontal="center" vertical="center"/>
    </xf>
    <xf numFmtId="176" fontId="10" fillId="0" borderId="66" xfId="0" applyNumberFormat="1" applyFont="1" applyFill="1" applyBorder="1" applyAlignment="1">
      <alignment horizontal="center" vertical="center"/>
    </xf>
    <xf numFmtId="179" fontId="10" fillId="0" borderId="68" xfId="0" applyNumberFormat="1" applyFont="1" applyFill="1" applyBorder="1" applyAlignment="1">
      <alignment horizontal="center" vertical="center"/>
    </xf>
    <xf numFmtId="176" fontId="10" fillId="0" borderId="10" xfId="0" applyNumberFormat="1" applyFont="1" applyBorder="1">
      <alignment vertical="center"/>
    </xf>
    <xf numFmtId="176" fontId="10" fillId="0" borderId="69" xfId="0" applyNumberFormat="1" applyFont="1" applyBorder="1">
      <alignment vertical="center"/>
    </xf>
    <xf numFmtId="176" fontId="10" fillId="0" borderId="0" xfId="0" applyNumberFormat="1" applyFont="1" applyBorder="1">
      <alignment vertical="center"/>
    </xf>
    <xf numFmtId="177" fontId="10" fillId="0" borderId="70" xfId="2" applyNumberFormat="1" applyFont="1" applyBorder="1">
      <alignment vertical="center"/>
    </xf>
    <xf numFmtId="176" fontId="10" fillId="0" borderId="0" xfId="0" applyNumberFormat="1" applyFont="1">
      <alignment vertical="center"/>
    </xf>
    <xf numFmtId="176" fontId="10" fillId="0" borderId="34" xfId="0" applyNumberFormat="1" applyFont="1" applyBorder="1">
      <alignment vertical="center"/>
    </xf>
    <xf numFmtId="176" fontId="10" fillId="0" borderId="71" xfId="0" applyNumberFormat="1" applyFont="1" applyBorder="1">
      <alignment vertical="center"/>
    </xf>
    <xf numFmtId="176" fontId="10" fillId="0" borderId="2" xfId="0" applyNumberFormat="1" applyFont="1" applyBorder="1">
      <alignment vertical="center"/>
    </xf>
    <xf numFmtId="177" fontId="10" fillId="0" borderId="72" xfId="2" applyNumberFormat="1" applyFont="1" applyBorder="1">
      <alignment vertical="center"/>
    </xf>
    <xf numFmtId="179" fontId="10" fillId="0" borderId="0" xfId="0" applyNumberFormat="1" applyFont="1">
      <alignment vertical="center"/>
    </xf>
    <xf numFmtId="179" fontId="10" fillId="0" borderId="66" xfId="0" applyNumberFormat="1" applyFont="1" applyFill="1" applyBorder="1" applyAlignment="1">
      <alignment horizontal="center" vertical="center"/>
    </xf>
    <xf numFmtId="179" fontId="10" fillId="0" borderId="16" xfId="0" applyNumberFormat="1" applyFont="1" applyFill="1" applyBorder="1" applyAlignment="1">
      <alignment horizontal="center" vertical="center"/>
    </xf>
    <xf numFmtId="177" fontId="10" fillId="0" borderId="0" xfId="2" applyNumberFormat="1" applyFont="1" applyBorder="1">
      <alignment vertical="center"/>
    </xf>
    <xf numFmtId="177" fontId="10" fillId="0" borderId="17" xfId="2" applyNumberFormat="1" applyFont="1" applyBorder="1">
      <alignment vertical="center"/>
    </xf>
    <xf numFmtId="177" fontId="10" fillId="0" borderId="2" xfId="2" applyNumberFormat="1" applyFont="1" applyBorder="1">
      <alignment vertical="center"/>
    </xf>
    <xf numFmtId="177" fontId="10" fillId="0" borderId="37" xfId="2" applyNumberFormat="1" applyFont="1" applyBorder="1">
      <alignment vertical="center"/>
    </xf>
    <xf numFmtId="176" fontId="8" fillId="0" borderId="19" xfId="0" applyNumberFormat="1" applyFont="1" applyBorder="1">
      <alignment vertical="center"/>
    </xf>
    <xf numFmtId="176" fontId="8" fillId="0" borderId="73" xfId="0" applyNumberFormat="1" applyFont="1" applyBorder="1">
      <alignment vertical="center"/>
    </xf>
    <xf numFmtId="176" fontId="8" fillId="0" borderId="1" xfId="0" applyNumberFormat="1" applyFont="1" applyBorder="1">
      <alignment vertical="center"/>
    </xf>
    <xf numFmtId="177" fontId="8" fillId="0" borderId="74" xfId="2" applyNumberFormat="1" applyFont="1" applyBorder="1">
      <alignment vertical="center"/>
    </xf>
    <xf numFmtId="176" fontId="8" fillId="0" borderId="22" xfId="0" applyNumberFormat="1" applyFont="1" applyBorder="1">
      <alignment vertical="center"/>
    </xf>
    <xf numFmtId="176" fontId="8" fillId="0" borderId="72" xfId="0" applyNumberFormat="1" applyFont="1" applyBorder="1">
      <alignment vertical="center"/>
    </xf>
    <xf numFmtId="176" fontId="8" fillId="0" borderId="4" xfId="0" applyNumberFormat="1" applyFont="1" applyBorder="1">
      <alignment vertical="center"/>
    </xf>
    <xf numFmtId="176" fontId="8" fillId="0" borderId="75" xfId="0" applyNumberFormat="1" applyFont="1" applyBorder="1">
      <alignment vertical="center"/>
    </xf>
    <xf numFmtId="176" fontId="8" fillId="0" borderId="38" xfId="0" applyNumberFormat="1" applyFont="1" applyBorder="1">
      <alignment vertical="center"/>
    </xf>
    <xf numFmtId="177" fontId="8" fillId="0" borderId="76" xfId="2" applyNumberFormat="1" applyFont="1" applyBorder="1">
      <alignment vertical="center"/>
    </xf>
    <xf numFmtId="176" fontId="8" fillId="0" borderId="76" xfId="0" applyNumberFormat="1" applyFont="1" applyBorder="1">
      <alignment vertical="center"/>
    </xf>
    <xf numFmtId="176" fontId="8" fillId="0" borderId="7" xfId="0" applyNumberFormat="1" applyFont="1" applyBorder="1">
      <alignment vertical="center"/>
    </xf>
    <xf numFmtId="176" fontId="10" fillId="0" borderId="19" xfId="0" applyNumberFormat="1" applyFont="1" applyBorder="1">
      <alignment vertical="center"/>
    </xf>
    <xf numFmtId="176" fontId="10" fillId="0" borderId="73" xfId="0" applyNumberFormat="1" applyFont="1" applyBorder="1">
      <alignment vertical="center"/>
    </xf>
    <xf numFmtId="176" fontId="10" fillId="0" borderId="1" xfId="0" applyNumberFormat="1" applyFont="1" applyBorder="1">
      <alignment vertical="center"/>
    </xf>
    <xf numFmtId="177" fontId="10" fillId="0" borderId="1" xfId="2" applyNumberFormat="1" applyFont="1" applyBorder="1">
      <alignment vertical="center"/>
    </xf>
    <xf numFmtId="177" fontId="10" fillId="0" borderId="74" xfId="2" applyNumberFormat="1" applyFont="1" applyBorder="1">
      <alignment vertical="center"/>
    </xf>
    <xf numFmtId="177" fontId="10" fillId="0" borderId="22" xfId="2" applyNumberFormat="1" applyFont="1" applyBorder="1">
      <alignment vertical="center"/>
    </xf>
    <xf numFmtId="176" fontId="10" fillId="0" borderId="4" xfId="0" applyNumberFormat="1" applyFont="1" applyBorder="1">
      <alignment vertical="center"/>
    </xf>
    <xf numFmtId="176" fontId="10" fillId="0" borderId="75" xfId="0" applyNumberFormat="1" applyFont="1" applyBorder="1">
      <alignment vertical="center"/>
    </xf>
    <xf numFmtId="176" fontId="10" fillId="0" borderId="38" xfId="0" applyNumberFormat="1" applyFont="1" applyBorder="1">
      <alignment vertical="center"/>
    </xf>
    <xf numFmtId="177" fontId="10" fillId="0" borderId="38" xfId="2" applyNumberFormat="1" applyFont="1" applyBorder="1">
      <alignment vertical="center"/>
    </xf>
    <xf numFmtId="177" fontId="10" fillId="0" borderId="76" xfId="2" applyNumberFormat="1" applyFont="1" applyBorder="1">
      <alignment vertical="center"/>
    </xf>
    <xf numFmtId="177" fontId="10" fillId="0" borderId="7" xfId="2" applyNumberFormat="1" applyFont="1" applyBorder="1">
      <alignment vertical="center"/>
    </xf>
    <xf numFmtId="0" fontId="11" fillId="0" borderId="0" xfId="1" applyFont="1" applyBorder="1" applyAlignment="1">
      <alignment vertical="center"/>
    </xf>
    <xf numFmtId="0" fontId="1" fillId="0" borderId="0" xfId="1" applyFill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177" fontId="1" fillId="0" borderId="33" xfId="1" applyNumberFormat="1" applyBorder="1" applyAlignment="1">
      <alignment horizontal="right" vertical="center"/>
    </xf>
    <xf numFmtId="177" fontId="1" fillId="0" borderId="34" xfId="1" applyNumberFormat="1" applyBorder="1" applyAlignment="1">
      <alignment horizontal="right" vertical="center"/>
    </xf>
    <xf numFmtId="177" fontId="1" fillId="0" borderId="35" xfId="1" applyNumberFormat="1" applyBorder="1" applyAlignment="1">
      <alignment horizontal="right" vertical="center"/>
    </xf>
    <xf numFmtId="177" fontId="1" fillId="0" borderId="36" xfId="1" applyNumberFormat="1" applyBorder="1" applyAlignment="1">
      <alignment horizontal="right" vertical="center"/>
    </xf>
    <xf numFmtId="177" fontId="1" fillId="0" borderId="37" xfId="1" applyNumberFormat="1" applyBorder="1" applyAlignment="1">
      <alignment horizontal="right" vertical="center"/>
    </xf>
    <xf numFmtId="177" fontId="1" fillId="0" borderId="18" xfId="1" applyNumberFormat="1" applyBorder="1" applyAlignment="1">
      <alignment horizontal="right" vertical="center"/>
    </xf>
    <xf numFmtId="177" fontId="1" fillId="0" borderId="19" xfId="1" applyNumberFormat="1" applyBorder="1" applyAlignment="1">
      <alignment horizontal="right" vertical="center"/>
    </xf>
    <xf numFmtId="177" fontId="1" fillId="0" borderId="20" xfId="1" applyNumberFormat="1" applyBorder="1" applyAlignment="1">
      <alignment horizontal="right" vertical="center"/>
    </xf>
    <xf numFmtId="177" fontId="1" fillId="0" borderId="21" xfId="1" applyNumberFormat="1" applyBorder="1" applyAlignment="1">
      <alignment horizontal="right" vertical="center"/>
    </xf>
    <xf numFmtId="177" fontId="1" fillId="0" borderId="22" xfId="1" applyNumberFormat="1" applyBorder="1" applyAlignment="1">
      <alignment horizontal="right" vertical="center"/>
    </xf>
    <xf numFmtId="177" fontId="1" fillId="0" borderId="26" xfId="1" applyNumberFormat="1" applyBorder="1" applyAlignment="1">
      <alignment horizontal="right" vertical="center"/>
    </xf>
    <xf numFmtId="177" fontId="1" fillId="0" borderId="27" xfId="1" applyNumberFormat="1" applyBorder="1" applyAlignment="1">
      <alignment horizontal="right" vertical="center"/>
    </xf>
    <xf numFmtId="177" fontId="1" fillId="0" borderId="28" xfId="1" applyNumberFormat="1" applyBorder="1" applyAlignment="1">
      <alignment horizontal="right" vertical="center"/>
    </xf>
    <xf numFmtId="177" fontId="1" fillId="0" borderId="29" xfId="1" applyNumberFormat="1" applyBorder="1" applyAlignment="1">
      <alignment horizontal="right" vertical="center"/>
    </xf>
    <xf numFmtId="177" fontId="1" fillId="0" borderId="30" xfId="1" applyNumberFormat="1" applyBorder="1" applyAlignment="1">
      <alignment horizontal="right" vertical="center"/>
    </xf>
    <xf numFmtId="177" fontId="1" fillId="0" borderId="3" xfId="1" applyNumberFormat="1" applyBorder="1" applyAlignment="1">
      <alignment horizontal="right" vertical="center"/>
    </xf>
    <xf numFmtId="177" fontId="1" fillId="0" borderId="4" xfId="1" applyNumberFormat="1" applyBorder="1" applyAlignment="1">
      <alignment horizontal="right" vertical="center"/>
    </xf>
    <xf numFmtId="177" fontId="1" fillId="0" borderId="5" xfId="1" applyNumberFormat="1" applyBorder="1" applyAlignment="1">
      <alignment horizontal="right" vertical="center"/>
    </xf>
    <xf numFmtId="177" fontId="1" fillId="0" borderId="6" xfId="1" applyNumberFormat="1" applyBorder="1" applyAlignment="1">
      <alignment horizontal="right" vertical="center"/>
    </xf>
    <xf numFmtId="177" fontId="1" fillId="0" borderId="7" xfId="1" applyNumberFormat="1" applyBorder="1" applyAlignment="1">
      <alignment horizontal="right" vertical="center"/>
    </xf>
    <xf numFmtId="176" fontId="1" fillId="0" borderId="18" xfId="1" applyNumberFormat="1" applyBorder="1" applyAlignment="1">
      <alignment horizontal="right" vertical="center"/>
    </xf>
    <xf numFmtId="176" fontId="1" fillId="0" borderId="19" xfId="1" applyNumberFormat="1" applyBorder="1" applyAlignment="1">
      <alignment horizontal="right" vertical="center"/>
    </xf>
    <xf numFmtId="176" fontId="1" fillId="0" borderId="20" xfId="1" applyNumberFormat="1" applyBorder="1" applyAlignment="1">
      <alignment horizontal="right" vertical="center"/>
    </xf>
    <xf numFmtId="176" fontId="1" fillId="0" borderId="21" xfId="1" applyNumberFormat="1" applyBorder="1" applyAlignment="1">
      <alignment horizontal="right" vertical="center"/>
    </xf>
    <xf numFmtId="176" fontId="1" fillId="0" borderId="22" xfId="1" applyNumberFormat="1" applyBorder="1" applyAlignment="1">
      <alignment horizontal="right" vertical="center"/>
    </xf>
    <xf numFmtId="176" fontId="1" fillId="0" borderId="3" xfId="1" applyNumberFormat="1" applyBorder="1" applyAlignment="1">
      <alignment horizontal="right" vertical="center"/>
    </xf>
    <xf numFmtId="0" fontId="1" fillId="0" borderId="24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176" fontId="1" fillId="0" borderId="4" xfId="1" applyNumberFormat="1" applyBorder="1" applyAlignment="1">
      <alignment horizontal="right" vertical="center"/>
    </xf>
    <xf numFmtId="176" fontId="1" fillId="0" borderId="5" xfId="1" applyNumberFormat="1" applyBorder="1" applyAlignment="1">
      <alignment horizontal="right" vertical="center"/>
    </xf>
    <xf numFmtId="176" fontId="1" fillId="0" borderId="6" xfId="1" applyNumberFormat="1" applyBorder="1" applyAlignment="1">
      <alignment horizontal="right" vertical="center"/>
    </xf>
    <xf numFmtId="176" fontId="1" fillId="0" borderId="7" xfId="1" applyNumberFormat="1" applyBorder="1" applyAlignment="1">
      <alignment horizontal="right" vertical="center"/>
    </xf>
    <xf numFmtId="176" fontId="1" fillId="2" borderId="12" xfId="1" applyNumberFormat="1" applyFill="1" applyBorder="1" applyAlignment="1">
      <alignment horizontal="right" vertical="center"/>
    </xf>
    <xf numFmtId="177" fontId="1" fillId="2" borderId="12" xfId="1" applyNumberFormat="1" applyFill="1" applyBorder="1" applyAlignment="1">
      <alignment horizontal="right" vertical="center"/>
    </xf>
    <xf numFmtId="177" fontId="1" fillId="2" borderId="13" xfId="1" applyNumberFormat="1" applyFill="1" applyBorder="1" applyAlignment="1">
      <alignment horizontal="right" vertical="center"/>
    </xf>
    <xf numFmtId="177" fontId="1" fillId="2" borderId="14" xfId="1" applyNumberFormat="1" applyFill="1" applyBorder="1" applyAlignment="1">
      <alignment horizontal="right" vertical="center"/>
    </xf>
    <xf numFmtId="177" fontId="1" fillId="2" borderId="15" xfId="1" applyNumberFormat="1" applyFill="1" applyBorder="1" applyAlignment="1">
      <alignment horizontal="right" vertical="center"/>
    </xf>
    <xf numFmtId="177" fontId="1" fillId="2" borderId="16" xfId="1" applyNumberFormat="1" applyFill="1" applyBorder="1" applyAlignment="1">
      <alignment horizontal="right" vertical="center"/>
    </xf>
    <xf numFmtId="176" fontId="1" fillId="2" borderId="3" xfId="1" applyNumberFormat="1" applyFill="1" applyBorder="1" applyAlignment="1">
      <alignment horizontal="right" vertical="center"/>
    </xf>
    <xf numFmtId="176" fontId="1" fillId="2" borderId="4" xfId="1" applyNumberFormat="1" applyFill="1" applyBorder="1" applyAlignment="1">
      <alignment horizontal="right" vertical="center"/>
    </xf>
    <xf numFmtId="176" fontId="1" fillId="2" borderId="5" xfId="1" applyNumberFormat="1" applyFill="1" applyBorder="1" applyAlignment="1">
      <alignment horizontal="right" vertical="center"/>
    </xf>
    <xf numFmtId="176" fontId="1" fillId="2" borderId="6" xfId="1" applyNumberFormat="1" applyFill="1" applyBorder="1" applyAlignment="1">
      <alignment horizontal="right" vertical="center"/>
    </xf>
    <xf numFmtId="176" fontId="1" fillId="2" borderId="7" xfId="1" applyNumberFormat="1" applyFill="1" applyBorder="1" applyAlignment="1">
      <alignment horizontal="right" vertical="center"/>
    </xf>
    <xf numFmtId="176" fontId="1" fillId="2" borderId="13" xfId="1" applyNumberFormat="1" applyFill="1" applyBorder="1" applyAlignment="1">
      <alignment horizontal="right" vertical="center"/>
    </xf>
    <xf numFmtId="176" fontId="1" fillId="2" borderId="14" xfId="1" applyNumberFormat="1" applyFill="1" applyBorder="1" applyAlignment="1">
      <alignment horizontal="right" vertical="center"/>
    </xf>
    <xf numFmtId="176" fontId="1" fillId="2" borderId="15" xfId="1" applyNumberFormat="1" applyFill="1" applyBorder="1" applyAlignment="1">
      <alignment horizontal="right" vertical="center"/>
    </xf>
    <xf numFmtId="176" fontId="1" fillId="2" borderId="16" xfId="1" applyNumberFormat="1" applyFill="1" applyBorder="1" applyAlignment="1">
      <alignment horizontal="right" vertical="center"/>
    </xf>
    <xf numFmtId="177" fontId="1" fillId="0" borderId="52" xfId="1" applyNumberFormat="1" applyBorder="1" applyAlignment="1">
      <alignment horizontal="right" vertical="center"/>
    </xf>
    <xf numFmtId="177" fontId="1" fillId="0" borderId="53" xfId="1" applyNumberFormat="1" applyBorder="1" applyAlignment="1">
      <alignment horizontal="right" vertical="center"/>
    </xf>
    <xf numFmtId="177" fontId="1" fillId="0" borderId="14" xfId="1" applyNumberFormat="1" applyBorder="1" applyAlignment="1">
      <alignment horizontal="right" vertical="center"/>
    </xf>
    <xf numFmtId="177" fontId="1" fillId="0" borderId="12" xfId="1" applyNumberFormat="1" applyBorder="1" applyAlignment="1">
      <alignment horizontal="right" vertical="center"/>
    </xf>
    <xf numFmtId="177" fontId="1" fillId="0" borderId="54" xfId="1" applyNumberFormat="1" applyBorder="1" applyAlignment="1">
      <alignment horizontal="right" vertical="center"/>
    </xf>
    <xf numFmtId="177" fontId="1" fillId="0" borderId="62" xfId="1" applyNumberFormat="1" applyBorder="1" applyAlignment="1">
      <alignment horizontal="right" vertical="center"/>
    </xf>
    <xf numFmtId="177" fontId="1" fillId="0" borderId="63" xfId="1" applyNumberFormat="1" applyBorder="1" applyAlignment="1">
      <alignment horizontal="right" vertical="center"/>
    </xf>
    <xf numFmtId="177" fontId="1" fillId="0" borderId="24" xfId="1" applyNumberFormat="1" applyBorder="1" applyAlignment="1">
      <alignment horizontal="right" vertical="center"/>
    </xf>
    <xf numFmtId="177" fontId="1" fillId="0" borderId="64" xfId="1" applyNumberFormat="1" applyBorder="1" applyAlignment="1">
      <alignment horizontal="right" vertical="center"/>
    </xf>
    <xf numFmtId="177" fontId="1" fillId="0" borderId="24" xfId="0" applyNumberFormat="1" applyFont="1" applyBorder="1" applyAlignment="1">
      <alignment horizontal="right" vertical="center"/>
    </xf>
    <xf numFmtId="177" fontId="1" fillId="0" borderId="55" xfId="1" applyNumberFormat="1" applyBorder="1" applyAlignment="1">
      <alignment horizontal="right" vertical="center"/>
    </xf>
    <xf numFmtId="177" fontId="1" fillId="0" borderId="61" xfId="1" applyNumberFormat="1" applyBorder="1" applyAlignment="1">
      <alignment horizontal="right" vertical="center"/>
    </xf>
    <xf numFmtId="177" fontId="1" fillId="0" borderId="65" xfId="1" applyNumberFormat="1" applyBorder="1" applyAlignment="1">
      <alignment horizontal="right" vertical="center"/>
    </xf>
    <xf numFmtId="177" fontId="1" fillId="0" borderId="41" xfId="1" applyNumberFormat="1" applyBorder="1" applyAlignment="1">
      <alignment horizontal="right" vertical="center"/>
    </xf>
    <xf numFmtId="177" fontId="1" fillId="0" borderId="39" xfId="1" applyNumberFormat="1" applyBorder="1" applyAlignment="1">
      <alignment horizontal="right" vertical="center"/>
    </xf>
    <xf numFmtId="177" fontId="1" fillId="0" borderId="57" xfId="1" applyNumberFormat="1" applyBorder="1" applyAlignment="1">
      <alignment horizontal="right" vertical="center"/>
    </xf>
    <xf numFmtId="177" fontId="1" fillId="0" borderId="56" xfId="1" applyNumberFormat="1" applyBorder="1" applyAlignment="1">
      <alignment horizontal="right" vertical="center"/>
    </xf>
    <xf numFmtId="177" fontId="1" fillId="0" borderId="58" xfId="1" applyNumberFormat="1" applyBorder="1" applyAlignment="1">
      <alignment horizontal="right" vertical="center"/>
    </xf>
    <xf numFmtId="177" fontId="1" fillId="0" borderId="59" xfId="1" applyNumberFormat="1" applyBorder="1" applyAlignment="1">
      <alignment horizontal="right" vertical="center"/>
    </xf>
    <xf numFmtId="177" fontId="1" fillId="0" borderId="60" xfId="1" applyNumberFormat="1" applyBorder="1" applyAlignment="1">
      <alignment horizontal="right" vertical="center"/>
    </xf>
    <xf numFmtId="177" fontId="1" fillId="2" borderId="52" xfId="1" applyNumberFormat="1" applyFill="1" applyBorder="1" applyAlignment="1">
      <alignment horizontal="right" vertical="center"/>
    </xf>
    <xf numFmtId="177" fontId="1" fillId="2" borderId="53" xfId="1" applyNumberFormat="1" applyFill="1" applyBorder="1" applyAlignment="1">
      <alignment horizontal="right" vertical="center"/>
    </xf>
    <xf numFmtId="177" fontId="1" fillId="2" borderId="54" xfId="1" applyNumberFormat="1" applyFill="1" applyBorder="1" applyAlignment="1">
      <alignment horizontal="right" vertical="center"/>
    </xf>
    <xf numFmtId="177" fontId="1" fillId="0" borderId="14" xfId="1" applyNumberFormat="1" applyFill="1" applyBorder="1" applyAlignment="1">
      <alignment horizontal="right" vertical="center"/>
    </xf>
    <xf numFmtId="177" fontId="1" fillId="0" borderId="12" xfId="1" applyNumberFormat="1" applyFill="1" applyBorder="1" applyAlignment="1">
      <alignment horizontal="right" vertical="center"/>
    </xf>
    <xf numFmtId="177" fontId="1" fillId="0" borderId="16" xfId="1" applyNumberFormat="1" applyBorder="1" applyAlignment="1">
      <alignment horizontal="right" vertical="center"/>
    </xf>
    <xf numFmtId="0" fontId="1" fillId="0" borderId="8" xfId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1" fillId="0" borderId="49" xfId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177" fontId="1" fillId="0" borderId="40" xfId="1" applyNumberFormat="1" applyBorder="1" applyAlignment="1">
      <alignment horizontal="right" vertical="center"/>
    </xf>
    <xf numFmtId="177" fontId="1" fillId="0" borderId="46" xfId="1" applyNumberFormat="1" applyBorder="1" applyAlignment="1">
      <alignment horizontal="right" vertical="center"/>
    </xf>
    <xf numFmtId="177" fontId="1" fillId="0" borderId="43" xfId="1" applyNumberFormat="1" applyBorder="1" applyAlignment="1">
      <alignment horizontal="right" vertical="center"/>
    </xf>
    <xf numFmtId="177" fontId="1" fillId="0" borderId="50" xfId="1" applyNumberFormat="1" applyBorder="1" applyAlignment="1">
      <alignment horizontal="right" vertical="center"/>
    </xf>
    <xf numFmtId="177" fontId="1" fillId="0" borderId="51" xfId="1" applyNumberFormat="1" applyBorder="1" applyAlignment="1">
      <alignment horizontal="right" vertical="center"/>
    </xf>
    <xf numFmtId="0" fontId="1" fillId="0" borderId="44" xfId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176" fontId="1" fillId="0" borderId="38" xfId="1" applyNumberFormat="1" applyBorder="1" applyAlignment="1">
      <alignment horizontal="right" vertical="center"/>
    </xf>
    <xf numFmtId="177" fontId="1" fillId="0" borderId="47" xfId="1" applyNumberFormat="1" applyBorder="1" applyAlignment="1">
      <alignment horizontal="right" vertical="center"/>
    </xf>
    <xf numFmtId="177" fontId="1" fillId="0" borderId="48" xfId="1" applyNumberFormat="1" applyBorder="1" applyAlignment="1">
      <alignment horizontal="right" vertical="center"/>
    </xf>
    <xf numFmtId="0" fontId="1" fillId="0" borderId="8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176" fontId="1" fillId="2" borderId="26" xfId="1" applyNumberFormat="1" applyFill="1" applyBorder="1" applyAlignment="1">
      <alignment horizontal="right" vertical="center"/>
    </xf>
    <xf numFmtId="176" fontId="1" fillId="2" borderId="27" xfId="1" applyNumberFormat="1" applyFill="1" applyBorder="1" applyAlignment="1">
      <alignment horizontal="right" vertical="center"/>
    </xf>
    <xf numFmtId="176" fontId="1" fillId="2" borderId="28" xfId="1" applyNumberFormat="1" applyFill="1" applyBorder="1" applyAlignment="1">
      <alignment horizontal="right" vertical="center"/>
    </xf>
    <xf numFmtId="176" fontId="1" fillId="0" borderId="40" xfId="1" applyNumberFormat="1" applyBorder="1" applyAlignment="1">
      <alignment horizontal="right" vertical="center"/>
    </xf>
    <xf numFmtId="176" fontId="1" fillId="0" borderId="46" xfId="1" applyNumberFormat="1" applyBorder="1" applyAlignment="1">
      <alignment horizontal="right" vertical="center"/>
    </xf>
    <xf numFmtId="176" fontId="1" fillId="0" borderId="43" xfId="1" applyNumberFormat="1" applyBorder="1" applyAlignment="1">
      <alignment horizontal="right" vertical="center"/>
    </xf>
    <xf numFmtId="177" fontId="1" fillId="2" borderId="25" xfId="1" applyNumberFormat="1" applyFill="1" applyBorder="1" applyAlignment="1">
      <alignment horizontal="right" vertical="center"/>
    </xf>
    <xf numFmtId="177" fontId="1" fillId="2" borderId="26" xfId="1" applyNumberFormat="1" applyFill="1" applyBorder="1" applyAlignment="1">
      <alignment horizontal="right" vertical="center"/>
    </xf>
    <xf numFmtId="177" fontId="1" fillId="2" borderId="31" xfId="1" applyNumberFormat="1" applyFill="1" applyBorder="1" applyAlignment="1">
      <alignment horizontal="right" vertical="center"/>
    </xf>
    <xf numFmtId="177" fontId="1" fillId="2" borderId="32" xfId="1" applyNumberFormat="1" applyFill="1" applyBorder="1" applyAlignment="1">
      <alignment horizontal="right" vertical="center"/>
    </xf>
    <xf numFmtId="177" fontId="1" fillId="2" borderId="28" xfId="1" applyNumberFormat="1" applyFill="1" applyBorder="1" applyAlignment="1">
      <alignment horizontal="right" vertical="center"/>
    </xf>
    <xf numFmtId="177" fontId="1" fillId="0" borderId="42" xfId="1" applyNumberFormat="1" applyBorder="1" applyAlignment="1">
      <alignment horizontal="right" vertical="center"/>
    </xf>
    <xf numFmtId="176" fontId="1" fillId="2" borderId="25" xfId="1" applyNumberFormat="1" applyFill="1" applyBorder="1" applyAlignment="1">
      <alignment horizontal="right" vertical="center"/>
    </xf>
    <xf numFmtId="176" fontId="1" fillId="2" borderId="31" xfId="1" applyNumberFormat="1" applyFill="1" applyBorder="1" applyAlignment="1">
      <alignment horizontal="right" vertical="center"/>
    </xf>
    <xf numFmtId="176" fontId="1" fillId="2" borderId="32" xfId="1" applyNumberFormat="1" applyFill="1" applyBorder="1" applyAlignment="1">
      <alignment horizontal="right" vertical="center"/>
    </xf>
    <xf numFmtId="0" fontId="1" fillId="0" borderId="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176" fontId="1" fillId="0" borderId="33" xfId="1" applyNumberFormat="1" applyBorder="1" applyAlignment="1">
      <alignment horizontal="right" vertical="center"/>
    </xf>
    <xf numFmtId="176" fontId="1" fillId="0" borderId="34" xfId="1" applyNumberFormat="1" applyBorder="1" applyAlignment="1">
      <alignment horizontal="right" vertical="center"/>
    </xf>
    <xf numFmtId="176" fontId="1" fillId="0" borderId="35" xfId="1" applyNumberFormat="1" applyBorder="1" applyAlignment="1">
      <alignment horizontal="right" vertical="center"/>
    </xf>
    <xf numFmtId="176" fontId="1" fillId="0" borderId="36" xfId="1" applyNumberFormat="1" applyBorder="1" applyAlignment="1">
      <alignment horizontal="right" vertical="center"/>
    </xf>
    <xf numFmtId="176" fontId="1" fillId="0" borderId="37" xfId="1" applyNumberForma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7" fontId="1" fillId="0" borderId="26" xfId="1" applyNumberFormat="1" applyFill="1" applyBorder="1" applyAlignment="1">
      <alignment horizontal="right" vertical="center"/>
    </xf>
    <xf numFmtId="177" fontId="1" fillId="0" borderId="27" xfId="1" applyNumberFormat="1" applyFill="1" applyBorder="1" applyAlignment="1">
      <alignment horizontal="right" vertical="center"/>
    </xf>
    <xf numFmtId="177" fontId="1" fillId="0" borderId="28" xfId="1" applyNumberFormat="1" applyFill="1" applyBorder="1" applyAlignment="1">
      <alignment horizontal="right" vertical="center"/>
    </xf>
    <xf numFmtId="177" fontId="1" fillId="0" borderId="29" xfId="1" applyNumberFormat="1" applyFill="1" applyBorder="1" applyAlignment="1">
      <alignment horizontal="right" vertical="center"/>
    </xf>
    <xf numFmtId="177" fontId="1" fillId="0" borderId="30" xfId="1" applyNumberFormat="1" applyFill="1" applyBorder="1" applyAlignment="1">
      <alignment horizontal="right" vertical="center"/>
    </xf>
    <xf numFmtId="0" fontId="1" fillId="0" borderId="8" xfId="1" applyFill="1" applyBorder="1" applyAlignment="1">
      <alignment horizontal="center" vertical="center" wrapText="1"/>
    </xf>
    <xf numFmtId="0" fontId="1" fillId="0" borderId="9" xfId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17" xfId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" fillId="0" borderId="22" xfId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38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left" vertical="center" wrapText="1"/>
    </xf>
    <xf numFmtId="0" fontId="7" fillId="0" borderId="37" xfId="1" applyFont="1" applyFill="1" applyBorder="1" applyAlignment="1">
      <alignment horizontal="left" vertical="center" wrapText="1"/>
    </xf>
    <xf numFmtId="0" fontId="7" fillId="0" borderId="34" xfId="1" applyFont="1" applyFill="1" applyBorder="1" applyAlignment="1">
      <alignment horizontal="left" vertical="center"/>
    </xf>
    <xf numFmtId="0" fontId="7" fillId="0" borderId="37" xfId="1" applyFont="1" applyFill="1" applyBorder="1" applyAlignment="1">
      <alignment horizontal="left" vertical="center"/>
    </xf>
    <xf numFmtId="0" fontId="7" fillId="0" borderId="24" xfId="1" applyFont="1" applyFill="1" applyBorder="1" applyAlignment="1">
      <alignment horizontal="left" vertical="center"/>
    </xf>
    <xf numFmtId="0" fontId="7" fillId="0" borderId="11" xfId="1" applyFont="1" applyFill="1" applyBorder="1" applyAlignment="1">
      <alignment horizontal="left" vertical="center"/>
    </xf>
    <xf numFmtId="0" fontId="7" fillId="0" borderId="18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horizontal="left" vertical="center" wrapText="1"/>
    </xf>
    <xf numFmtId="0" fontId="7" fillId="0" borderId="24" xfId="1" applyFont="1" applyFill="1" applyBorder="1" applyAlignment="1">
      <alignment horizontal="left" vertical="center" wrapText="1"/>
    </xf>
    <xf numFmtId="0" fontId="7" fillId="0" borderId="11" xfId="1" applyFont="1" applyFill="1" applyBorder="1" applyAlignment="1">
      <alignment horizontal="left" vertical="center" wrapText="1"/>
    </xf>
    <xf numFmtId="0" fontId="7" fillId="0" borderId="18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right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40" xfId="1" applyFont="1" applyFill="1" applyBorder="1" applyAlignment="1">
      <alignment horizontal="left" vertical="center"/>
    </xf>
    <xf numFmtId="0" fontId="7" fillId="0" borderId="43" xfId="1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176" fontId="10" fillId="0" borderId="71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10" fillId="0" borderId="72" xfId="0" applyNumberFormat="1" applyFont="1" applyFill="1" applyBorder="1" applyAlignment="1">
      <alignment horizontal="center" vertical="center"/>
    </xf>
    <xf numFmtId="176" fontId="10" fillId="0" borderId="37" xfId="0" applyNumberFormat="1" applyFont="1" applyFill="1" applyBorder="1" applyAlignment="1">
      <alignment horizontal="center" vertical="center"/>
    </xf>
    <xf numFmtId="176" fontId="8" fillId="0" borderId="7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72" xfId="0" applyNumberFormat="1" applyFont="1" applyFill="1" applyBorder="1" applyAlignment="1">
      <alignment horizontal="center" vertical="center"/>
    </xf>
    <xf numFmtId="176" fontId="8" fillId="0" borderId="37" xfId="0" applyNumberFormat="1" applyFont="1" applyFill="1" applyBorder="1" applyAlignment="1">
      <alignment horizontal="center" vertical="center"/>
    </xf>
  </cellXfs>
  <cellStyles count="5">
    <cellStyle name="パーセント" xfId="2" builtinId="5"/>
    <cellStyle name="標準" xfId="0" builtinId="0"/>
    <cellStyle name="標準 2" xfId="1"/>
    <cellStyle name="標準 2 2" xfId="3"/>
    <cellStyle name="標準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20&#29305;&#23450;&#20581;&#35386;&#12539;&#20445;&#20581;&#25351;&#23566;%20&#122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岡山データ１"/>
      <sheetName val="岡山データ２"/>
      <sheetName val="岡山データ３"/>
      <sheetName val="岡山総括表"/>
      <sheetName val="岡山総括表 (2)"/>
      <sheetName val="全国"/>
      <sheetName val="岡山総括表男"/>
      <sheetName val="全国 (2)"/>
      <sheetName val="岡山総括表女"/>
      <sheetName val="全国 (3)"/>
      <sheetName val="岡山リスクパターン"/>
      <sheetName val="全国 (4)"/>
      <sheetName val="岡山リスクパターン男"/>
      <sheetName val="全国 (5)"/>
      <sheetName val="岡山リスクパターン女"/>
      <sheetName val="全国 (6)"/>
      <sheetName val="質問票項目表"/>
      <sheetName val="岡山総括表 (3)"/>
      <sheetName val="グラ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S2" t="str">
            <v>40～44歳</v>
          </cell>
          <cell r="U2" t="str">
            <v>45～49歳</v>
          </cell>
          <cell r="W2" t="str">
            <v>50～54歳</v>
          </cell>
          <cell r="Y2" t="str">
            <v>55～59歳</v>
          </cell>
          <cell r="AA2" t="str">
            <v>60～64歳</v>
          </cell>
          <cell r="AC2" t="str">
            <v>65～69歳</v>
          </cell>
          <cell r="AE2" t="str">
            <v>70～74歳</v>
          </cell>
        </row>
        <row r="3">
          <cell r="S3" t="str">
            <v>男性</v>
          </cell>
          <cell r="T3" t="str">
            <v>女性</v>
          </cell>
          <cell r="U3" t="str">
            <v>男性</v>
          </cell>
          <cell r="V3" t="str">
            <v>女性</v>
          </cell>
          <cell r="W3" t="str">
            <v>男性</v>
          </cell>
          <cell r="X3" t="str">
            <v>女性</v>
          </cell>
          <cell r="Y3" t="str">
            <v>男性</v>
          </cell>
          <cell r="Z3" t="str">
            <v>女性</v>
          </cell>
          <cell r="AA3" t="str">
            <v>男性</v>
          </cell>
          <cell r="AB3" t="str">
            <v>女性</v>
          </cell>
          <cell r="AC3" t="str">
            <v>男性</v>
          </cell>
          <cell r="AD3" t="str">
            <v>女性</v>
          </cell>
          <cell r="AE3" t="str">
            <v>男性</v>
          </cell>
          <cell r="AF3" t="str">
            <v>女性</v>
          </cell>
        </row>
        <row r="4">
          <cell r="R4" t="str">
            <v>受診者</v>
          </cell>
          <cell r="S4">
            <v>746</v>
          </cell>
          <cell r="T4">
            <v>817</v>
          </cell>
          <cell r="U4">
            <v>803</v>
          </cell>
          <cell r="V4">
            <v>962</v>
          </cell>
          <cell r="W4">
            <v>1095</v>
          </cell>
          <cell r="X4">
            <v>1463</v>
          </cell>
          <cell r="Y4">
            <v>1827</v>
          </cell>
          <cell r="Z4">
            <v>3639</v>
          </cell>
          <cell r="AA4">
            <v>4539</v>
          </cell>
          <cell r="AB4">
            <v>9751</v>
          </cell>
          <cell r="AC4">
            <v>10200</v>
          </cell>
          <cell r="AD4">
            <v>15645</v>
          </cell>
          <cell r="AE4">
            <v>11877</v>
          </cell>
          <cell r="AF4">
            <v>17145</v>
          </cell>
        </row>
        <row r="5">
          <cell r="R5" t="str">
            <v>未受診者</v>
          </cell>
          <cell r="S5">
            <v>8803</v>
          </cell>
          <cell r="T5">
            <v>7215</v>
          </cell>
          <cell r="U5">
            <v>7773</v>
          </cell>
          <cell r="V5">
            <v>6731</v>
          </cell>
          <cell r="W5">
            <v>9184</v>
          </cell>
          <cell r="X5">
            <v>7902</v>
          </cell>
          <cell r="Y5">
            <v>13676</v>
          </cell>
          <cell r="Z5">
            <v>13740</v>
          </cell>
          <cell r="AA5">
            <v>21174</v>
          </cell>
          <cell r="AB5">
            <v>25591</v>
          </cell>
          <cell r="AC5">
            <v>29952</v>
          </cell>
          <cell r="AD5">
            <v>30670</v>
          </cell>
          <cell r="AE5">
            <v>26597</v>
          </cell>
          <cell r="AF5">
            <v>28061</v>
          </cell>
        </row>
        <row r="6">
          <cell r="R6" t="str">
            <v>受診割合（男性：岡山県）</v>
          </cell>
          <cell r="S6">
            <v>7.8123363703005544E-2</v>
          </cell>
          <cell r="U6">
            <v>9.3633395522388058E-2</v>
          </cell>
          <cell r="W6">
            <v>0.10652787236112463</v>
          </cell>
          <cell r="Y6">
            <v>0.11784815842095078</v>
          </cell>
          <cell r="AA6">
            <v>0.17652549294131373</v>
          </cell>
          <cell r="AC6">
            <v>0.25403466826060966</v>
          </cell>
          <cell r="AE6">
            <v>0.30870198055829912</v>
          </cell>
        </row>
        <row r="7">
          <cell r="R7" t="str">
            <v>受診割合（女性：岡山県）</v>
          </cell>
          <cell r="T7">
            <v>0.10171812749004</v>
          </cell>
          <cell r="V7">
            <v>0.12504874561289483</v>
          </cell>
          <cell r="X7">
            <v>0.15621996796583021</v>
          </cell>
          <cell r="Z7">
            <v>0.20939064388054549</v>
          </cell>
          <cell r="AB7">
            <v>0.27590402354139548</v>
          </cell>
          <cell r="AD7">
            <v>0.33779553060563533</v>
          </cell>
          <cell r="AF7">
            <v>0.37926381453789321</v>
          </cell>
        </row>
        <row r="8">
          <cell r="R8" t="str">
            <v>受診割合（男性：全国）</v>
          </cell>
          <cell r="S8">
            <v>0.13893983524959128</v>
          </cell>
          <cell r="U8">
            <v>0.15634068715710989</v>
          </cell>
          <cell r="W8">
            <v>0.16460224409323362</v>
          </cell>
          <cell r="Y8">
            <v>0.18413842370243996</v>
          </cell>
          <cell r="AA8">
            <v>0.24726657937920535</v>
          </cell>
          <cell r="AC8">
            <v>0.34019260317822314</v>
          </cell>
          <cell r="AE8">
            <v>0.37172099442951273</v>
          </cell>
        </row>
        <row r="9">
          <cell r="R9" t="str">
            <v>受診割合（女性：全国）</v>
          </cell>
          <cell r="T9">
            <v>0.18564496539876044</v>
          </cell>
          <cell r="V9">
            <v>0.20978022469898394</v>
          </cell>
          <cell r="X9">
            <v>0.24028466977618354</v>
          </cell>
          <cell r="Z9">
            <v>0.29236783991402876</v>
          </cell>
          <cell r="AB9">
            <v>0.36240065503991703</v>
          </cell>
          <cell r="AD9">
            <v>0.41784243277135591</v>
          </cell>
          <cell r="AF9">
            <v>0.41557255485952038</v>
          </cell>
        </row>
      </sheetData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144"/>
  <sheetViews>
    <sheetView view="pageBreakPreview" topLeftCell="D118" zoomScale="50" zoomScaleNormal="100" zoomScaleSheetLayoutView="50" workbookViewId="0">
      <selection activeCell="E145" sqref="E145"/>
    </sheetView>
  </sheetViews>
  <sheetFormatPr defaultColWidth="2.625" defaultRowHeight="13.5"/>
  <cols>
    <col min="1" max="3" width="2.625" style="1" hidden="1" customWidth="1"/>
    <col min="4" max="4" width="30.375" style="1" bestFit="1" customWidth="1"/>
    <col min="5" max="5" width="6.875" style="1" customWidth="1"/>
    <col min="6" max="6" width="5" style="1" customWidth="1"/>
    <col min="7" max="37" width="2.625" style="1"/>
    <col min="38" max="38" width="2.625" style="1" customWidth="1"/>
    <col min="39" max="16384" width="2.625" style="1"/>
  </cols>
  <sheetData>
    <row r="1" spans="1:46" ht="28.5" customHeight="1">
      <c r="D1" s="29" t="s">
        <v>44</v>
      </c>
      <c r="AR1" s="28" t="s">
        <v>42</v>
      </c>
    </row>
    <row r="2" spans="1:46" ht="27" customHeight="1">
      <c r="A2" s="2"/>
      <c r="B2" s="2"/>
      <c r="C2" s="2"/>
      <c r="D2" s="32" t="s">
        <v>153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145" t="s">
        <v>43</v>
      </c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70"/>
      <c r="AT2" s="70"/>
    </row>
    <row r="3" spans="1:46" ht="27" customHeight="1">
      <c r="A3" s="2"/>
      <c r="B3" s="2"/>
      <c r="C3" s="2"/>
      <c r="D3" s="32" t="s">
        <v>154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70"/>
      <c r="AT3" s="70"/>
    </row>
    <row r="4" spans="1:46" ht="27" customHeight="1" thickBot="1">
      <c r="A4" s="3"/>
      <c r="B4" s="3"/>
      <c r="C4" s="3"/>
      <c r="D4" s="285" t="s">
        <v>0</v>
      </c>
      <c r="E4" s="285"/>
      <c r="F4" s="285"/>
      <c r="G4" s="264" t="s">
        <v>1</v>
      </c>
      <c r="H4" s="264"/>
      <c r="I4" s="264"/>
      <c r="J4" s="264"/>
      <c r="K4" s="264" t="s">
        <v>2</v>
      </c>
      <c r="L4" s="264"/>
      <c r="M4" s="264"/>
      <c r="N4" s="264"/>
      <c r="O4" s="264" t="s">
        <v>3</v>
      </c>
      <c r="P4" s="264"/>
      <c r="Q4" s="264"/>
      <c r="R4" s="264"/>
      <c r="S4" s="264" t="s">
        <v>4</v>
      </c>
      <c r="T4" s="264"/>
      <c r="U4" s="264"/>
      <c r="V4" s="264"/>
      <c r="W4" s="264" t="s">
        <v>5</v>
      </c>
      <c r="X4" s="264"/>
      <c r="Y4" s="264"/>
      <c r="Z4" s="264"/>
      <c r="AA4" s="264" t="s">
        <v>6</v>
      </c>
      <c r="AB4" s="264"/>
      <c r="AC4" s="264"/>
      <c r="AD4" s="264"/>
      <c r="AE4" s="264" t="s">
        <v>7</v>
      </c>
      <c r="AF4" s="264"/>
      <c r="AG4" s="264"/>
      <c r="AH4" s="230"/>
      <c r="AI4" s="265" t="s">
        <v>8</v>
      </c>
      <c r="AJ4" s="264"/>
      <c r="AK4" s="264"/>
      <c r="AL4" s="264"/>
      <c r="AM4" s="264" t="s">
        <v>9</v>
      </c>
      <c r="AN4" s="264"/>
      <c r="AO4" s="264"/>
      <c r="AP4" s="266"/>
      <c r="AQ4" s="232" t="s">
        <v>10</v>
      </c>
      <c r="AR4" s="264"/>
      <c r="AS4" s="264"/>
      <c r="AT4" s="264"/>
    </row>
    <row r="5" spans="1:46" ht="27" customHeight="1" thickTop="1" thickBot="1">
      <c r="A5" s="279"/>
      <c r="B5" s="279"/>
      <c r="C5" s="280"/>
      <c r="D5" s="4" t="s">
        <v>11</v>
      </c>
      <c r="E5" s="174" t="s">
        <v>12</v>
      </c>
      <c r="F5" s="5" t="s">
        <v>13</v>
      </c>
      <c r="G5" s="180">
        <v>17581</v>
      </c>
      <c r="H5" s="180"/>
      <c r="I5" s="180"/>
      <c r="J5" s="180"/>
      <c r="K5" s="180">
        <v>16269</v>
      </c>
      <c r="L5" s="180"/>
      <c r="M5" s="180"/>
      <c r="N5" s="180"/>
      <c r="O5" s="180">
        <v>19644</v>
      </c>
      <c r="P5" s="180"/>
      <c r="Q5" s="180"/>
      <c r="R5" s="180"/>
      <c r="S5" s="180">
        <v>32882</v>
      </c>
      <c r="T5" s="180"/>
      <c r="U5" s="180"/>
      <c r="V5" s="180"/>
      <c r="W5" s="180">
        <v>61055</v>
      </c>
      <c r="X5" s="180"/>
      <c r="Y5" s="180"/>
      <c r="Z5" s="180"/>
      <c r="AA5" s="180">
        <v>86467</v>
      </c>
      <c r="AB5" s="180"/>
      <c r="AC5" s="180"/>
      <c r="AD5" s="180"/>
      <c r="AE5" s="180">
        <v>83680</v>
      </c>
      <c r="AF5" s="180"/>
      <c r="AG5" s="180"/>
      <c r="AH5" s="191"/>
      <c r="AI5" s="192">
        <v>147431</v>
      </c>
      <c r="AJ5" s="180"/>
      <c r="AK5" s="180"/>
      <c r="AL5" s="180"/>
      <c r="AM5" s="180">
        <v>170147</v>
      </c>
      <c r="AN5" s="180"/>
      <c r="AO5" s="180"/>
      <c r="AP5" s="193"/>
      <c r="AQ5" s="194">
        <v>317578</v>
      </c>
      <c r="AR5" s="180"/>
      <c r="AS5" s="180"/>
      <c r="AT5" s="180"/>
    </row>
    <row r="6" spans="1:46" ht="27" customHeight="1" thickTop="1">
      <c r="A6" s="281"/>
      <c r="B6" s="281"/>
      <c r="C6" s="282"/>
      <c r="D6" s="4"/>
      <c r="E6" s="174"/>
      <c r="F6" s="140" t="s">
        <v>14</v>
      </c>
      <c r="G6" s="167">
        <v>9549</v>
      </c>
      <c r="H6" s="167"/>
      <c r="I6" s="167"/>
      <c r="J6" s="167"/>
      <c r="K6" s="167">
        <v>8576</v>
      </c>
      <c r="L6" s="167"/>
      <c r="M6" s="167"/>
      <c r="N6" s="167"/>
      <c r="O6" s="167">
        <v>10279</v>
      </c>
      <c r="P6" s="167"/>
      <c r="Q6" s="167"/>
      <c r="R6" s="167"/>
      <c r="S6" s="167">
        <v>15503</v>
      </c>
      <c r="T6" s="167"/>
      <c r="U6" s="167"/>
      <c r="V6" s="167"/>
      <c r="W6" s="167">
        <v>25713</v>
      </c>
      <c r="X6" s="167"/>
      <c r="Y6" s="167"/>
      <c r="Z6" s="167"/>
      <c r="AA6" s="167">
        <v>40152</v>
      </c>
      <c r="AB6" s="167"/>
      <c r="AC6" s="167"/>
      <c r="AD6" s="167"/>
      <c r="AE6" s="167">
        <v>38474</v>
      </c>
      <c r="AF6" s="167"/>
      <c r="AG6" s="167"/>
      <c r="AH6" s="168"/>
      <c r="AI6" s="169">
        <v>69620</v>
      </c>
      <c r="AJ6" s="167"/>
      <c r="AK6" s="167"/>
      <c r="AL6" s="167"/>
      <c r="AM6" s="167">
        <v>78626</v>
      </c>
      <c r="AN6" s="167"/>
      <c r="AO6" s="167"/>
      <c r="AP6" s="170"/>
      <c r="AQ6" s="171">
        <v>148246</v>
      </c>
      <c r="AR6" s="167"/>
      <c r="AS6" s="167"/>
      <c r="AT6" s="167"/>
    </row>
    <row r="7" spans="1:46" ht="27" customHeight="1" thickBot="1">
      <c r="A7" s="281"/>
      <c r="B7" s="281"/>
      <c r="C7" s="282"/>
      <c r="D7" s="6"/>
      <c r="E7" s="175"/>
      <c r="F7" s="7" t="s">
        <v>15</v>
      </c>
      <c r="G7" s="172">
        <v>8032</v>
      </c>
      <c r="H7" s="172"/>
      <c r="I7" s="172"/>
      <c r="J7" s="172"/>
      <c r="K7" s="172">
        <v>7693</v>
      </c>
      <c r="L7" s="172"/>
      <c r="M7" s="172"/>
      <c r="N7" s="172"/>
      <c r="O7" s="172">
        <v>9365</v>
      </c>
      <c r="P7" s="172"/>
      <c r="Q7" s="172"/>
      <c r="R7" s="172"/>
      <c r="S7" s="172">
        <v>17379</v>
      </c>
      <c r="T7" s="172"/>
      <c r="U7" s="172"/>
      <c r="V7" s="172"/>
      <c r="W7" s="172">
        <v>35342</v>
      </c>
      <c r="X7" s="172"/>
      <c r="Y7" s="172"/>
      <c r="Z7" s="172"/>
      <c r="AA7" s="172">
        <v>46315</v>
      </c>
      <c r="AB7" s="172"/>
      <c r="AC7" s="172"/>
      <c r="AD7" s="172"/>
      <c r="AE7" s="172">
        <v>45206</v>
      </c>
      <c r="AF7" s="172"/>
      <c r="AG7" s="172"/>
      <c r="AH7" s="176"/>
      <c r="AI7" s="177">
        <v>77811</v>
      </c>
      <c r="AJ7" s="172"/>
      <c r="AK7" s="172"/>
      <c r="AL7" s="172"/>
      <c r="AM7" s="172">
        <v>91521</v>
      </c>
      <c r="AN7" s="172"/>
      <c r="AO7" s="172"/>
      <c r="AP7" s="178"/>
      <c r="AQ7" s="179">
        <v>169332</v>
      </c>
      <c r="AR7" s="172"/>
      <c r="AS7" s="172"/>
      <c r="AT7" s="172"/>
    </row>
    <row r="8" spans="1:46" ht="27" customHeight="1" thickTop="1" thickBot="1">
      <c r="A8" s="281"/>
      <c r="B8" s="281"/>
      <c r="C8" s="282"/>
      <c r="D8" s="8" t="s">
        <v>16</v>
      </c>
      <c r="E8" s="173" t="s">
        <v>12</v>
      </c>
      <c r="F8" s="5" t="s">
        <v>13</v>
      </c>
      <c r="G8" s="180">
        <v>1563</v>
      </c>
      <c r="H8" s="180"/>
      <c r="I8" s="180"/>
      <c r="J8" s="180"/>
      <c r="K8" s="180">
        <v>1765</v>
      </c>
      <c r="L8" s="180"/>
      <c r="M8" s="180"/>
      <c r="N8" s="180"/>
      <c r="O8" s="261">
        <v>2558</v>
      </c>
      <c r="P8" s="261"/>
      <c r="Q8" s="261"/>
      <c r="R8" s="261"/>
      <c r="S8" s="180">
        <v>5466</v>
      </c>
      <c r="T8" s="180"/>
      <c r="U8" s="180"/>
      <c r="V8" s="180"/>
      <c r="W8" s="180">
        <v>14290</v>
      </c>
      <c r="X8" s="180"/>
      <c r="Y8" s="180"/>
      <c r="Z8" s="180"/>
      <c r="AA8" s="180">
        <v>25845</v>
      </c>
      <c r="AB8" s="180"/>
      <c r="AC8" s="180"/>
      <c r="AD8" s="180"/>
      <c r="AE8" s="180">
        <v>29022</v>
      </c>
      <c r="AF8" s="180"/>
      <c r="AG8" s="180"/>
      <c r="AH8" s="191"/>
      <c r="AI8" s="192">
        <v>25642</v>
      </c>
      <c r="AJ8" s="180"/>
      <c r="AK8" s="180"/>
      <c r="AL8" s="180"/>
      <c r="AM8" s="180">
        <v>54867</v>
      </c>
      <c r="AN8" s="180"/>
      <c r="AO8" s="180"/>
      <c r="AP8" s="193"/>
      <c r="AQ8" s="194">
        <v>80509</v>
      </c>
      <c r="AR8" s="180"/>
      <c r="AS8" s="180"/>
      <c r="AT8" s="180"/>
    </row>
    <row r="9" spans="1:46" ht="27" customHeight="1" thickTop="1">
      <c r="A9" s="281"/>
      <c r="B9" s="281"/>
      <c r="C9" s="282"/>
      <c r="D9" s="4"/>
      <c r="E9" s="174"/>
      <c r="F9" s="140" t="s">
        <v>14</v>
      </c>
      <c r="G9" s="167">
        <v>746</v>
      </c>
      <c r="H9" s="167"/>
      <c r="I9" s="167"/>
      <c r="J9" s="167"/>
      <c r="K9" s="167">
        <v>803</v>
      </c>
      <c r="L9" s="167"/>
      <c r="M9" s="167"/>
      <c r="N9" s="167"/>
      <c r="O9" s="167">
        <v>1095</v>
      </c>
      <c r="P9" s="167"/>
      <c r="Q9" s="167"/>
      <c r="R9" s="167"/>
      <c r="S9" s="167">
        <v>1827</v>
      </c>
      <c r="T9" s="167"/>
      <c r="U9" s="167"/>
      <c r="V9" s="167"/>
      <c r="W9" s="167">
        <v>4539</v>
      </c>
      <c r="X9" s="167"/>
      <c r="Y9" s="167"/>
      <c r="Z9" s="167"/>
      <c r="AA9" s="167">
        <v>10200</v>
      </c>
      <c r="AB9" s="167"/>
      <c r="AC9" s="167"/>
      <c r="AD9" s="167"/>
      <c r="AE9" s="167">
        <v>11877</v>
      </c>
      <c r="AF9" s="167"/>
      <c r="AG9" s="167"/>
      <c r="AH9" s="168"/>
      <c r="AI9" s="169">
        <v>9010</v>
      </c>
      <c r="AJ9" s="167"/>
      <c r="AK9" s="167"/>
      <c r="AL9" s="167"/>
      <c r="AM9" s="167">
        <v>22077</v>
      </c>
      <c r="AN9" s="167"/>
      <c r="AO9" s="167"/>
      <c r="AP9" s="170"/>
      <c r="AQ9" s="171">
        <v>31087</v>
      </c>
      <c r="AR9" s="167"/>
      <c r="AS9" s="167"/>
      <c r="AT9" s="167"/>
    </row>
    <row r="10" spans="1:46" ht="27" customHeight="1" thickBot="1">
      <c r="A10" s="281"/>
      <c r="B10" s="281"/>
      <c r="C10" s="282"/>
      <c r="D10" s="6"/>
      <c r="E10" s="175"/>
      <c r="F10" s="7" t="s">
        <v>15</v>
      </c>
      <c r="G10" s="172">
        <v>817</v>
      </c>
      <c r="H10" s="172"/>
      <c r="I10" s="172"/>
      <c r="J10" s="172"/>
      <c r="K10" s="172">
        <v>962</v>
      </c>
      <c r="L10" s="172"/>
      <c r="M10" s="172"/>
      <c r="N10" s="172"/>
      <c r="O10" s="172">
        <v>1463</v>
      </c>
      <c r="P10" s="172"/>
      <c r="Q10" s="172"/>
      <c r="R10" s="172"/>
      <c r="S10" s="172">
        <v>3639</v>
      </c>
      <c r="T10" s="172"/>
      <c r="U10" s="172"/>
      <c r="V10" s="172"/>
      <c r="W10" s="172">
        <v>9751</v>
      </c>
      <c r="X10" s="172"/>
      <c r="Y10" s="172"/>
      <c r="Z10" s="172"/>
      <c r="AA10" s="172">
        <v>15645</v>
      </c>
      <c r="AB10" s="172"/>
      <c r="AC10" s="172"/>
      <c r="AD10" s="172"/>
      <c r="AE10" s="172">
        <v>17145</v>
      </c>
      <c r="AF10" s="172"/>
      <c r="AG10" s="172"/>
      <c r="AH10" s="176"/>
      <c r="AI10" s="177">
        <v>16632</v>
      </c>
      <c r="AJ10" s="172"/>
      <c r="AK10" s="172"/>
      <c r="AL10" s="172"/>
      <c r="AM10" s="172">
        <v>32790</v>
      </c>
      <c r="AN10" s="172"/>
      <c r="AO10" s="172"/>
      <c r="AP10" s="178"/>
      <c r="AQ10" s="179">
        <v>49422</v>
      </c>
      <c r="AR10" s="172"/>
      <c r="AS10" s="172"/>
      <c r="AT10" s="172"/>
    </row>
    <row r="11" spans="1:46" ht="27" customHeight="1" thickTop="1" thickBot="1">
      <c r="A11" s="281"/>
      <c r="B11" s="281"/>
      <c r="C11" s="282"/>
      <c r="D11" s="8" t="s">
        <v>17</v>
      </c>
      <c r="E11" s="173" t="s">
        <v>12</v>
      </c>
      <c r="F11" s="5" t="s">
        <v>13</v>
      </c>
      <c r="G11" s="181">
        <v>8.8902792787668508E-2</v>
      </c>
      <c r="H11" s="181"/>
      <c r="I11" s="181"/>
      <c r="J11" s="181"/>
      <c r="K11" s="181">
        <v>0.10848853648042289</v>
      </c>
      <c r="L11" s="181"/>
      <c r="M11" s="181"/>
      <c r="N11" s="181"/>
      <c r="O11" s="181">
        <v>0.13021787823253919</v>
      </c>
      <c r="P11" s="181"/>
      <c r="Q11" s="181"/>
      <c r="R11" s="181"/>
      <c r="S11" s="181">
        <v>0.16623076455203456</v>
      </c>
      <c r="T11" s="181"/>
      <c r="U11" s="181"/>
      <c r="V11" s="181"/>
      <c r="W11" s="181">
        <v>0.23405126525264106</v>
      </c>
      <c r="X11" s="181"/>
      <c r="Y11" s="181"/>
      <c r="Z11" s="181"/>
      <c r="AA11" s="181">
        <v>0.29890015844194895</v>
      </c>
      <c r="AB11" s="181"/>
      <c r="AC11" s="181"/>
      <c r="AD11" s="181"/>
      <c r="AE11" s="181">
        <v>0.34682122370936902</v>
      </c>
      <c r="AF11" s="181"/>
      <c r="AG11" s="181"/>
      <c r="AH11" s="182"/>
      <c r="AI11" s="183">
        <v>0.17392542952296328</v>
      </c>
      <c r="AJ11" s="181"/>
      <c r="AK11" s="181"/>
      <c r="AL11" s="181"/>
      <c r="AM11" s="181">
        <v>0.32246821865798397</v>
      </c>
      <c r="AN11" s="181"/>
      <c r="AO11" s="181"/>
      <c r="AP11" s="184"/>
      <c r="AQ11" s="185">
        <v>0.25350937407503038</v>
      </c>
      <c r="AR11" s="181"/>
      <c r="AS11" s="181"/>
      <c r="AT11" s="181"/>
    </row>
    <row r="12" spans="1:46" ht="27" customHeight="1" thickTop="1">
      <c r="A12" s="281"/>
      <c r="B12" s="281"/>
      <c r="C12" s="282"/>
      <c r="D12" s="4"/>
      <c r="E12" s="174"/>
      <c r="F12" s="140" t="s">
        <v>14</v>
      </c>
      <c r="G12" s="152">
        <v>7.8123363703005544E-2</v>
      </c>
      <c r="H12" s="152"/>
      <c r="I12" s="152"/>
      <c r="J12" s="152"/>
      <c r="K12" s="152">
        <v>9.3633395522388058E-2</v>
      </c>
      <c r="L12" s="152"/>
      <c r="M12" s="152"/>
      <c r="N12" s="152"/>
      <c r="O12" s="152">
        <v>0.10652787236112463</v>
      </c>
      <c r="P12" s="152"/>
      <c r="Q12" s="152"/>
      <c r="R12" s="152"/>
      <c r="S12" s="152">
        <v>0.11784815842095078</v>
      </c>
      <c r="T12" s="152"/>
      <c r="U12" s="152"/>
      <c r="V12" s="152"/>
      <c r="W12" s="152">
        <v>0.17652549294131373</v>
      </c>
      <c r="X12" s="152"/>
      <c r="Y12" s="152"/>
      <c r="Z12" s="152"/>
      <c r="AA12" s="152">
        <v>0.25403466826060966</v>
      </c>
      <c r="AB12" s="152"/>
      <c r="AC12" s="152"/>
      <c r="AD12" s="152"/>
      <c r="AE12" s="152">
        <v>0.30870198055829912</v>
      </c>
      <c r="AF12" s="152"/>
      <c r="AG12" s="152"/>
      <c r="AH12" s="153"/>
      <c r="AI12" s="154">
        <v>0.1294168342430336</v>
      </c>
      <c r="AJ12" s="152"/>
      <c r="AK12" s="152"/>
      <c r="AL12" s="152"/>
      <c r="AM12" s="152">
        <v>0.28078498206700075</v>
      </c>
      <c r="AN12" s="152"/>
      <c r="AO12" s="152"/>
      <c r="AP12" s="155"/>
      <c r="AQ12" s="156">
        <v>0.20969874397960148</v>
      </c>
      <c r="AR12" s="152"/>
      <c r="AS12" s="152"/>
      <c r="AT12" s="152"/>
    </row>
    <row r="13" spans="1:46" ht="27" customHeight="1" thickBot="1">
      <c r="A13" s="281"/>
      <c r="B13" s="281"/>
      <c r="C13" s="282"/>
      <c r="D13" s="4"/>
      <c r="E13" s="175"/>
      <c r="F13" s="141" t="s">
        <v>15</v>
      </c>
      <c r="G13" s="162">
        <v>0.10171812749003985</v>
      </c>
      <c r="H13" s="162"/>
      <c r="I13" s="162"/>
      <c r="J13" s="162"/>
      <c r="K13" s="162">
        <v>0.12504874561289483</v>
      </c>
      <c r="L13" s="162"/>
      <c r="M13" s="162"/>
      <c r="N13" s="162"/>
      <c r="O13" s="162">
        <v>0.15621996796583021</v>
      </c>
      <c r="P13" s="162"/>
      <c r="Q13" s="162"/>
      <c r="R13" s="162"/>
      <c r="S13" s="162">
        <v>0.20939064388054549</v>
      </c>
      <c r="T13" s="162"/>
      <c r="U13" s="162"/>
      <c r="V13" s="162"/>
      <c r="W13" s="162">
        <v>0.27590402354139548</v>
      </c>
      <c r="X13" s="162"/>
      <c r="Y13" s="162"/>
      <c r="Z13" s="162"/>
      <c r="AA13" s="162">
        <v>0.33779553060563533</v>
      </c>
      <c r="AB13" s="162"/>
      <c r="AC13" s="162"/>
      <c r="AD13" s="162"/>
      <c r="AE13" s="162">
        <v>0.37926381453789321</v>
      </c>
      <c r="AF13" s="162"/>
      <c r="AG13" s="162"/>
      <c r="AH13" s="163"/>
      <c r="AI13" s="164">
        <v>0.21374869877009678</v>
      </c>
      <c r="AJ13" s="162"/>
      <c r="AK13" s="162"/>
      <c r="AL13" s="162"/>
      <c r="AM13" s="162">
        <v>0.35827842790179304</v>
      </c>
      <c r="AN13" s="162"/>
      <c r="AO13" s="162"/>
      <c r="AP13" s="165"/>
      <c r="AQ13" s="166">
        <v>0.29186450287010135</v>
      </c>
      <c r="AR13" s="162"/>
      <c r="AS13" s="162"/>
      <c r="AT13" s="162"/>
    </row>
    <row r="14" spans="1:46" ht="27" customHeight="1" thickTop="1" thickBot="1">
      <c r="A14" s="281"/>
      <c r="B14" s="281"/>
      <c r="C14" s="282"/>
      <c r="D14" s="4"/>
      <c r="E14" s="173" t="s">
        <v>18</v>
      </c>
      <c r="F14" s="9" t="s">
        <v>13</v>
      </c>
      <c r="G14" s="274">
        <v>0.16045425363258781</v>
      </c>
      <c r="H14" s="275"/>
      <c r="I14" s="275"/>
      <c r="J14" s="276"/>
      <c r="K14" s="274">
        <v>0.18146515017810369</v>
      </c>
      <c r="L14" s="275"/>
      <c r="M14" s="275"/>
      <c r="N14" s="276"/>
      <c r="O14" s="274">
        <v>0.20100733666458004</v>
      </c>
      <c r="P14" s="275"/>
      <c r="Q14" s="275"/>
      <c r="R14" s="276"/>
      <c r="S14" s="274">
        <v>0.24079595723397096</v>
      </c>
      <c r="T14" s="275"/>
      <c r="U14" s="275"/>
      <c r="V14" s="276"/>
      <c r="W14" s="274">
        <v>0.31314131297866343</v>
      </c>
      <c r="X14" s="275"/>
      <c r="Y14" s="275"/>
      <c r="Z14" s="276"/>
      <c r="AA14" s="274">
        <v>0.38187486260962017</v>
      </c>
      <c r="AB14" s="275"/>
      <c r="AC14" s="275"/>
      <c r="AD14" s="276"/>
      <c r="AE14" s="274">
        <v>0.39536115785473613</v>
      </c>
      <c r="AF14" s="275"/>
      <c r="AG14" s="275"/>
      <c r="AH14" s="277"/>
      <c r="AI14" s="278">
        <v>0.24172265036605509</v>
      </c>
      <c r="AJ14" s="275"/>
      <c r="AK14" s="275"/>
      <c r="AL14" s="276"/>
      <c r="AM14" s="274">
        <v>0.38834968238960288</v>
      </c>
      <c r="AN14" s="275"/>
      <c r="AO14" s="275"/>
      <c r="AP14" s="277"/>
      <c r="AQ14" s="278">
        <v>0.31174005425976209</v>
      </c>
      <c r="AR14" s="275"/>
      <c r="AS14" s="275"/>
      <c r="AT14" s="276"/>
    </row>
    <row r="15" spans="1:46" ht="27" customHeight="1" thickTop="1">
      <c r="A15" s="281"/>
      <c r="B15" s="281"/>
      <c r="C15" s="282"/>
      <c r="D15" s="4"/>
      <c r="E15" s="174"/>
      <c r="F15" s="140" t="s">
        <v>14</v>
      </c>
      <c r="G15" s="152">
        <v>0.13893983524959128</v>
      </c>
      <c r="H15" s="152"/>
      <c r="I15" s="152"/>
      <c r="J15" s="152"/>
      <c r="K15" s="152">
        <v>0.15634068715710989</v>
      </c>
      <c r="L15" s="152"/>
      <c r="M15" s="152"/>
      <c r="N15" s="152"/>
      <c r="O15" s="152">
        <v>0.16460224409323362</v>
      </c>
      <c r="P15" s="152"/>
      <c r="Q15" s="152"/>
      <c r="R15" s="152"/>
      <c r="S15" s="152">
        <v>0.18413842370243996</v>
      </c>
      <c r="T15" s="152"/>
      <c r="U15" s="152"/>
      <c r="V15" s="152"/>
      <c r="W15" s="152">
        <v>0.24726657937920535</v>
      </c>
      <c r="X15" s="152"/>
      <c r="Y15" s="152"/>
      <c r="Z15" s="152"/>
      <c r="AA15" s="152">
        <v>0.34019260317822314</v>
      </c>
      <c r="AB15" s="152"/>
      <c r="AC15" s="152"/>
      <c r="AD15" s="152"/>
      <c r="AE15" s="152">
        <v>0.37172099442951273</v>
      </c>
      <c r="AF15" s="152"/>
      <c r="AG15" s="152"/>
      <c r="AH15" s="153"/>
      <c r="AI15" s="154">
        <v>0.18989571522200505</v>
      </c>
      <c r="AJ15" s="152"/>
      <c r="AK15" s="152"/>
      <c r="AL15" s="152"/>
      <c r="AM15" s="152">
        <v>0.35529037560667481</v>
      </c>
      <c r="AN15" s="152"/>
      <c r="AO15" s="152"/>
      <c r="AP15" s="155"/>
      <c r="AQ15" s="156">
        <v>0.26721048759825677</v>
      </c>
      <c r="AR15" s="152"/>
      <c r="AS15" s="152"/>
      <c r="AT15" s="152"/>
    </row>
    <row r="16" spans="1:46" ht="27" customHeight="1" thickBot="1">
      <c r="A16" s="281"/>
      <c r="B16" s="281"/>
      <c r="C16" s="282"/>
      <c r="D16" s="6"/>
      <c r="E16" s="175"/>
      <c r="F16" s="7" t="s">
        <v>15</v>
      </c>
      <c r="G16" s="162">
        <v>0.18564496539876044</v>
      </c>
      <c r="H16" s="162"/>
      <c r="I16" s="162"/>
      <c r="J16" s="162"/>
      <c r="K16" s="162">
        <v>0.20978022469898394</v>
      </c>
      <c r="L16" s="162"/>
      <c r="M16" s="162"/>
      <c r="N16" s="162"/>
      <c r="O16" s="162">
        <v>0.24028466977618354</v>
      </c>
      <c r="P16" s="162"/>
      <c r="Q16" s="162"/>
      <c r="R16" s="162"/>
      <c r="S16" s="162">
        <v>0.29236783991402876</v>
      </c>
      <c r="T16" s="162"/>
      <c r="U16" s="162"/>
      <c r="V16" s="162"/>
      <c r="W16" s="162">
        <v>0.36240065503991703</v>
      </c>
      <c r="X16" s="162"/>
      <c r="Y16" s="162"/>
      <c r="Z16" s="162"/>
      <c r="AA16" s="162">
        <v>0.41784243277135591</v>
      </c>
      <c r="AB16" s="162"/>
      <c r="AC16" s="162"/>
      <c r="AD16" s="162"/>
      <c r="AE16" s="162">
        <v>0.41557255485952038</v>
      </c>
      <c r="AF16" s="162"/>
      <c r="AG16" s="162"/>
      <c r="AH16" s="163"/>
      <c r="AI16" s="164">
        <v>0.28978202801154762</v>
      </c>
      <c r="AJ16" s="162"/>
      <c r="AK16" s="162"/>
      <c r="AL16" s="162"/>
      <c r="AM16" s="162">
        <v>0.41675023629346408</v>
      </c>
      <c r="AN16" s="162"/>
      <c r="AO16" s="162"/>
      <c r="AP16" s="165"/>
      <c r="AQ16" s="166">
        <v>0.35155446268050389</v>
      </c>
      <c r="AR16" s="162"/>
      <c r="AS16" s="162"/>
      <c r="AT16" s="162"/>
    </row>
    <row r="17" spans="1:46" ht="27" customHeight="1" thickTop="1" thickBot="1">
      <c r="A17" s="281"/>
      <c r="B17" s="281"/>
      <c r="C17" s="282"/>
      <c r="D17" s="8" t="s">
        <v>19</v>
      </c>
      <c r="E17" s="173" t="s">
        <v>12</v>
      </c>
      <c r="F17" s="5" t="s">
        <v>13</v>
      </c>
      <c r="G17" s="261">
        <v>1566</v>
      </c>
      <c r="H17" s="261"/>
      <c r="I17" s="261"/>
      <c r="J17" s="261"/>
      <c r="K17" s="261">
        <v>1772</v>
      </c>
      <c r="L17" s="261"/>
      <c r="M17" s="261"/>
      <c r="N17" s="261"/>
      <c r="O17" s="261">
        <v>2580</v>
      </c>
      <c r="P17" s="261"/>
      <c r="Q17" s="261"/>
      <c r="R17" s="261"/>
      <c r="S17" s="261">
        <v>5498</v>
      </c>
      <c r="T17" s="261"/>
      <c r="U17" s="261"/>
      <c r="V17" s="261"/>
      <c r="W17" s="261">
        <v>14378</v>
      </c>
      <c r="X17" s="261"/>
      <c r="Y17" s="261"/>
      <c r="Z17" s="261"/>
      <c r="AA17" s="261">
        <v>25958</v>
      </c>
      <c r="AB17" s="261"/>
      <c r="AC17" s="261"/>
      <c r="AD17" s="261"/>
      <c r="AE17" s="261">
        <v>29092</v>
      </c>
      <c r="AF17" s="261"/>
      <c r="AG17" s="261"/>
      <c r="AH17" s="249"/>
      <c r="AI17" s="262">
        <v>25794</v>
      </c>
      <c r="AJ17" s="261"/>
      <c r="AK17" s="261"/>
      <c r="AL17" s="261"/>
      <c r="AM17" s="261">
        <v>55050</v>
      </c>
      <c r="AN17" s="261"/>
      <c r="AO17" s="261"/>
      <c r="AP17" s="263"/>
      <c r="AQ17" s="251">
        <v>80844</v>
      </c>
      <c r="AR17" s="261"/>
      <c r="AS17" s="261"/>
      <c r="AT17" s="261"/>
    </row>
    <row r="18" spans="1:46" ht="27" customHeight="1" thickTop="1">
      <c r="A18" s="281"/>
      <c r="B18" s="281"/>
      <c r="C18" s="282"/>
      <c r="D18" s="4"/>
      <c r="E18" s="174"/>
      <c r="F18" s="140" t="s">
        <v>14</v>
      </c>
      <c r="G18" s="167">
        <v>748</v>
      </c>
      <c r="H18" s="167"/>
      <c r="I18" s="167"/>
      <c r="J18" s="167"/>
      <c r="K18" s="167">
        <v>807</v>
      </c>
      <c r="L18" s="167"/>
      <c r="M18" s="167"/>
      <c r="N18" s="167"/>
      <c r="O18" s="167">
        <v>1105</v>
      </c>
      <c r="P18" s="167"/>
      <c r="Q18" s="167"/>
      <c r="R18" s="167"/>
      <c r="S18" s="167">
        <v>1838</v>
      </c>
      <c r="T18" s="167"/>
      <c r="U18" s="167"/>
      <c r="V18" s="167"/>
      <c r="W18" s="167">
        <v>4568</v>
      </c>
      <c r="X18" s="167"/>
      <c r="Y18" s="167"/>
      <c r="Z18" s="167"/>
      <c r="AA18" s="167">
        <v>10254</v>
      </c>
      <c r="AB18" s="167"/>
      <c r="AC18" s="167"/>
      <c r="AD18" s="167"/>
      <c r="AE18" s="167">
        <v>11915</v>
      </c>
      <c r="AF18" s="167"/>
      <c r="AG18" s="167"/>
      <c r="AH18" s="168"/>
      <c r="AI18" s="169">
        <v>9066</v>
      </c>
      <c r="AJ18" s="167"/>
      <c r="AK18" s="167"/>
      <c r="AL18" s="167"/>
      <c r="AM18" s="167">
        <v>22169</v>
      </c>
      <c r="AN18" s="167"/>
      <c r="AO18" s="167"/>
      <c r="AP18" s="170"/>
      <c r="AQ18" s="171">
        <v>31235</v>
      </c>
      <c r="AR18" s="167"/>
      <c r="AS18" s="167"/>
      <c r="AT18" s="167"/>
    </row>
    <row r="19" spans="1:46" ht="27" customHeight="1">
      <c r="A19" s="283"/>
      <c r="B19" s="283"/>
      <c r="C19" s="284"/>
      <c r="D19" s="6"/>
      <c r="E19" s="175"/>
      <c r="F19" s="141" t="s">
        <v>15</v>
      </c>
      <c r="G19" s="267">
        <v>818</v>
      </c>
      <c r="H19" s="267"/>
      <c r="I19" s="267"/>
      <c r="J19" s="267"/>
      <c r="K19" s="267">
        <v>965</v>
      </c>
      <c r="L19" s="267"/>
      <c r="M19" s="267"/>
      <c r="N19" s="267"/>
      <c r="O19" s="267">
        <v>1475</v>
      </c>
      <c r="P19" s="267"/>
      <c r="Q19" s="267"/>
      <c r="R19" s="267"/>
      <c r="S19" s="267">
        <v>3660</v>
      </c>
      <c r="T19" s="267"/>
      <c r="U19" s="267"/>
      <c r="V19" s="267"/>
      <c r="W19" s="267">
        <v>9810</v>
      </c>
      <c r="X19" s="267"/>
      <c r="Y19" s="267"/>
      <c r="Z19" s="267"/>
      <c r="AA19" s="267">
        <v>15704</v>
      </c>
      <c r="AB19" s="267"/>
      <c r="AC19" s="267"/>
      <c r="AD19" s="267"/>
      <c r="AE19" s="267">
        <v>17177</v>
      </c>
      <c r="AF19" s="267"/>
      <c r="AG19" s="267"/>
      <c r="AH19" s="268"/>
      <c r="AI19" s="269">
        <v>16728</v>
      </c>
      <c r="AJ19" s="267"/>
      <c r="AK19" s="267"/>
      <c r="AL19" s="267"/>
      <c r="AM19" s="267">
        <v>32881</v>
      </c>
      <c r="AN19" s="267"/>
      <c r="AO19" s="267"/>
      <c r="AP19" s="270"/>
      <c r="AQ19" s="271">
        <v>49609</v>
      </c>
      <c r="AR19" s="267"/>
      <c r="AS19" s="267"/>
      <c r="AT19" s="267"/>
    </row>
    <row r="20" spans="1:46" ht="27" customHeight="1">
      <c r="A20" s="139"/>
      <c r="B20" s="139"/>
      <c r="C20" s="139"/>
      <c r="D20" s="142"/>
      <c r="E20" s="142"/>
      <c r="F20" s="143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</row>
    <row r="21" spans="1:46" ht="27" customHeight="1">
      <c r="A21" s="2"/>
      <c r="B21" s="2"/>
      <c r="C21" s="2"/>
      <c r="D21" s="31" t="s">
        <v>155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1:46" ht="27" customHeight="1" thickBot="1">
      <c r="A22" s="11" t="s">
        <v>0</v>
      </c>
      <c r="B22" s="3"/>
      <c r="C22" s="3"/>
      <c r="D22" s="272" t="s">
        <v>0</v>
      </c>
      <c r="E22" s="273"/>
      <c r="F22" s="12"/>
      <c r="G22" s="264" t="s">
        <v>1</v>
      </c>
      <c r="H22" s="264"/>
      <c r="I22" s="264"/>
      <c r="J22" s="264"/>
      <c r="K22" s="264" t="s">
        <v>2</v>
      </c>
      <c r="L22" s="264"/>
      <c r="M22" s="264"/>
      <c r="N22" s="264"/>
      <c r="O22" s="264" t="s">
        <v>3</v>
      </c>
      <c r="P22" s="264"/>
      <c r="Q22" s="264"/>
      <c r="R22" s="264"/>
      <c r="S22" s="264" t="s">
        <v>4</v>
      </c>
      <c r="T22" s="264"/>
      <c r="U22" s="264"/>
      <c r="V22" s="264"/>
      <c r="W22" s="264" t="s">
        <v>5</v>
      </c>
      <c r="X22" s="264"/>
      <c r="Y22" s="264"/>
      <c r="Z22" s="264"/>
      <c r="AA22" s="264" t="s">
        <v>6</v>
      </c>
      <c r="AB22" s="264"/>
      <c r="AC22" s="264"/>
      <c r="AD22" s="264"/>
      <c r="AE22" s="264" t="s">
        <v>7</v>
      </c>
      <c r="AF22" s="264"/>
      <c r="AG22" s="264"/>
      <c r="AH22" s="230"/>
      <c r="AI22" s="265" t="s">
        <v>8</v>
      </c>
      <c r="AJ22" s="264"/>
      <c r="AK22" s="264"/>
      <c r="AL22" s="264"/>
      <c r="AM22" s="264" t="s">
        <v>9</v>
      </c>
      <c r="AN22" s="264"/>
      <c r="AO22" s="264"/>
      <c r="AP22" s="266"/>
      <c r="AQ22" s="232" t="s">
        <v>10</v>
      </c>
      <c r="AR22" s="264"/>
      <c r="AS22" s="264"/>
      <c r="AT22" s="264"/>
    </row>
    <row r="23" spans="1:46" ht="27" customHeight="1" thickTop="1" thickBot="1">
      <c r="A23" s="245"/>
      <c r="B23" s="245"/>
      <c r="C23" s="246"/>
      <c r="D23" s="4" t="s">
        <v>20</v>
      </c>
      <c r="E23" s="174" t="s">
        <v>12</v>
      </c>
      <c r="F23" s="13" t="s">
        <v>13</v>
      </c>
      <c r="G23" s="261">
        <v>157</v>
      </c>
      <c r="H23" s="261"/>
      <c r="I23" s="261"/>
      <c r="J23" s="261"/>
      <c r="K23" s="261">
        <v>189</v>
      </c>
      <c r="L23" s="261"/>
      <c r="M23" s="261"/>
      <c r="N23" s="261"/>
      <c r="O23" s="261">
        <v>364</v>
      </c>
      <c r="P23" s="261"/>
      <c r="Q23" s="261"/>
      <c r="R23" s="261"/>
      <c r="S23" s="261">
        <v>719</v>
      </c>
      <c r="T23" s="261"/>
      <c r="U23" s="261"/>
      <c r="V23" s="261"/>
      <c r="W23" s="261">
        <v>2025</v>
      </c>
      <c r="X23" s="261"/>
      <c r="Y23" s="261"/>
      <c r="Z23" s="261"/>
      <c r="AA23" s="261">
        <v>4129</v>
      </c>
      <c r="AB23" s="261"/>
      <c r="AC23" s="261"/>
      <c r="AD23" s="261"/>
      <c r="AE23" s="261">
        <v>5755</v>
      </c>
      <c r="AF23" s="261"/>
      <c r="AG23" s="261"/>
      <c r="AH23" s="249"/>
      <c r="AI23" s="262">
        <v>3454</v>
      </c>
      <c r="AJ23" s="261"/>
      <c r="AK23" s="261"/>
      <c r="AL23" s="261"/>
      <c r="AM23" s="261">
        <v>9884</v>
      </c>
      <c r="AN23" s="261"/>
      <c r="AO23" s="261"/>
      <c r="AP23" s="263"/>
      <c r="AQ23" s="251">
        <v>13338</v>
      </c>
      <c r="AR23" s="261"/>
      <c r="AS23" s="261"/>
      <c r="AT23" s="261"/>
    </row>
    <row r="24" spans="1:46" ht="27" customHeight="1" thickTop="1">
      <c r="A24" s="245"/>
      <c r="B24" s="245"/>
      <c r="C24" s="246"/>
      <c r="D24" s="4"/>
      <c r="E24" s="174"/>
      <c r="F24" s="140" t="s">
        <v>14</v>
      </c>
      <c r="G24" s="167">
        <v>134</v>
      </c>
      <c r="H24" s="167"/>
      <c r="I24" s="167"/>
      <c r="J24" s="167"/>
      <c r="K24" s="167">
        <v>158</v>
      </c>
      <c r="L24" s="167"/>
      <c r="M24" s="167"/>
      <c r="N24" s="167"/>
      <c r="O24" s="167">
        <v>280</v>
      </c>
      <c r="P24" s="167"/>
      <c r="Q24" s="167"/>
      <c r="R24" s="167"/>
      <c r="S24" s="167">
        <v>460</v>
      </c>
      <c r="T24" s="167"/>
      <c r="U24" s="167"/>
      <c r="V24" s="167"/>
      <c r="W24" s="167">
        <v>1167</v>
      </c>
      <c r="X24" s="167"/>
      <c r="Y24" s="167"/>
      <c r="Z24" s="167"/>
      <c r="AA24" s="167">
        <v>2397</v>
      </c>
      <c r="AB24" s="167"/>
      <c r="AC24" s="167"/>
      <c r="AD24" s="167"/>
      <c r="AE24" s="167">
        <v>3187</v>
      </c>
      <c r="AF24" s="167"/>
      <c r="AG24" s="167"/>
      <c r="AH24" s="168"/>
      <c r="AI24" s="169">
        <v>2199</v>
      </c>
      <c r="AJ24" s="167"/>
      <c r="AK24" s="167"/>
      <c r="AL24" s="167"/>
      <c r="AM24" s="167">
        <v>5584</v>
      </c>
      <c r="AN24" s="167"/>
      <c r="AO24" s="167"/>
      <c r="AP24" s="170"/>
      <c r="AQ24" s="171">
        <v>7783</v>
      </c>
      <c r="AR24" s="167"/>
      <c r="AS24" s="167"/>
      <c r="AT24" s="167"/>
    </row>
    <row r="25" spans="1:46" ht="27" customHeight="1" thickBot="1">
      <c r="A25" s="245"/>
      <c r="B25" s="245"/>
      <c r="C25" s="246"/>
      <c r="D25" s="6"/>
      <c r="E25" s="175"/>
      <c r="F25" s="141" t="s">
        <v>15</v>
      </c>
      <c r="G25" s="172">
        <v>23</v>
      </c>
      <c r="H25" s="172"/>
      <c r="I25" s="172"/>
      <c r="J25" s="172"/>
      <c r="K25" s="172">
        <v>31</v>
      </c>
      <c r="L25" s="172"/>
      <c r="M25" s="172"/>
      <c r="N25" s="172"/>
      <c r="O25" s="172">
        <v>84</v>
      </c>
      <c r="P25" s="172"/>
      <c r="Q25" s="172"/>
      <c r="R25" s="172"/>
      <c r="S25" s="172">
        <v>259</v>
      </c>
      <c r="T25" s="172"/>
      <c r="U25" s="172"/>
      <c r="V25" s="172"/>
      <c r="W25" s="172">
        <v>858</v>
      </c>
      <c r="X25" s="172"/>
      <c r="Y25" s="172"/>
      <c r="Z25" s="172"/>
      <c r="AA25" s="172">
        <v>1732</v>
      </c>
      <c r="AB25" s="172"/>
      <c r="AC25" s="172"/>
      <c r="AD25" s="172"/>
      <c r="AE25" s="172">
        <v>2568</v>
      </c>
      <c r="AF25" s="172"/>
      <c r="AG25" s="172"/>
      <c r="AH25" s="176"/>
      <c r="AI25" s="177">
        <v>1255</v>
      </c>
      <c r="AJ25" s="172"/>
      <c r="AK25" s="172"/>
      <c r="AL25" s="172"/>
      <c r="AM25" s="172">
        <v>4300</v>
      </c>
      <c r="AN25" s="172"/>
      <c r="AO25" s="172"/>
      <c r="AP25" s="178"/>
      <c r="AQ25" s="179">
        <v>5555</v>
      </c>
      <c r="AR25" s="172"/>
      <c r="AS25" s="172"/>
      <c r="AT25" s="172"/>
    </row>
    <row r="26" spans="1:46" ht="27" customHeight="1" thickTop="1" thickBot="1">
      <c r="A26" s="245"/>
      <c r="B26" s="245"/>
      <c r="C26" s="246"/>
      <c r="D26" s="8" t="s">
        <v>21</v>
      </c>
      <c r="E26" s="173" t="s">
        <v>12</v>
      </c>
      <c r="F26" s="13" t="s">
        <v>13</v>
      </c>
      <c r="G26" s="255">
        <v>0.10025542784163474</v>
      </c>
      <c r="H26" s="255"/>
      <c r="I26" s="255"/>
      <c r="J26" s="255"/>
      <c r="K26" s="255">
        <v>0.10665914221218961</v>
      </c>
      <c r="L26" s="255"/>
      <c r="M26" s="255"/>
      <c r="N26" s="255"/>
      <c r="O26" s="255">
        <v>0.14108527131782947</v>
      </c>
      <c r="P26" s="255"/>
      <c r="Q26" s="255"/>
      <c r="R26" s="255"/>
      <c r="S26" s="255">
        <v>0.1307748272098945</v>
      </c>
      <c r="T26" s="255"/>
      <c r="U26" s="255"/>
      <c r="V26" s="255"/>
      <c r="W26" s="255">
        <v>0.1408401724857421</v>
      </c>
      <c r="X26" s="255"/>
      <c r="Y26" s="255"/>
      <c r="Z26" s="255"/>
      <c r="AA26" s="255">
        <v>0.15906464288465982</v>
      </c>
      <c r="AB26" s="255"/>
      <c r="AC26" s="255"/>
      <c r="AD26" s="255"/>
      <c r="AE26" s="255">
        <v>0.19782070672349786</v>
      </c>
      <c r="AF26" s="255"/>
      <c r="AG26" s="255"/>
      <c r="AH26" s="256"/>
      <c r="AI26" s="257">
        <v>0.13390711018066218</v>
      </c>
      <c r="AJ26" s="255"/>
      <c r="AK26" s="255"/>
      <c r="AL26" s="255"/>
      <c r="AM26" s="255">
        <v>0.17954586739327882</v>
      </c>
      <c r="AN26" s="255"/>
      <c r="AO26" s="255"/>
      <c r="AP26" s="258"/>
      <c r="AQ26" s="259">
        <v>0.16498441442778686</v>
      </c>
      <c r="AR26" s="255"/>
      <c r="AS26" s="255"/>
      <c r="AT26" s="255"/>
    </row>
    <row r="27" spans="1:46" ht="27" customHeight="1" thickTop="1">
      <c r="A27" s="245"/>
      <c r="B27" s="245"/>
      <c r="C27" s="246"/>
      <c r="D27" s="4"/>
      <c r="E27" s="174"/>
      <c r="F27" s="140" t="s">
        <v>14</v>
      </c>
      <c r="G27" s="152">
        <v>0.17914438502673796</v>
      </c>
      <c r="H27" s="152"/>
      <c r="I27" s="152"/>
      <c r="J27" s="152"/>
      <c r="K27" s="152">
        <v>0.19578686493184635</v>
      </c>
      <c r="L27" s="152"/>
      <c r="M27" s="152"/>
      <c r="N27" s="152"/>
      <c r="O27" s="152">
        <v>0.25339366515837103</v>
      </c>
      <c r="P27" s="152"/>
      <c r="Q27" s="152"/>
      <c r="R27" s="152"/>
      <c r="S27" s="152">
        <v>0.25027203482045701</v>
      </c>
      <c r="T27" s="152"/>
      <c r="U27" s="152"/>
      <c r="V27" s="152"/>
      <c r="W27" s="152">
        <v>0.25547285464098074</v>
      </c>
      <c r="X27" s="152"/>
      <c r="Y27" s="152"/>
      <c r="Z27" s="152"/>
      <c r="AA27" s="152">
        <v>0.23376243417203044</v>
      </c>
      <c r="AB27" s="152"/>
      <c r="AC27" s="152"/>
      <c r="AD27" s="152"/>
      <c r="AE27" s="152">
        <v>0.26747796894670584</v>
      </c>
      <c r="AF27" s="152"/>
      <c r="AG27" s="152"/>
      <c r="AH27" s="153"/>
      <c r="AI27" s="154">
        <v>0.24255459960291198</v>
      </c>
      <c r="AJ27" s="152"/>
      <c r="AK27" s="152"/>
      <c r="AL27" s="152"/>
      <c r="AM27" s="152">
        <v>0.25188326040867881</v>
      </c>
      <c r="AN27" s="152"/>
      <c r="AO27" s="152"/>
      <c r="AP27" s="155"/>
      <c r="AQ27" s="156">
        <v>0.24917560429005922</v>
      </c>
      <c r="AR27" s="152"/>
      <c r="AS27" s="152"/>
      <c r="AT27" s="152"/>
    </row>
    <row r="28" spans="1:46" ht="27" customHeight="1" thickBot="1">
      <c r="A28" s="245"/>
      <c r="B28" s="245"/>
      <c r="C28" s="246"/>
      <c r="D28" s="4"/>
      <c r="E28" s="175"/>
      <c r="F28" s="141" t="s">
        <v>15</v>
      </c>
      <c r="G28" s="162">
        <v>2.8117359413202935E-2</v>
      </c>
      <c r="H28" s="162"/>
      <c r="I28" s="162"/>
      <c r="J28" s="162"/>
      <c r="K28" s="162">
        <v>3.2124352331606217E-2</v>
      </c>
      <c r="L28" s="162"/>
      <c r="M28" s="162"/>
      <c r="N28" s="162"/>
      <c r="O28" s="162">
        <v>5.6949152542372879E-2</v>
      </c>
      <c r="P28" s="162"/>
      <c r="Q28" s="162"/>
      <c r="R28" s="162"/>
      <c r="S28" s="162">
        <v>7.0765027322404375E-2</v>
      </c>
      <c r="T28" s="162"/>
      <c r="U28" s="162"/>
      <c r="V28" s="162"/>
      <c r="W28" s="162">
        <v>8.7461773700305806E-2</v>
      </c>
      <c r="X28" s="162"/>
      <c r="Y28" s="162"/>
      <c r="Z28" s="162"/>
      <c r="AA28" s="162">
        <v>0.11029037187977585</v>
      </c>
      <c r="AB28" s="162"/>
      <c r="AC28" s="162"/>
      <c r="AD28" s="162"/>
      <c r="AE28" s="162">
        <v>0.14950224136927287</v>
      </c>
      <c r="AF28" s="162"/>
      <c r="AG28" s="162"/>
      <c r="AH28" s="163"/>
      <c r="AI28" s="164">
        <v>7.5023912003825924E-2</v>
      </c>
      <c r="AJ28" s="162"/>
      <c r="AK28" s="162"/>
      <c r="AL28" s="162"/>
      <c r="AM28" s="162">
        <v>0.1307746114777531</v>
      </c>
      <c r="AN28" s="162"/>
      <c r="AO28" s="162"/>
      <c r="AP28" s="165"/>
      <c r="AQ28" s="166">
        <v>0.11197564957971336</v>
      </c>
      <c r="AR28" s="162"/>
      <c r="AS28" s="162"/>
      <c r="AT28" s="162"/>
    </row>
    <row r="29" spans="1:46" ht="27" customHeight="1" thickTop="1" thickBot="1">
      <c r="A29" s="245"/>
      <c r="B29" s="245"/>
      <c r="C29" s="246"/>
      <c r="D29" s="4"/>
      <c r="E29" s="173" t="s">
        <v>18</v>
      </c>
      <c r="F29" s="9" t="s">
        <v>13</v>
      </c>
      <c r="G29" s="157">
        <v>8.8173809775579759E-2</v>
      </c>
      <c r="H29" s="158"/>
      <c r="I29" s="158"/>
      <c r="J29" s="159"/>
      <c r="K29" s="157">
        <v>0.11126976307403359</v>
      </c>
      <c r="L29" s="158"/>
      <c r="M29" s="158"/>
      <c r="N29" s="159"/>
      <c r="O29" s="157">
        <v>0.12850440345478492</v>
      </c>
      <c r="P29" s="158"/>
      <c r="Q29" s="158"/>
      <c r="R29" s="159"/>
      <c r="S29" s="157">
        <v>0.13804194642132409</v>
      </c>
      <c r="T29" s="158"/>
      <c r="U29" s="158"/>
      <c r="V29" s="159"/>
      <c r="W29" s="157">
        <v>0.14664700468030148</v>
      </c>
      <c r="X29" s="158"/>
      <c r="Y29" s="158"/>
      <c r="Z29" s="159"/>
      <c r="AA29" s="157">
        <v>0.16966198338642086</v>
      </c>
      <c r="AB29" s="158"/>
      <c r="AC29" s="158"/>
      <c r="AD29" s="159"/>
      <c r="AE29" s="157">
        <v>0.20426424327158335</v>
      </c>
      <c r="AF29" s="158"/>
      <c r="AG29" s="158"/>
      <c r="AH29" s="160"/>
      <c r="AI29" s="161">
        <v>0.13365997071193639</v>
      </c>
      <c r="AJ29" s="158"/>
      <c r="AK29" s="158"/>
      <c r="AL29" s="159"/>
      <c r="AM29" s="157">
        <v>0.18657041961998475</v>
      </c>
      <c r="AN29" s="158"/>
      <c r="AO29" s="158"/>
      <c r="AP29" s="160"/>
      <c r="AQ29" s="161">
        <v>0.16514272680120176</v>
      </c>
      <c r="AR29" s="158"/>
      <c r="AS29" s="158"/>
      <c r="AT29" s="159"/>
    </row>
    <row r="30" spans="1:46" ht="27" customHeight="1" thickTop="1">
      <c r="A30" s="245"/>
      <c r="B30" s="245"/>
      <c r="C30" s="246"/>
      <c r="D30" s="4"/>
      <c r="E30" s="174"/>
      <c r="F30" s="140" t="s">
        <v>14</v>
      </c>
      <c r="G30" s="152">
        <v>0.16181322747177199</v>
      </c>
      <c r="H30" s="152"/>
      <c r="I30" s="152"/>
      <c r="J30" s="152"/>
      <c r="K30" s="152">
        <v>0.20237563331956399</v>
      </c>
      <c r="L30" s="152"/>
      <c r="M30" s="152"/>
      <c r="N30" s="152"/>
      <c r="O30" s="152">
        <v>0.233270745132756</v>
      </c>
      <c r="P30" s="152"/>
      <c r="Q30" s="152"/>
      <c r="R30" s="152"/>
      <c r="S30" s="152">
        <v>0.2542731014891742</v>
      </c>
      <c r="T30" s="152"/>
      <c r="U30" s="152"/>
      <c r="V30" s="152"/>
      <c r="W30" s="152">
        <v>0.2613184322049194</v>
      </c>
      <c r="X30" s="152"/>
      <c r="Y30" s="152"/>
      <c r="Z30" s="152"/>
      <c r="AA30" s="152">
        <v>0.25502892500587127</v>
      </c>
      <c r="AB30" s="152"/>
      <c r="AC30" s="152"/>
      <c r="AD30" s="152"/>
      <c r="AE30" s="152">
        <v>0.27943531581065573</v>
      </c>
      <c r="AF30" s="152"/>
      <c r="AG30" s="152"/>
      <c r="AH30" s="153"/>
      <c r="AI30" s="154">
        <v>0.23776628008600004</v>
      </c>
      <c r="AJ30" s="152"/>
      <c r="AK30" s="152"/>
      <c r="AL30" s="152"/>
      <c r="AM30" s="152">
        <v>0.26725241861925625</v>
      </c>
      <c r="AN30" s="152"/>
      <c r="AO30" s="152"/>
      <c r="AP30" s="155"/>
      <c r="AQ30" s="156">
        <v>0.25609880355534531</v>
      </c>
      <c r="AR30" s="152"/>
      <c r="AS30" s="152"/>
      <c r="AT30" s="152"/>
    </row>
    <row r="31" spans="1:46" ht="27" customHeight="1" thickBot="1">
      <c r="A31" s="245"/>
      <c r="B31" s="245"/>
      <c r="C31" s="246"/>
      <c r="D31" s="6"/>
      <c r="E31" s="175"/>
      <c r="F31" s="7" t="s">
        <v>15</v>
      </c>
      <c r="G31" s="162">
        <v>2.3608704612589782E-2</v>
      </c>
      <c r="H31" s="162"/>
      <c r="I31" s="162"/>
      <c r="J31" s="162"/>
      <c r="K31" s="162">
        <v>3.4736238288470118E-2</v>
      </c>
      <c r="L31" s="162"/>
      <c r="M31" s="162"/>
      <c r="N31" s="162"/>
      <c r="O31" s="162">
        <v>5.1043838581118529E-2</v>
      </c>
      <c r="P31" s="162"/>
      <c r="Q31" s="162"/>
      <c r="R31" s="162"/>
      <c r="S31" s="162">
        <v>7.1379543563144118E-2</v>
      </c>
      <c r="T31" s="162"/>
      <c r="U31" s="162"/>
      <c r="V31" s="162"/>
      <c r="W31" s="162">
        <v>8.8052797001578892E-2</v>
      </c>
      <c r="X31" s="162"/>
      <c r="Y31" s="162"/>
      <c r="Z31" s="162"/>
      <c r="AA31" s="162">
        <v>0.10960587707208518</v>
      </c>
      <c r="AB31" s="162"/>
      <c r="AC31" s="162"/>
      <c r="AD31" s="162"/>
      <c r="AE31" s="162">
        <v>0.14671857029754384</v>
      </c>
      <c r="AF31" s="162"/>
      <c r="AG31" s="162"/>
      <c r="AH31" s="163"/>
      <c r="AI31" s="164">
        <v>7.0347549718286953E-2</v>
      </c>
      <c r="AJ31" s="162"/>
      <c r="AK31" s="162"/>
      <c r="AL31" s="162"/>
      <c r="AM31" s="162">
        <v>0.12740956973010714</v>
      </c>
      <c r="AN31" s="162"/>
      <c r="AO31" s="162"/>
      <c r="AP31" s="165"/>
      <c r="AQ31" s="166">
        <v>0.1032635245680793</v>
      </c>
      <c r="AR31" s="162"/>
      <c r="AS31" s="162"/>
      <c r="AT31" s="162"/>
    </row>
    <row r="32" spans="1:46" ht="27" customHeight="1" thickTop="1" thickBot="1">
      <c r="A32" s="245"/>
      <c r="B32" s="245"/>
      <c r="C32" s="246"/>
      <c r="D32" s="8" t="s">
        <v>22</v>
      </c>
      <c r="E32" s="173" t="s">
        <v>12</v>
      </c>
      <c r="F32" s="5" t="s">
        <v>13</v>
      </c>
      <c r="G32" s="261">
        <v>208</v>
      </c>
      <c r="H32" s="261"/>
      <c r="I32" s="261"/>
      <c r="J32" s="261"/>
      <c r="K32" s="261">
        <v>189</v>
      </c>
      <c r="L32" s="261"/>
      <c r="M32" s="261"/>
      <c r="N32" s="261"/>
      <c r="O32" s="261">
        <v>312</v>
      </c>
      <c r="P32" s="261"/>
      <c r="Q32" s="261"/>
      <c r="R32" s="261"/>
      <c r="S32" s="261">
        <v>577</v>
      </c>
      <c r="T32" s="261"/>
      <c r="U32" s="261"/>
      <c r="V32" s="261"/>
      <c r="W32" s="261">
        <v>1575</v>
      </c>
      <c r="X32" s="261"/>
      <c r="Y32" s="261"/>
      <c r="Z32" s="261"/>
      <c r="AA32" s="261">
        <v>3225</v>
      </c>
      <c r="AB32" s="261"/>
      <c r="AC32" s="261"/>
      <c r="AD32" s="261"/>
      <c r="AE32" s="261">
        <v>4024</v>
      </c>
      <c r="AF32" s="261"/>
      <c r="AG32" s="261"/>
      <c r="AH32" s="249"/>
      <c r="AI32" s="262">
        <v>2861</v>
      </c>
      <c r="AJ32" s="261"/>
      <c r="AK32" s="261"/>
      <c r="AL32" s="261"/>
      <c r="AM32" s="261">
        <v>7249</v>
      </c>
      <c r="AN32" s="261"/>
      <c r="AO32" s="261"/>
      <c r="AP32" s="263"/>
      <c r="AQ32" s="251">
        <v>10110</v>
      </c>
      <c r="AR32" s="261"/>
      <c r="AS32" s="261"/>
      <c r="AT32" s="261"/>
    </row>
    <row r="33" spans="1:46" ht="27" customHeight="1" thickTop="1">
      <c r="A33" s="245"/>
      <c r="B33" s="245"/>
      <c r="C33" s="246"/>
      <c r="D33" s="4"/>
      <c r="E33" s="174"/>
      <c r="F33" s="140" t="s">
        <v>14</v>
      </c>
      <c r="G33" s="167">
        <v>168</v>
      </c>
      <c r="H33" s="167"/>
      <c r="I33" s="167"/>
      <c r="J33" s="167"/>
      <c r="K33" s="167">
        <v>150</v>
      </c>
      <c r="L33" s="167"/>
      <c r="M33" s="167"/>
      <c r="N33" s="167"/>
      <c r="O33" s="167">
        <v>214</v>
      </c>
      <c r="P33" s="167"/>
      <c r="Q33" s="167"/>
      <c r="R33" s="167"/>
      <c r="S33" s="167">
        <v>357</v>
      </c>
      <c r="T33" s="167"/>
      <c r="U33" s="167"/>
      <c r="V33" s="167"/>
      <c r="W33" s="167">
        <v>833</v>
      </c>
      <c r="X33" s="167"/>
      <c r="Y33" s="167"/>
      <c r="Z33" s="167"/>
      <c r="AA33" s="167">
        <v>1847</v>
      </c>
      <c r="AB33" s="167"/>
      <c r="AC33" s="167"/>
      <c r="AD33" s="167"/>
      <c r="AE33" s="167">
        <v>2305</v>
      </c>
      <c r="AF33" s="167"/>
      <c r="AG33" s="167"/>
      <c r="AH33" s="168"/>
      <c r="AI33" s="169">
        <v>1722</v>
      </c>
      <c r="AJ33" s="167"/>
      <c r="AK33" s="167"/>
      <c r="AL33" s="167"/>
      <c r="AM33" s="167">
        <v>4152</v>
      </c>
      <c r="AN33" s="167"/>
      <c r="AO33" s="167"/>
      <c r="AP33" s="170"/>
      <c r="AQ33" s="171">
        <v>5874</v>
      </c>
      <c r="AR33" s="167"/>
      <c r="AS33" s="167"/>
      <c r="AT33" s="167"/>
    </row>
    <row r="34" spans="1:46" ht="27" customHeight="1" thickBot="1">
      <c r="A34" s="245"/>
      <c r="B34" s="245"/>
      <c r="C34" s="246"/>
      <c r="D34" s="6"/>
      <c r="E34" s="175"/>
      <c r="F34" s="141" t="s">
        <v>15</v>
      </c>
      <c r="G34" s="172">
        <v>40</v>
      </c>
      <c r="H34" s="172"/>
      <c r="I34" s="172"/>
      <c r="J34" s="172"/>
      <c r="K34" s="172">
        <v>39</v>
      </c>
      <c r="L34" s="172"/>
      <c r="M34" s="172"/>
      <c r="N34" s="172"/>
      <c r="O34" s="172">
        <v>98</v>
      </c>
      <c r="P34" s="172"/>
      <c r="Q34" s="172"/>
      <c r="R34" s="172"/>
      <c r="S34" s="172">
        <v>220</v>
      </c>
      <c r="T34" s="172"/>
      <c r="U34" s="172"/>
      <c r="V34" s="172"/>
      <c r="W34" s="172">
        <v>742</v>
      </c>
      <c r="X34" s="172"/>
      <c r="Y34" s="172"/>
      <c r="Z34" s="172"/>
      <c r="AA34" s="172">
        <v>1378</v>
      </c>
      <c r="AB34" s="172"/>
      <c r="AC34" s="172"/>
      <c r="AD34" s="172"/>
      <c r="AE34" s="172">
        <v>1719</v>
      </c>
      <c r="AF34" s="172"/>
      <c r="AG34" s="172"/>
      <c r="AH34" s="176"/>
      <c r="AI34" s="177">
        <v>1139</v>
      </c>
      <c r="AJ34" s="172"/>
      <c r="AK34" s="172"/>
      <c r="AL34" s="172"/>
      <c r="AM34" s="172">
        <v>3097</v>
      </c>
      <c r="AN34" s="172"/>
      <c r="AO34" s="172"/>
      <c r="AP34" s="178"/>
      <c r="AQ34" s="179">
        <v>4236</v>
      </c>
      <c r="AR34" s="172"/>
      <c r="AS34" s="172"/>
      <c r="AT34" s="172"/>
    </row>
    <row r="35" spans="1:46" ht="27" customHeight="1" thickTop="1" thickBot="1">
      <c r="A35" s="245"/>
      <c r="B35" s="245"/>
      <c r="C35" s="246"/>
      <c r="D35" s="8" t="s">
        <v>23</v>
      </c>
      <c r="E35" s="173" t="s">
        <v>12</v>
      </c>
      <c r="F35" s="13" t="s">
        <v>13</v>
      </c>
      <c r="G35" s="255">
        <v>0.13282247765006386</v>
      </c>
      <c r="H35" s="255"/>
      <c r="I35" s="255"/>
      <c r="J35" s="255"/>
      <c r="K35" s="255">
        <v>0.10665914221218961</v>
      </c>
      <c r="L35" s="255"/>
      <c r="M35" s="255"/>
      <c r="N35" s="255"/>
      <c r="O35" s="255">
        <v>0.12093023255813953</v>
      </c>
      <c r="P35" s="255"/>
      <c r="Q35" s="255"/>
      <c r="R35" s="255"/>
      <c r="S35" s="255">
        <v>0.10494725354674427</v>
      </c>
      <c r="T35" s="255"/>
      <c r="U35" s="255"/>
      <c r="V35" s="255"/>
      <c r="W35" s="255">
        <v>0.10954235637779941</v>
      </c>
      <c r="X35" s="255"/>
      <c r="Y35" s="255"/>
      <c r="Z35" s="255"/>
      <c r="AA35" s="255">
        <v>0.12423915555897989</v>
      </c>
      <c r="AB35" s="255"/>
      <c r="AC35" s="255"/>
      <c r="AD35" s="255"/>
      <c r="AE35" s="255">
        <v>0.13831981300701224</v>
      </c>
      <c r="AF35" s="255"/>
      <c r="AG35" s="255"/>
      <c r="AH35" s="256"/>
      <c r="AI35" s="257">
        <v>0.11091726758160812</v>
      </c>
      <c r="AJ35" s="255"/>
      <c r="AK35" s="255"/>
      <c r="AL35" s="255"/>
      <c r="AM35" s="255">
        <v>0.1316802906448683</v>
      </c>
      <c r="AN35" s="255"/>
      <c r="AO35" s="255"/>
      <c r="AP35" s="258"/>
      <c r="AQ35" s="259">
        <v>0.12505566275790411</v>
      </c>
      <c r="AR35" s="255"/>
      <c r="AS35" s="255"/>
      <c r="AT35" s="255"/>
    </row>
    <row r="36" spans="1:46" ht="27" customHeight="1" thickTop="1">
      <c r="A36" s="245"/>
      <c r="B36" s="245"/>
      <c r="C36" s="246"/>
      <c r="D36" s="4"/>
      <c r="E36" s="174"/>
      <c r="F36" s="140" t="s">
        <v>14</v>
      </c>
      <c r="G36" s="209">
        <v>0.22459893048128343</v>
      </c>
      <c r="H36" s="209"/>
      <c r="I36" s="209"/>
      <c r="J36" s="209"/>
      <c r="K36" s="209">
        <v>0.18587360594795538</v>
      </c>
      <c r="L36" s="209"/>
      <c r="M36" s="209"/>
      <c r="N36" s="209"/>
      <c r="O36" s="209">
        <v>0.19366515837104073</v>
      </c>
      <c r="P36" s="209"/>
      <c r="Q36" s="209"/>
      <c r="R36" s="209"/>
      <c r="S36" s="209">
        <v>0.19423286180631122</v>
      </c>
      <c r="T36" s="209"/>
      <c r="U36" s="209"/>
      <c r="V36" s="209"/>
      <c r="W36" s="209">
        <v>0.18235551663747812</v>
      </c>
      <c r="X36" s="209"/>
      <c r="Y36" s="209"/>
      <c r="Z36" s="209"/>
      <c r="AA36" s="209">
        <v>0.18012482933489371</v>
      </c>
      <c r="AB36" s="209"/>
      <c r="AC36" s="209"/>
      <c r="AD36" s="209"/>
      <c r="AE36" s="209">
        <v>0.19345362987830467</v>
      </c>
      <c r="AF36" s="209"/>
      <c r="AG36" s="209"/>
      <c r="AH36" s="233"/>
      <c r="AI36" s="208">
        <v>0.18994043679682329</v>
      </c>
      <c r="AJ36" s="209"/>
      <c r="AK36" s="209"/>
      <c r="AL36" s="209"/>
      <c r="AM36" s="209">
        <v>0.18728855609183995</v>
      </c>
      <c r="AN36" s="209"/>
      <c r="AO36" s="209"/>
      <c r="AP36" s="260"/>
      <c r="AQ36" s="235">
        <v>0.18805826796862493</v>
      </c>
      <c r="AR36" s="209"/>
      <c r="AS36" s="209"/>
      <c r="AT36" s="209"/>
    </row>
    <row r="37" spans="1:46" ht="27" customHeight="1" thickBot="1">
      <c r="A37" s="245"/>
      <c r="B37" s="245"/>
      <c r="C37" s="246"/>
      <c r="D37" s="4"/>
      <c r="E37" s="175"/>
      <c r="F37" s="141" t="s">
        <v>15</v>
      </c>
      <c r="G37" s="162">
        <v>4.8899755501222497E-2</v>
      </c>
      <c r="H37" s="162"/>
      <c r="I37" s="162"/>
      <c r="J37" s="162"/>
      <c r="K37" s="162">
        <v>4.0414507772020727E-2</v>
      </c>
      <c r="L37" s="162"/>
      <c r="M37" s="162"/>
      <c r="N37" s="162"/>
      <c r="O37" s="162">
        <v>6.6440677966101688E-2</v>
      </c>
      <c r="P37" s="162"/>
      <c r="Q37" s="162"/>
      <c r="R37" s="162"/>
      <c r="S37" s="162">
        <v>6.0109289617486336E-2</v>
      </c>
      <c r="T37" s="162"/>
      <c r="U37" s="162"/>
      <c r="V37" s="162"/>
      <c r="W37" s="162">
        <v>7.5637104994903157E-2</v>
      </c>
      <c r="X37" s="162"/>
      <c r="Y37" s="162"/>
      <c r="Z37" s="162"/>
      <c r="AA37" s="162">
        <v>8.7748344370860931E-2</v>
      </c>
      <c r="AB37" s="162"/>
      <c r="AC37" s="162"/>
      <c r="AD37" s="162"/>
      <c r="AE37" s="162">
        <v>0.100075682598824</v>
      </c>
      <c r="AF37" s="162"/>
      <c r="AG37" s="162"/>
      <c r="AH37" s="163"/>
      <c r="AI37" s="164">
        <v>6.8089430894308939E-2</v>
      </c>
      <c r="AJ37" s="162"/>
      <c r="AK37" s="162"/>
      <c r="AL37" s="162"/>
      <c r="AM37" s="162">
        <v>9.4188132964325905E-2</v>
      </c>
      <c r="AN37" s="162"/>
      <c r="AO37" s="162"/>
      <c r="AP37" s="165"/>
      <c r="AQ37" s="166">
        <v>8.5387732064746313E-2</v>
      </c>
      <c r="AR37" s="162"/>
      <c r="AS37" s="162"/>
      <c r="AT37" s="162"/>
    </row>
    <row r="38" spans="1:46" ht="27" customHeight="1" thickTop="1" thickBot="1">
      <c r="A38" s="245"/>
      <c r="B38" s="245"/>
      <c r="C38" s="246"/>
      <c r="D38" s="4"/>
      <c r="E38" s="173" t="s">
        <v>18</v>
      </c>
      <c r="F38" s="9" t="s">
        <v>13</v>
      </c>
      <c r="G38" s="157">
        <v>0.11043688333238436</v>
      </c>
      <c r="H38" s="158"/>
      <c r="I38" s="158"/>
      <c r="J38" s="159"/>
      <c r="K38" s="157">
        <v>0.11175854796249826</v>
      </c>
      <c r="L38" s="158"/>
      <c r="M38" s="158"/>
      <c r="N38" s="159"/>
      <c r="O38" s="157">
        <v>0.11313328113524766</v>
      </c>
      <c r="P38" s="158"/>
      <c r="Q38" s="158"/>
      <c r="R38" s="159"/>
      <c r="S38" s="157">
        <v>0.1069160783962828</v>
      </c>
      <c r="T38" s="158"/>
      <c r="U38" s="158"/>
      <c r="V38" s="159"/>
      <c r="W38" s="157">
        <v>0.10329867257177316</v>
      </c>
      <c r="X38" s="158"/>
      <c r="Y38" s="158"/>
      <c r="Z38" s="159"/>
      <c r="AA38" s="157">
        <v>0.11761428330373397</v>
      </c>
      <c r="AB38" s="158"/>
      <c r="AC38" s="158"/>
      <c r="AD38" s="159"/>
      <c r="AE38" s="157">
        <v>0.13002498478905331</v>
      </c>
      <c r="AF38" s="158"/>
      <c r="AG38" s="158"/>
      <c r="AH38" s="160"/>
      <c r="AI38" s="161">
        <v>0.10681480969264634</v>
      </c>
      <c r="AJ38" s="158"/>
      <c r="AK38" s="158"/>
      <c r="AL38" s="159"/>
      <c r="AM38" s="157">
        <v>0.1236787876272883</v>
      </c>
      <c r="AN38" s="158"/>
      <c r="AO38" s="158"/>
      <c r="AP38" s="160"/>
      <c r="AQ38" s="161">
        <v>0.11684920771738745</v>
      </c>
      <c r="AR38" s="158"/>
      <c r="AS38" s="158"/>
      <c r="AT38" s="159"/>
    </row>
    <row r="39" spans="1:46" ht="27" customHeight="1" thickTop="1">
      <c r="A39" s="245"/>
      <c r="B39" s="245"/>
      <c r="C39" s="246"/>
      <c r="D39" s="4"/>
      <c r="E39" s="174"/>
      <c r="F39" s="140" t="s">
        <v>14</v>
      </c>
      <c r="G39" s="152">
        <v>0.19219619211784064</v>
      </c>
      <c r="H39" s="152"/>
      <c r="I39" s="152"/>
      <c r="J39" s="152"/>
      <c r="K39" s="152">
        <v>0.19224252029573177</v>
      </c>
      <c r="L39" s="152"/>
      <c r="M39" s="152"/>
      <c r="N39" s="152"/>
      <c r="O39" s="152">
        <v>0.1889425925793716</v>
      </c>
      <c r="P39" s="152"/>
      <c r="Q39" s="152"/>
      <c r="R39" s="152"/>
      <c r="S39" s="152">
        <v>0.18153283679579857</v>
      </c>
      <c r="T39" s="152"/>
      <c r="U39" s="152"/>
      <c r="V39" s="152"/>
      <c r="W39" s="152">
        <v>0.17428929655218883</v>
      </c>
      <c r="X39" s="152"/>
      <c r="Y39" s="152"/>
      <c r="Z39" s="152"/>
      <c r="AA39" s="152">
        <v>0.17449303355492396</v>
      </c>
      <c r="AB39" s="152"/>
      <c r="AC39" s="152"/>
      <c r="AD39" s="152"/>
      <c r="AE39" s="152">
        <v>0.18193521728589973</v>
      </c>
      <c r="AF39" s="152"/>
      <c r="AG39" s="152"/>
      <c r="AH39" s="153"/>
      <c r="AI39" s="154">
        <v>0.18204715058557289</v>
      </c>
      <c r="AJ39" s="152"/>
      <c r="AK39" s="152"/>
      <c r="AL39" s="152"/>
      <c r="AM39" s="152">
        <v>0.17822031490647008</v>
      </c>
      <c r="AN39" s="152"/>
      <c r="AO39" s="152"/>
      <c r="AP39" s="155"/>
      <c r="AQ39" s="156">
        <v>0.17966787820911861</v>
      </c>
      <c r="AR39" s="152"/>
      <c r="AS39" s="152"/>
      <c r="AT39" s="152"/>
    </row>
    <row r="40" spans="1:46" ht="27" customHeight="1">
      <c r="A40" s="247"/>
      <c r="B40" s="247"/>
      <c r="C40" s="248"/>
      <c r="D40" s="6"/>
      <c r="E40" s="175"/>
      <c r="F40" s="14" t="s">
        <v>15</v>
      </c>
      <c r="G40" s="147">
        <v>3.8752471166543269E-2</v>
      </c>
      <c r="H40" s="147"/>
      <c r="I40" s="147"/>
      <c r="J40" s="147"/>
      <c r="K40" s="147">
        <v>4.4147953005162631E-2</v>
      </c>
      <c r="L40" s="147"/>
      <c r="M40" s="147"/>
      <c r="N40" s="147"/>
      <c r="O40" s="147">
        <v>5.7082530549763782E-2</v>
      </c>
      <c r="P40" s="147"/>
      <c r="Q40" s="147"/>
      <c r="R40" s="147"/>
      <c r="S40" s="147">
        <v>6.4120905230393252E-2</v>
      </c>
      <c r="T40" s="147"/>
      <c r="U40" s="147"/>
      <c r="V40" s="147"/>
      <c r="W40" s="147">
        <v>6.7024253960758853E-2</v>
      </c>
      <c r="X40" s="147"/>
      <c r="Y40" s="147"/>
      <c r="Z40" s="147"/>
      <c r="AA40" s="147">
        <v>7.7599774088451118E-2</v>
      </c>
      <c r="AB40" s="147"/>
      <c r="AC40" s="147"/>
      <c r="AD40" s="147"/>
      <c r="AE40" s="147">
        <v>9.0286170876065761E-2</v>
      </c>
      <c r="AF40" s="147"/>
      <c r="AG40" s="147"/>
      <c r="AH40" s="148"/>
      <c r="AI40" s="149">
        <v>6.1062139488611902E-2</v>
      </c>
      <c r="AJ40" s="147"/>
      <c r="AK40" s="147"/>
      <c r="AL40" s="147"/>
      <c r="AM40" s="147">
        <v>8.3685689437474314E-2</v>
      </c>
      <c r="AN40" s="147"/>
      <c r="AO40" s="147"/>
      <c r="AP40" s="150"/>
      <c r="AQ40" s="151">
        <v>7.4112434605670838E-2</v>
      </c>
      <c r="AR40" s="147"/>
      <c r="AS40" s="147"/>
      <c r="AT40" s="147"/>
    </row>
    <row r="41" spans="1:46" ht="27" customHeight="1">
      <c r="A41" s="139"/>
      <c r="B41" s="139"/>
      <c r="C41" s="139"/>
      <c r="D41" s="142"/>
      <c r="E41" s="142"/>
      <c r="F41" s="142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</row>
    <row r="42" spans="1:46" ht="27" customHeight="1">
      <c r="A42" s="2"/>
      <c r="B42" s="2"/>
      <c r="C42" s="2"/>
      <c r="D42" s="31" t="s">
        <v>156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</row>
    <row r="43" spans="1:46" ht="27" customHeight="1" thickBot="1">
      <c r="A43" s="15"/>
      <c r="B43" s="15"/>
      <c r="C43" s="15"/>
      <c r="D43" s="230" t="s">
        <v>0</v>
      </c>
      <c r="E43" s="231"/>
      <c r="F43" s="16"/>
      <c r="G43" s="230" t="s">
        <v>1</v>
      </c>
      <c r="H43" s="231"/>
      <c r="I43" s="231"/>
      <c r="J43" s="232"/>
      <c r="K43" s="230" t="s">
        <v>2</v>
      </c>
      <c r="L43" s="231"/>
      <c r="M43" s="231"/>
      <c r="N43" s="232"/>
      <c r="O43" s="230" t="s">
        <v>3</v>
      </c>
      <c r="P43" s="231"/>
      <c r="Q43" s="231"/>
      <c r="R43" s="232"/>
      <c r="S43" s="230" t="s">
        <v>4</v>
      </c>
      <c r="T43" s="231"/>
      <c r="U43" s="231"/>
      <c r="V43" s="232"/>
      <c r="W43" s="230" t="s">
        <v>5</v>
      </c>
      <c r="X43" s="231"/>
      <c r="Y43" s="231"/>
      <c r="Z43" s="232"/>
      <c r="AA43" s="230" t="s">
        <v>6</v>
      </c>
      <c r="AB43" s="231"/>
      <c r="AC43" s="231"/>
      <c r="AD43" s="232"/>
      <c r="AE43" s="230" t="s">
        <v>7</v>
      </c>
      <c r="AF43" s="231"/>
      <c r="AG43" s="231"/>
      <c r="AH43" s="238"/>
      <c r="AI43" s="239" t="s">
        <v>8</v>
      </c>
      <c r="AJ43" s="231"/>
      <c r="AK43" s="231"/>
      <c r="AL43" s="232"/>
      <c r="AM43" s="230" t="s">
        <v>9</v>
      </c>
      <c r="AN43" s="231"/>
      <c r="AO43" s="231"/>
      <c r="AP43" s="238"/>
      <c r="AQ43" s="239" t="s">
        <v>10</v>
      </c>
      <c r="AR43" s="231"/>
      <c r="AS43" s="231"/>
      <c r="AT43" s="232"/>
    </row>
    <row r="44" spans="1:46" ht="27" customHeight="1" thickTop="1" thickBot="1">
      <c r="A44" s="243"/>
      <c r="B44" s="243"/>
      <c r="C44" s="244"/>
      <c r="D44" s="4" t="s">
        <v>24</v>
      </c>
      <c r="E44" s="174" t="s">
        <v>12</v>
      </c>
      <c r="F44" s="5" t="s">
        <v>13</v>
      </c>
      <c r="G44" s="249">
        <v>59</v>
      </c>
      <c r="H44" s="250"/>
      <c r="I44" s="250"/>
      <c r="J44" s="251"/>
      <c r="K44" s="180">
        <v>119</v>
      </c>
      <c r="L44" s="180"/>
      <c r="M44" s="180"/>
      <c r="N44" s="180"/>
      <c r="O44" s="180">
        <v>273</v>
      </c>
      <c r="P44" s="180"/>
      <c r="Q44" s="180"/>
      <c r="R44" s="180"/>
      <c r="S44" s="180">
        <v>901</v>
      </c>
      <c r="T44" s="180"/>
      <c r="U44" s="180"/>
      <c r="V44" s="180"/>
      <c r="W44" s="180">
        <v>3234</v>
      </c>
      <c r="X44" s="180"/>
      <c r="Y44" s="180"/>
      <c r="Z44" s="180"/>
      <c r="AA44" s="180">
        <v>7602</v>
      </c>
      <c r="AB44" s="180"/>
      <c r="AC44" s="180"/>
      <c r="AD44" s="180"/>
      <c r="AE44" s="180">
        <v>11290</v>
      </c>
      <c r="AF44" s="180"/>
      <c r="AG44" s="180"/>
      <c r="AH44" s="191"/>
      <c r="AI44" s="192">
        <v>4586</v>
      </c>
      <c r="AJ44" s="180"/>
      <c r="AK44" s="180"/>
      <c r="AL44" s="180"/>
      <c r="AM44" s="180">
        <v>18892</v>
      </c>
      <c r="AN44" s="180"/>
      <c r="AO44" s="180"/>
      <c r="AP44" s="193"/>
      <c r="AQ44" s="194">
        <v>23478</v>
      </c>
      <c r="AR44" s="180"/>
      <c r="AS44" s="180"/>
      <c r="AT44" s="180"/>
    </row>
    <row r="45" spans="1:46" ht="27" customHeight="1" thickTop="1">
      <c r="A45" s="245"/>
      <c r="B45" s="245"/>
      <c r="C45" s="246"/>
      <c r="D45" s="17"/>
      <c r="E45" s="174"/>
      <c r="F45" s="140" t="s">
        <v>14</v>
      </c>
      <c r="G45" s="252">
        <v>33</v>
      </c>
      <c r="H45" s="253"/>
      <c r="I45" s="253"/>
      <c r="J45" s="254"/>
      <c r="K45" s="167">
        <v>74</v>
      </c>
      <c r="L45" s="167"/>
      <c r="M45" s="167"/>
      <c r="N45" s="167"/>
      <c r="O45" s="167">
        <v>149</v>
      </c>
      <c r="P45" s="167"/>
      <c r="Q45" s="167"/>
      <c r="R45" s="167"/>
      <c r="S45" s="167">
        <v>347</v>
      </c>
      <c r="T45" s="167"/>
      <c r="U45" s="167"/>
      <c r="V45" s="167"/>
      <c r="W45" s="167">
        <v>1191</v>
      </c>
      <c r="X45" s="167"/>
      <c r="Y45" s="167"/>
      <c r="Z45" s="167"/>
      <c r="AA45" s="167">
        <v>3193</v>
      </c>
      <c r="AB45" s="167"/>
      <c r="AC45" s="167"/>
      <c r="AD45" s="167"/>
      <c r="AE45" s="167">
        <v>4725</v>
      </c>
      <c r="AF45" s="167"/>
      <c r="AG45" s="167"/>
      <c r="AH45" s="168"/>
      <c r="AI45" s="169">
        <v>1794</v>
      </c>
      <c r="AJ45" s="167"/>
      <c r="AK45" s="167"/>
      <c r="AL45" s="167"/>
      <c r="AM45" s="167">
        <v>7918</v>
      </c>
      <c r="AN45" s="167"/>
      <c r="AO45" s="167"/>
      <c r="AP45" s="170"/>
      <c r="AQ45" s="171">
        <v>9712</v>
      </c>
      <c r="AR45" s="167"/>
      <c r="AS45" s="167"/>
      <c r="AT45" s="167"/>
    </row>
    <row r="46" spans="1:46" ht="27" customHeight="1" thickBot="1">
      <c r="A46" s="245"/>
      <c r="B46" s="245"/>
      <c r="C46" s="246"/>
      <c r="D46" s="18"/>
      <c r="E46" s="175"/>
      <c r="F46" s="7" t="s">
        <v>15</v>
      </c>
      <c r="G46" s="176">
        <v>26</v>
      </c>
      <c r="H46" s="240"/>
      <c r="I46" s="240"/>
      <c r="J46" s="179"/>
      <c r="K46" s="172">
        <v>45</v>
      </c>
      <c r="L46" s="172"/>
      <c r="M46" s="172"/>
      <c r="N46" s="172"/>
      <c r="O46" s="172">
        <v>124</v>
      </c>
      <c r="P46" s="172"/>
      <c r="Q46" s="172"/>
      <c r="R46" s="172"/>
      <c r="S46" s="172">
        <v>554</v>
      </c>
      <c r="T46" s="172"/>
      <c r="U46" s="172"/>
      <c r="V46" s="172"/>
      <c r="W46" s="172">
        <v>2043</v>
      </c>
      <c r="X46" s="172"/>
      <c r="Y46" s="172"/>
      <c r="Z46" s="172"/>
      <c r="AA46" s="172">
        <v>4409</v>
      </c>
      <c r="AB46" s="172"/>
      <c r="AC46" s="172"/>
      <c r="AD46" s="172"/>
      <c r="AE46" s="172">
        <v>6565</v>
      </c>
      <c r="AF46" s="172"/>
      <c r="AG46" s="172"/>
      <c r="AH46" s="176"/>
      <c r="AI46" s="177">
        <v>2792</v>
      </c>
      <c r="AJ46" s="172"/>
      <c r="AK46" s="172"/>
      <c r="AL46" s="172"/>
      <c r="AM46" s="172">
        <v>10974</v>
      </c>
      <c r="AN46" s="172"/>
      <c r="AO46" s="172"/>
      <c r="AP46" s="178"/>
      <c r="AQ46" s="179">
        <v>13766</v>
      </c>
      <c r="AR46" s="172"/>
      <c r="AS46" s="172"/>
      <c r="AT46" s="172"/>
    </row>
    <row r="47" spans="1:46" ht="27" customHeight="1" thickTop="1" thickBot="1">
      <c r="A47" s="245"/>
      <c r="B47" s="245"/>
      <c r="C47" s="246"/>
      <c r="D47" s="8" t="s">
        <v>25</v>
      </c>
      <c r="E47" s="173" t="s">
        <v>12</v>
      </c>
      <c r="F47" s="5" t="s">
        <v>13</v>
      </c>
      <c r="G47" s="181">
        <v>3.7675606641123884E-2</v>
      </c>
      <c r="H47" s="181"/>
      <c r="I47" s="181"/>
      <c r="J47" s="181"/>
      <c r="K47" s="181">
        <v>6.7155756207674944E-2</v>
      </c>
      <c r="L47" s="181"/>
      <c r="M47" s="181"/>
      <c r="N47" s="181"/>
      <c r="O47" s="181">
        <v>0.1058139534883721</v>
      </c>
      <c r="P47" s="181"/>
      <c r="Q47" s="181"/>
      <c r="R47" s="181"/>
      <c r="S47" s="181">
        <v>0.16387777373590395</v>
      </c>
      <c r="T47" s="181"/>
      <c r="U47" s="181"/>
      <c r="V47" s="181"/>
      <c r="W47" s="181">
        <v>0.2249269717624148</v>
      </c>
      <c r="X47" s="181"/>
      <c r="Y47" s="181"/>
      <c r="Z47" s="181"/>
      <c r="AA47" s="181">
        <v>0.29285769319670235</v>
      </c>
      <c r="AB47" s="181"/>
      <c r="AC47" s="181"/>
      <c r="AD47" s="181"/>
      <c r="AE47" s="181">
        <v>0.38807919703011134</v>
      </c>
      <c r="AF47" s="181"/>
      <c r="AG47" s="181"/>
      <c r="AH47" s="182"/>
      <c r="AI47" s="183">
        <v>0.17779328526013802</v>
      </c>
      <c r="AJ47" s="181"/>
      <c r="AK47" s="181"/>
      <c r="AL47" s="181"/>
      <c r="AM47" s="181">
        <v>0.34317892824704815</v>
      </c>
      <c r="AN47" s="181"/>
      <c r="AO47" s="181"/>
      <c r="AP47" s="184"/>
      <c r="AQ47" s="185">
        <v>0.29041116223838503</v>
      </c>
      <c r="AR47" s="181"/>
      <c r="AS47" s="181"/>
      <c r="AT47" s="181"/>
    </row>
    <row r="48" spans="1:46" ht="27" customHeight="1" thickTop="1">
      <c r="A48" s="245"/>
      <c r="B48" s="245"/>
      <c r="C48" s="246"/>
      <c r="D48" s="17"/>
      <c r="E48" s="174"/>
      <c r="F48" s="140" t="s">
        <v>14</v>
      </c>
      <c r="G48" s="152">
        <v>4.4117647058823532E-2</v>
      </c>
      <c r="H48" s="152"/>
      <c r="I48" s="152"/>
      <c r="J48" s="152"/>
      <c r="K48" s="152">
        <v>9.169764560099132E-2</v>
      </c>
      <c r="L48" s="152"/>
      <c r="M48" s="152"/>
      <c r="N48" s="152"/>
      <c r="O48" s="152">
        <v>0.13484162895927601</v>
      </c>
      <c r="P48" s="152"/>
      <c r="Q48" s="152"/>
      <c r="R48" s="152"/>
      <c r="S48" s="152">
        <v>0.18879216539717084</v>
      </c>
      <c r="T48" s="152"/>
      <c r="U48" s="152"/>
      <c r="V48" s="152"/>
      <c r="W48" s="152">
        <v>0.26072679509632224</v>
      </c>
      <c r="X48" s="152"/>
      <c r="Y48" s="152"/>
      <c r="Z48" s="152"/>
      <c r="AA48" s="152">
        <v>0.31139067680905014</v>
      </c>
      <c r="AB48" s="152"/>
      <c r="AC48" s="152"/>
      <c r="AD48" s="152"/>
      <c r="AE48" s="152">
        <v>0.39655895929500629</v>
      </c>
      <c r="AF48" s="152"/>
      <c r="AG48" s="152"/>
      <c r="AH48" s="153"/>
      <c r="AI48" s="154">
        <v>0.19788219722038386</v>
      </c>
      <c r="AJ48" s="152"/>
      <c r="AK48" s="152"/>
      <c r="AL48" s="152"/>
      <c r="AM48" s="152">
        <v>0.35716541115972755</v>
      </c>
      <c r="AN48" s="152"/>
      <c r="AO48" s="152"/>
      <c r="AP48" s="155"/>
      <c r="AQ48" s="156">
        <v>0.31093324795902033</v>
      </c>
      <c r="AR48" s="152"/>
      <c r="AS48" s="152"/>
      <c r="AT48" s="152"/>
    </row>
    <row r="49" spans="1:46" ht="27" customHeight="1" thickBot="1">
      <c r="A49" s="245"/>
      <c r="B49" s="245"/>
      <c r="C49" s="246"/>
      <c r="D49" s="17"/>
      <c r="E49" s="175"/>
      <c r="F49" s="141" t="s">
        <v>15</v>
      </c>
      <c r="G49" s="202">
        <v>3.1784841075794622E-2</v>
      </c>
      <c r="H49" s="202"/>
      <c r="I49" s="202"/>
      <c r="J49" s="202"/>
      <c r="K49" s="162">
        <v>4.6632124352331605E-2</v>
      </c>
      <c r="L49" s="162"/>
      <c r="M49" s="162"/>
      <c r="N49" s="162"/>
      <c r="O49" s="162">
        <v>8.4067796610169498E-2</v>
      </c>
      <c r="P49" s="162"/>
      <c r="Q49" s="162"/>
      <c r="R49" s="162"/>
      <c r="S49" s="202">
        <v>0.15136612021857923</v>
      </c>
      <c r="T49" s="202"/>
      <c r="U49" s="202"/>
      <c r="V49" s="202"/>
      <c r="W49" s="162">
        <v>0.20825688073394497</v>
      </c>
      <c r="X49" s="162"/>
      <c r="Y49" s="162"/>
      <c r="Z49" s="162"/>
      <c r="AA49" s="162">
        <v>0.28075649516046869</v>
      </c>
      <c r="AB49" s="162"/>
      <c r="AC49" s="162"/>
      <c r="AD49" s="162"/>
      <c r="AE49" s="162">
        <v>0.38219712406124468</v>
      </c>
      <c r="AF49" s="162"/>
      <c r="AG49" s="162"/>
      <c r="AH49" s="165"/>
      <c r="AI49" s="241">
        <v>0.16690578670492587</v>
      </c>
      <c r="AJ49" s="202"/>
      <c r="AK49" s="202"/>
      <c r="AL49" s="202"/>
      <c r="AM49" s="202">
        <v>0.33374897357136341</v>
      </c>
      <c r="AN49" s="202"/>
      <c r="AO49" s="202"/>
      <c r="AP49" s="242"/>
      <c r="AQ49" s="164">
        <v>0.27748997157773791</v>
      </c>
      <c r="AR49" s="162"/>
      <c r="AS49" s="162"/>
      <c r="AT49" s="162"/>
    </row>
    <row r="50" spans="1:46" ht="27" customHeight="1" thickTop="1" thickBot="1">
      <c r="A50" s="245"/>
      <c r="B50" s="245"/>
      <c r="C50" s="246"/>
      <c r="D50" s="17"/>
      <c r="E50" s="173" t="s">
        <v>18</v>
      </c>
      <c r="F50" s="9" t="s">
        <v>13</v>
      </c>
      <c r="G50" s="157">
        <v>3.2402248269466971E-2</v>
      </c>
      <c r="H50" s="158"/>
      <c r="I50" s="158"/>
      <c r="J50" s="159"/>
      <c r="K50" s="157">
        <v>6.9761534553627783E-2</v>
      </c>
      <c r="L50" s="158"/>
      <c r="M50" s="158"/>
      <c r="N50" s="159"/>
      <c r="O50" s="157">
        <v>0.12387334073817804</v>
      </c>
      <c r="P50" s="158"/>
      <c r="Q50" s="158"/>
      <c r="R50" s="159"/>
      <c r="S50" s="157">
        <v>0.18904970232293566</v>
      </c>
      <c r="T50" s="158"/>
      <c r="U50" s="158"/>
      <c r="V50" s="159"/>
      <c r="W50" s="157">
        <v>0.26551575685219408</v>
      </c>
      <c r="X50" s="158"/>
      <c r="Y50" s="158"/>
      <c r="Z50" s="159"/>
      <c r="AA50" s="157">
        <v>0.33048275575406122</v>
      </c>
      <c r="AB50" s="158"/>
      <c r="AC50" s="158"/>
      <c r="AD50" s="159"/>
      <c r="AE50" s="157">
        <v>0.42212228306600902</v>
      </c>
      <c r="AF50" s="158"/>
      <c r="AG50" s="158"/>
      <c r="AH50" s="160"/>
      <c r="AI50" s="161">
        <v>0.19015455606351769</v>
      </c>
      <c r="AJ50" s="158"/>
      <c r="AK50" s="158"/>
      <c r="AL50" s="159"/>
      <c r="AM50" s="157">
        <v>0.37526252184940884</v>
      </c>
      <c r="AN50" s="158"/>
      <c r="AO50" s="158"/>
      <c r="AP50" s="160"/>
      <c r="AQ50" s="161">
        <v>0.30029743062398701</v>
      </c>
      <c r="AR50" s="158"/>
      <c r="AS50" s="158"/>
      <c r="AT50" s="159"/>
    </row>
    <row r="51" spans="1:46" ht="27" customHeight="1" thickTop="1">
      <c r="A51" s="245"/>
      <c r="B51" s="245"/>
      <c r="C51" s="246"/>
      <c r="D51" s="17"/>
      <c r="E51" s="174"/>
      <c r="F51" s="140" t="s">
        <v>14</v>
      </c>
      <c r="G51" s="152">
        <v>4.5147866663184377E-2</v>
      </c>
      <c r="H51" s="152"/>
      <c r="I51" s="152"/>
      <c r="J51" s="152"/>
      <c r="K51" s="152">
        <v>9.1029413004442727E-2</v>
      </c>
      <c r="L51" s="152"/>
      <c r="M51" s="152"/>
      <c r="N51" s="152"/>
      <c r="O51" s="152">
        <v>0.14802704381412018</v>
      </c>
      <c r="P51" s="152"/>
      <c r="Q51" s="152"/>
      <c r="R51" s="152"/>
      <c r="S51" s="152">
        <v>0.2175719928281159</v>
      </c>
      <c r="T51" s="152"/>
      <c r="U51" s="152"/>
      <c r="V51" s="152"/>
      <c r="W51" s="152">
        <v>0.30551404320653419</v>
      </c>
      <c r="X51" s="152"/>
      <c r="Y51" s="152"/>
      <c r="Z51" s="152"/>
      <c r="AA51" s="152">
        <v>0.35663070412139397</v>
      </c>
      <c r="AB51" s="152"/>
      <c r="AC51" s="152"/>
      <c r="AD51" s="152"/>
      <c r="AE51" s="152">
        <v>0.43457418794701874</v>
      </c>
      <c r="AF51" s="152"/>
      <c r="AG51" s="152"/>
      <c r="AH51" s="153"/>
      <c r="AI51" s="154">
        <v>0.20969338651152319</v>
      </c>
      <c r="AJ51" s="152"/>
      <c r="AK51" s="152"/>
      <c r="AL51" s="152"/>
      <c r="AM51" s="152">
        <v>0.39566726976389494</v>
      </c>
      <c r="AN51" s="152"/>
      <c r="AO51" s="152"/>
      <c r="AP51" s="155"/>
      <c r="AQ51" s="156">
        <v>0.32531960103141011</v>
      </c>
      <c r="AR51" s="152"/>
      <c r="AS51" s="152"/>
      <c r="AT51" s="152"/>
    </row>
    <row r="52" spans="1:46" ht="27" customHeight="1" thickBot="1">
      <c r="A52" s="245"/>
      <c r="B52" s="245"/>
      <c r="C52" s="246"/>
      <c r="D52" s="18"/>
      <c r="E52" s="175"/>
      <c r="F52" s="7" t="s">
        <v>15</v>
      </c>
      <c r="G52" s="162">
        <v>2.122722519483097E-2</v>
      </c>
      <c r="H52" s="162"/>
      <c r="I52" s="162"/>
      <c r="J52" s="162"/>
      <c r="K52" s="162">
        <v>5.1895444276841798E-2</v>
      </c>
      <c r="L52" s="162"/>
      <c r="M52" s="162"/>
      <c r="N52" s="162"/>
      <c r="O52" s="162">
        <v>0.10601493837261475</v>
      </c>
      <c r="P52" s="162"/>
      <c r="Q52" s="162"/>
      <c r="R52" s="162"/>
      <c r="S52" s="162">
        <v>0.17269122753203783</v>
      </c>
      <c r="T52" s="162"/>
      <c r="U52" s="162"/>
      <c r="V52" s="162"/>
      <c r="W52" s="162">
        <v>0.24507764120271314</v>
      </c>
      <c r="X52" s="162"/>
      <c r="Y52" s="162"/>
      <c r="Z52" s="162"/>
      <c r="AA52" s="162">
        <v>0.3120875322956575</v>
      </c>
      <c r="AB52" s="162"/>
      <c r="AC52" s="162"/>
      <c r="AD52" s="162"/>
      <c r="AE52" s="162">
        <v>0.4125899826479994</v>
      </c>
      <c r="AF52" s="162"/>
      <c r="AG52" s="162"/>
      <c r="AH52" s="163"/>
      <c r="AI52" s="164">
        <v>0.17827198461818078</v>
      </c>
      <c r="AJ52" s="162"/>
      <c r="AK52" s="162"/>
      <c r="AL52" s="162"/>
      <c r="AM52" s="162">
        <v>0.36030054466264377</v>
      </c>
      <c r="AN52" s="162"/>
      <c r="AO52" s="162"/>
      <c r="AP52" s="165"/>
      <c r="AQ52" s="166">
        <v>0.28327435752973057</v>
      </c>
      <c r="AR52" s="162"/>
      <c r="AS52" s="162"/>
      <c r="AT52" s="162"/>
    </row>
    <row r="53" spans="1:46" ht="27" customHeight="1" thickTop="1" thickBot="1">
      <c r="A53" s="245"/>
      <c r="B53" s="245"/>
      <c r="C53" s="246"/>
      <c r="D53" s="8" t="s">
        <v>26</v>
      </c>
      <c r="E53" s="173" t="s">
        <v>12</v>
      </c>
      <c r="F53" s="5" t="s">
        <v>13</v>
      </c>
      <c r="G53" s="180">
        <v>41</v>
      </c>
      <c r="H53" s="180"/>
      <c r="I53" s="180"/>
      <c r="J53" s="180"/>
      <c r="K53" s="180">
        <v>68</v>
      </c>
      <c r="L53" s="180"/>
      <c r="M53" s="180"/>
      <c r="N53" s="180"/>
      <c r="O53" s="180">
        <v>188</v>
      </c>
      <c r="P53" s="180"/>
      <c r="Q53" s="180"/>
      <c r="R53" s="180"/>
      <c r="S53" s="180">
        <v>591</v>
      </c>
      <c r="T53" s="180"/>
      <c r="U53" s="180"/>
      <c r="V53" s="180"/>
      <c r="W53" s="180">
        <v>2259</v>
      </c>
      <c r="X53" s="180"/>
      <c r="Y53" s="180"/>
      <c r="Z53" s="180"/>
      <c r="AA53" s="180">
        <v>4804</v>
      </c>
      <c r="AB53" s="180"/>
      <c r="AC53" s="180"/>
      <c r="AD53" s="180"/>
      <c r="AE53" s="180">
        <v>6592</v>
      </c>
      <c r="AF53" s="180"/>
      <c r="AG53" s="180"/>
      <c r="AH53" s="191"/>
      <c r="AI53" s="192">
        <v>3147</v>
      </c>
      <c r="AJ53" s="180"/>
      <c r="AK53" s="180"/>
      <c r="AL53" s="180"/>
      <c r="AM53" s="180">
        <v>11396</v>
      </c>
      <c r="AN53" s="180"/>
      <c r="AO53" s="180"/>
      <c r="AP53" s="193"/>
      <c r="AQ53" s="194">
        <v>14543</v>
      </c>
      <c r="AR53" s="180"/>
      <c r="AS53" s="180"/>
      <c r="AT53" s="180"/>
    </row>
    <row r="54" spans="1:46" ht="27" customHeight="1" thickTop="1">
      <c r="A54" s="245"/>
      <c r="B54" s="245"/>
      <c r="C54" s="246"/>
      <c r="D54" s="17"/>
      <c r="E54" s="174"/>
      <c r="F54" s="140" t="s">
        <v>14</v>
      </c>
      <c r="G54" s="167">
        <v>31</v>
      </c>
      <c r="H54" s="167"/>
      <c r="I54" s="167"/>
      <c r="J54" s="167"/>
      <c r="K54" s="167">
        <v>48</v>
      </c>
      <c r="L54" s="167"/>
      <c r="M54" s="167"/>
      <c r="N54" s="167"/>
      <c r="O54" s="167">
        <v>93</v>
      </c>
      <c r="P54" s="167"/>
      <c r="Q54" s="167"/>
      <c r="R54" s="167"/>
      <c r="S54" s="167">
        <v>140</v>
      </c>
      <c r="T54" s="167"/>
      <c r="U54" s="167"/>
      <c r="V54" s="167"/>
      <c r="W54" s="167">
        <v>494</v>
      </c>
      <c r="X54" s="167"/>
      <c r="Y54" s="167"/>
      <c r="Z54" s="167"/>
      <c r="AA54" s="167">
        <v>1211</v>
      </c>
      <c r="AB54" s="167"/>
      <c r="AC54" s="167"/>
      <c r="AD54" s="167"/>
      <c r="AE54" s="167">
        <v>1651</v>
      </c>
      <c r="AF54" s="167"/>
      <c r="AG54" s="167"/>
      <c r="AH54" s="168"/>
      <c r="AI54" s="169">
        <v>806</v>
      </c>
      <c r="AJ54" s="167"/>
      <c r="AK54" s="167"/>
      <c r="AL54" s="167"/>
      <c r="AM54" s="167">
        <v>2862</v>
      </c>
      <c r="AN54" s="167"/>
      <c r="AO54" s="167"/>
      <c r="AP54" s="170"/>
      <c r="AQ54" s="171">
        <v>3668</v>
      </c>
      <c r="AR54" s="167"/>
      <c r="AS54" s="167"/>
      <c r="AT54" s="167"/>
    </row>
    <row r="55" spans="1:46" ht="27" customHeight="1" thickBot="1">
      <c r="A55" s="245"/>
      <c r="B55" s="245"/>
      <c r="C55" s="246"/>
      <c r="D55" s="18"/>
      <c r="E55" s="175"/>
      <c r="F55" s="141" t="s">
        <v>15</v>
      </c>
      <c r="G55" s="172">
        <v>10</v>
      </c>
      <c r="H55" s="172"/>
      <c r="I55" s="172"/>
      <c r="J55" s="172"/>
      <c r="K55" s="172">
        <v>20</v>
      </c>
      <c r="L55" s="172"/>
      <c r="M55" s="172"/>
      <c r="N55" s="172"/>
      <c r="O55" s="172">
        <v>95</v>
      </c>
      <c r="P55" s="172"/>
      <c r="Q55" s="172"/>
      <c r="R55" s="172"/>
      <c r="S55" s="172">
        <v>451</v>
      </c>
      <c r="T55" s="172"/>
      <c r="U55" s="172"/>
      <c r="V55" s="172"/>
      <c r="W55" s="172">
        <v>1765</v>
      </c>
      <c r="X55" s="172"/>
      <c r="Y55" s="172"/>
      <c r="Z55" s="172"/>
      <c r="AA55" s="172">
        <v>3593</v>
      </c>
      <c r="AB55" s="172"/>
      <c r="AC55" s="172"/>
      <c r="AD55" s="172"/>
      <c r="AE55" s="172">
        <v>4941</v>
      </c>
      <c r="AF55" s="172"/>
      <c r="AG55" s="172"/>
      <c r="AH55" s="176"/>
      <c r="AI55" s="177">
        <v>2341</v>
      </c>
      <c r="AJ55" s="172"/>
      <c r="AK55" s="172"/>
      <c r="AL55" s="172"/>
      <c r="AM55" s="172">
        <v>8534</v>
      </c>
      <c r="AN55" s="172"/>
      <c r="AO55" s="172"/>
      <c r="AP55" s="178"/>
      <c r="AQ55" s="179">
        <v>10875</v>
      </c>
      <c r="AR55" s="172"/>
      <c r="AS55" s="172"/>
      <c r="AT55" s="172"/>
    </row>
    <row r="56" spans="1:46" ht="27" customHeight="1" thickTop="1" thickBot="1">
      <c r="A56" s="245"/>
      <c r="B56" s="245"/>
      <c r="C56" s="246"/>
      <c r="D56" s="8" t="s">
        <v>27</v>
      </c>
      <c r="E56" s="173" t="s">
        <v>12</v>
      </c>
      <c r="F56" s="13" t="s">
        <v>13</v>
      </c>
      <c r="G56" s="181">
        <v>2.6181353767560665E-2</v>
      </c>
      <c r="H56" s="181"/>
      <c r="I56" s="181"/>
      <c r="J56" s="181"/>
      <c r="K56" s="181">
        <v>3.8374717832957109E-2</v>
      </c>
      <c r="L56" s="181"/>
      <c r="M56" s="181"/>
      <c r="N56" s="181"/>
      <c r="O56" s="181">
        <v>7.2868217054263565E-2</v>
      </c>
      <c r="P56" s="181"/>
      <c r="Q56" s="181"/>
      <c r="R56" s="181"/>
      <c r="S56" s="181">
        <v>0.107493634048745</v>
      </c>
      <c r="T56" s="181"/>
      <c r="U56" s="181"/>
      <c r="V56" s="181"/>
      <c r="W56" s="181">
        <v>0.15711503686187231</v>
      </c>
      <c r="X56" s="181"/>
      <c r="Y56" s="181"/>
      <c r="Z56" s="181"/>
      <c r="AA56" s="181">
        <v>0.18506818707142306</v>
      </c>
      <c r="AB56" s="181"/>
      <c r="AC56" s="181"/>
      <c r="AD56" s="181"/>
      <c r="AE56" s="181">
        <v>0.22659150281864429</v>
      </c>
      <c r="AF56" s="181"/>
      <c r="AG56" s="181"/>
      <c r="AH56" s="182"/>
      <c r="AI56" s="183">
        <v>0.12200511746917887</v>
      </c>
      <c r="AJ56" s="181"/>
      <c r="AK56" s="181"/>
      <c r="AL56" s="181"/>
      <c r="AM56" s="181">
        <v>0.20701180744777475</v>
      </c>
      <c r="AN56" s="181"/>
      <c r="AO56" s="181"/>
      <c r="AP56" s="184"/>
      <c r="AQ56" s="185">
        <v>0.17988966404433229</v>
      </c>
      <c r="AR56" s="181"/>
      <c r="AS56" s="181"/>
      <c r="AT56" s="181"/>
    </row>
    <row r="57" spans="1:46" ht="27" customHeight="1" thickTop="1">
      <c r="A57" s="245"/>
      <c r="B57" s="245"/>
      <c r="C57" s="246"/>
      <c r="D57" s="17"/>
      <c r="E57" s="174"/>
      <c r="F57" s="140" t="s">
        <v>14</v>
      </c>
      <c r="G57" s="152">
        <v>4.1443850267379678E-2</v>
      </c>
      <c r="H57" s="152"/>
      <c r="I57" s="152"/>
      <c r="J57" s="152"/>
      <c r="K57" s="152">
        <v>5.9479553903345722E-2</v>
      </c>
      <c r="L57" s="152"/>
      <c r="M57" s="152"/>
      <c r="N57" s="152"/>
      <c r="O57" s="152">
        <v>8.4162895927601816E-2</v>
      </c>
      <c r="P57" s="152"/>
      <c r="Q57" s="152"/>
      <c r="R57" s="152"/>
      <c r="S57" s="152">
        <v>7.6169749727965183E-2</v>
      </c>
      <c r="T57" s="152"/>
      <c r="U57" s="152"/>
      <c r="V57" s="152"/>
      <c r="W57" s="152">
        <v>0.10814360770577934</v>
      </c>
      <c r="X57" s="152"/>
      <c r="Y57" s="152"/>
      <c r="Z57" s="152"/>
      <c r="AA57" s="152">
        <v>0.1181002535595865</v>
      </c>
      <c r="AB57" s="152"/>
      <c r="AC57" s="152"/>
      <c r="AD57" s="152"/>
      <c r="AE57" s="152">
        <v>0.13856483424255139</v>
      </c>
      <c r="AF57" s="152"/>
      <c r="AG57" s="152"/>
      <c r="AH57" s="153"/>
      <c r="AI57" s="154">
        <v>8.8903595852636227E-2</v>
      </c>
      <c r="AJ57" s="152"/>
      <c r="AK57" s="152"/>
      <c r="AL57" s="152"/>
      <c r="AM57" s="152">
        <v>0.12909919256619604</v>
      </c>
      <c r="AN57" s="152"/>
      <c r="AO57" s="152"/>
      <c r="AP57" s="155"/>
      <c r="AQ57" s="156">
        <v>0.11743236753641748</v>
      </c>
      <c r="AR57" s="152"/>
      <c r="AS57" s="152"/>
      <c r="AT57" s="152"/>
    </row>
    <row r="58" spans="1:46" ht="27" customHeight="1" thickBot="1">
      <c r="A58" s="245"/>
      <c r="B58" s="245"/>
      <c r="C58" s="246"/>
      <c r="D58" s="17"/>
      <c r="E58" s="175"/>
      <c r="F58" s="141" t="s">
        <v>15</v>
      </c>
      <c r="G58" s="162">
        <v>1.2224938875305624E-2</v>
      </c>
      <c r="H58" s="162"/>
      <c r="I58" s="162"/>
      <c r="J58" s="162"/>
      <c r="K58" s="162">
        <v>2.072538860103627E-2</v>
      </c>
      <c r="L58" s="162"/>
      <c r="M58" s="162"/>
      <c r="N58" s="162"/>
      <c r="O58" s="162">
        <v>6.4406779661016947E-2</v>
      </c>
      <c r="P58" s="162"/>
      <c r="Q58" s="162"/>
      <c r="R58" s="162"/>
      <c r="S58" s="162">
        <v>0.123224043715847</v>
      </c>
      <c r="T58" s="162"/>
      <c r="U58" s="162"/>
      <c r="V58" s="162"/>
      <c r="W58" s="162">
        <v>0.17991845056065239</v>
      </c>
      <c r="X58" s="162"/>
      <c r="Y58" s="162"/>
      <c r="Z58" s="162"/>
      <c r="AA58" s="162">
        <v>0.22879521141110545</v>
      </c>
      <c r="AB58" s="162"/>
      <c r="AC58" s="162"/>
      <c r="AD58" s="162"/>
      <c r="AE58" s="162">
        <v>0.28765209291494442</v>
      </c>
      <c r="AF58" s="162"/>
      <c r="AG58" s="162"/>
      <c r="AH58" s="163"/>
      <c r="AI58" s="164">
        <v>0.13994500239120039</v>
      </c>
      <c r="AJ58" s="162"/>
      <c r="AK58" s="162"/>
      <c r="AL58" s="162"/>
      <c r="AM58" s="162">
        <v>0.25954198473282442</v>
      </c>
      <c r="AN58" s="162"/>
      <c r="AO58" s="162"/>
      <c r="AP58" s="165"/>
      <c r="AQ58" s="166">
        <v>0.21921425547783668</v>
      </c>
      <c r="AR58" s="162"/>
      <c r="AS58" s="162"/>
      <c r="AT58" s="162"/>
    </row>
    <row r="59" spans="1:46" ht="27" customHeight="1" thickTop="1" thickBot="1">
      <c r="A59" s="245"/>
      <c r="B59" s="245"/>
      <c r="C59" s="246"/>
      <c r="D59" s="17"/>
      <c r="E59" s="173" t="s">
        <v>18</v>
      </c>
      <c r="F59" s="9" t="s">
        <v>13</v>
      </c>
      <c r="G59" s="157">
        <v>2.081113397701299E-2</v>
      </c>
      <c r="H59" s="158"/>
      <c r="I59" s="158"/>
      <c r="J59" s="159"/>
      <c r="K59" s="157">
        <v>3.8179103098973169E-2</v>
      </c>
      <c r="L59" s="158"/>
      <c r="M59" s="158"/>
      <c r="N59" s="159"/>
      <c r="O59" s="157">
        <v>6.3718081781047237E-2</v>
      </c>
      <c r="P59" s="158"/>
      <c r="Q59" s="158"/>
      <c r="R59" s="159"/>
      <c r="S59" s="157">
        <v>0.10862736200279302</v>
      </c>
      <c r="T59" s="158"/>
      <c r="U59" s="158"/>
      <c r="V59" s="159"/>
      <c r="W59" s="157">
        <v>0.16073022794394706</v>
      </c>
      <c r="X59" s="158"/>
      <c r="Y59" s="158"/>
      <c r="Z59" s="159"/>
      <c r="AA59" s="157">
        <v>0.19147528523507368</v>
      </c>
      <c r="AB59" s="158"/>
      <c r="AC59" s="158"/>
      <c r="AD59" s="159"/>
      <c r="AE59" s="157">
        <v>0.22555905083692571</v>
      </c>
      <c r="AF59" s="158"/>
      <c r="AG59" s="158"/>
      <c r="AH59" s="160"/>
      <c r="AI59" s="161">
        <v>0.11209506315076066</v>
      </c>
      <c r="AJ59" s="158"/>
      <c r="AK59" s="158"/>
      <c r="AL59" s="159"/>
      <c r="AM59" s="157">
        <v>0.20813035860864179</v>
      </c>
      <c r="AN59" s="158"/>
      <c r="AO59" s="158"/>
      <c r="AP59" s="160"/>
      <c r="AQ59" s="161">
        <v>0.16923794976877798</v>
      </c>
      <c r="AR59" s="158"/>
      <c r="AS59" s="158"/>
      <c r="AT59" s="159"/>
    </row>
    <row r="60" spans="1:46" ht="27" customHeight="1" thickTop="1">
      <c r="A60" s="245"/>
      <c r="B60" s="245"/>
      <c r="C60" s="246"/>
      <c r="D60" s="17"/>
      <c r="E60" s="174"/>
      <c r="F60" s="140" t="s">
        <v>14</v>
      </c>
      <c r="G60" s="152">
        <v>3.0348141763953094E-2</v>
      </c>
      <c r="H60" s="152"/>
      <c r="I60" s="152"/>
      <c r="J60" s="152"/>
      <c r="K60" s="152">
        <v>5.2444339535158195E-2</v>
      </c>
      <c r="L60" s="152"/>
      <c r="M60" s="152"/>
      <c r="N60" s="152"/>
      <c r="O60" s="152">
        <v>6.8687575409262583E-2</v>
      </c>
      <c r="P60" s="152"/>
      <c r="Q60" s="152"/>
      <c r="R60" s="152"/>
      <c r="S60" s="152">
        <v>8.5242840171318598E-2</v>
      </c>
      <c r="T60" s="152"/>
      <c r="U60" s="152"/>
      <c r="V60" s="152"/>
      <c r="W60" s="152">
        <v>0.10986694389696273</v>
      </c>
      <c r="X60" s="152"/>
      <c r="Y60" s="152"/>
      <c r="Z60" s="152"/>
      <c r="AA60" s="152">
        <v>0.12700761587975634</v>
      </c>
      <c r="AB60" s="152"/>
      <c r="AC60" s="152"/>
      <c r="AD60" s="152"/>
      <c r="AE60" s="152">
        <v>0.14783251508025885</v>
      </c>
      <c r="AF60" s="152"/>
      <c r="AG60" s="152"/>
      <c r="AH60" s="153"/>
      <c r="AI60" s="154">
        <v>8.2998675788358151E-2</v>
      </c>
      <c r="AJ60" s="152"/>
      <c r="AK60" s="152"/>
      <c r="AL60" s="152"/>
      <c r="AM60" s="152">
        <v>0.13743738505016673</v>
      </c>
      <c r="AN60" s="152"/>
      <c r="AO60" s="152"/>
      <c r="AP60" s="155"/>
      <c r="AQ60" s="156">
        <v>0.11684505123210669</v>
      </c>
      <c r="AR60" s="152"/>
      <c r="AS60" s="152"/>
      <c r="AT60" s="152"/>
    </row>
    <row r="61" spans="1:46" ht="27" customHeight="1" thickBot="1">
      <c r="A61" s="245"/>
      <c r="B61" s="245"/>
      <c r="C61" s="246"/>
      <c r="D61" s="18"/>
      <c r="E61" s="175"/>
      <c r="F61" s="7" t="s">
        <v>15</v>
      </c>
      <c r="G61" s="162">
        <v>1.2449336315271236E-2</v>
      </c>
      <c r="H61" s="162"/>
      <c r="I61" s="162"/>
      <c r="J61" s="162"/>
      <c r="K61" s="162">
        <v>2.6195585204699483E-2</v>
      </c>
      <c r="L61" s="162"/>
      <c r="M61" s="162"/>
      <c r="N61" s="162"/>
      <c r="O61" s="162">
        <v>6.0043812188234055E-2</v>
      </c>
      <c r="P61" s="162"/>
      <c r="Q61" s="162"/>
      <c r="R61" s="162"/>
      <c r="S61" s="162">
        <v>0.12203915692185462</v>
      </c>
      <c r="T61" s="162"/>
      <c r="U61" s="162"/>
      <c r="V61" s="162"/>
      <c r="W61" s="162">
        <v>0.18672008342063973</v>
      </c>
      <c r="X61" s="162"/>
      <c r="Y61" s="162"/>
      <c r="Z61" s="162"/>
      <c r="AA61" s="162">
        <v>0.23682864018949595</v>
      </c>
      <c r="AB61" s="162"/>
      <c r="AC61" s="162"/>
      <c r="AD61" s="162"/>
      <c r="AE61" s="162">
        <v>0.28506100626975872</v>
      </c>
      <c r="AF61" s="162"/>
      <c r="AG61" s="162"/>
      <c r="AH61" s="163"/>
      <c r="AI61" s="164">
        <v>0.12979007834396733</v>
      </c>
      <c r="AJ61" s="162"/>
      <c r="AK61" s="162"/>
      <c r="AL61" s="162"/>
      <c r="AM61" s="162">
        <v>0.25996665975184713</v>
      </c>
      <c r="AN61" s="162"/>
      <c r="AO61" s="162"/>
      <c r="AP61" s="165"/>
      <c r="AQ61" s="166">
        <v>0.20488186581952669</v>
      </c>
      <c r="AR61" s="162"/>
      <c r="AS61" s="162"/>
      <c r="AT61" s="162"/>
    </row>
    <row r="62" spans="1:46" ht="27" customHeight="1" thickTop="1" thickBot="1">
      <c r="A62" s="245"/>
      <c r="B62" s="245"/>
      <c r="C62" s="246"/>
      <c r="D62" s="8" t="s">
        <v>28</v>
      </c>
      <c r="E62" s="173" t="s">
        <v>12</v>
      </c>
      <c r="F62" s="5" t="s">
        <v>13</v>
      </c>
      <c r="G62" s="180">
        <v>19</v>
      </c>
      <c r="H62" s="180"/>
      <c r="I62" s="180"/>
      <c r="J62" s="180"/>
      <c r="K62" s="180">
        <v>31</v>
      </c>
      <c r="L62" s="180"/>
      <c r="M62" s="180"/>
      <c r="N62" s="180"/>
      <c r="O62" s="180">
        <v>70</v>
      </c>
      <c r="P62" s="180"/>
      <c r="Q62" s="180"/>
      <c r="R62" s="180"/>
      <c r="S62" s="180">
        <v>166</v>
      </c>
      <c r="T62" s="180"/>
      <c r="U62" s="180"/>
      <c r="V62" s="180"/>
      <c r="W62" s="180">
        <v>604</v>
      </c>
      <c r="X62" s="180"/>
      <c r="Y62" s="180"/>
      <c r="Z62" s="180"/>
      <c r="AA62" s="180">
        <v>1365</v>
      </c>
      <c r="AB62" s="180"/>
      <c r="AC62" s="180"/>
      <c r="AD62" s="180"/>
      <c r="AE62" s="180">
        <v>1926</v>
      </c>
      <c r="AF62" s="180"/>
      <c r="AG62" s="180"/>
      <c r="AH62" s="191"/>
      <c r="AI62" s="192">
        <v>890</v>
      </c>
      <c r="AJ62" s="180"/>
      <c r="AK62" s="180"/>
      <c r="AL62" s="180"/>
      <c r="AM62" s="180">
        <v>3291</v>
      </c>
      <c r="AN62" s="180"/>
      <c r="AO62" s="180"/>
      <c r="AP62" s="193"/>
      <c r="AQ62" s="194">
        <v>4181</v>
      </c>
      <c r="AR62" s="180"/>
      <c r="AS62" s="180"/>
      <c r="AT62" s="180"/>
    </row>
    <row r="63" spans="1:46" ht="27" customHeight="1" thickTop="1">
      <c r="A63" s="245"/>
      <c r="B63" s="245"/>
      <c r="C63" s="246"/>
      <c r="D63" s="17"/>
      <c r="E63" s="174"/>
      <c r="F63" s="140" t="s">
        <v>14</v>
      </c>
      <c r="G63" s="167">
        <v>13</v>
      </c>
      <c r="H63" s="167"/>
      <c r="I63" s="167"/>
      <c r="J63" s="167"/>
      <c r="K63" s="167">
        <v>22</v>
      </c>
      <c r="L63" s="167"/>
      <c r="M63" s="167"/>
      <c r="N63" s="167"/>
      <c r="O63" s="167">
        <v>50</v>
      </c>
      <c r="P63" s="167"/>
      <c r="Q63" s="167"/>
      <c r="R63" s="167"/>
      <c r="S63" s="167">
        <v>75</v>
      </c>
      <c r="T63" s="167"/>
      <c r="U63" s="167"/>
      <c r="V63" s="167"/>
      <c r="W63" s="167">
        <v>304</v>
      </c>
      <c r="X63" s="167"/>
      <c r="Y63" s="167"/>
      <c r="Z63" s="167"/>
      <c r="AA63" s="167">
        <v>742</v>
      </c>
      <c r="AB63" s="167"/>
      <c r="AC63" s="167"/>
      <c r="AD63" s="167"/>
      <c r="AE63" s="167">
        <v>1051</v>
      </c>
      <c r="AF63" s="167"/>
      <c r="AG63" s="167"/>
      <c r="AH63" s="168"/>
      <c r="AI63" s="169">
        <v>464</v>
      </c>
      <c r="AJ63" s="167"/>
      <c r="AK63" s="167"/>
      <c r="AL63" s="167"/>
      <c r="AM63" s="167">
        <v>1793</v>
      </c>
      <c r="AN63" s="167"/>
      <c r="AO63" s="167"/>
      <c r="AP63" s="170"/>
      <c r="AQ63" s="171">
        <v>2257</v>
      </c>
      <c r="AR63" s="167"/>
      <c r="AS63" s="167"/>
      <c r="AT63" s="167"/>
    </row>
    <row r="64" spans="1:46" ht="27" customHeight="1" thickBot="1">
      <c r="A64" s="245"/>
      <c r="B64" s="245"/>
      <c r="C64" s="246"/>
      <c r="D64" s="18"/>
      <c r="E64" s="175"/>
      <c r="F64" s="141" t="s">
        <v>15</v>
      </c>
      <c r="G64" s="172">
        <v>6</v>
      </c>
      <c r="H64" s="172"/>
      <c r="I64" s="172"/>
      <c r="J64" s="172"/>
      <c r="K64" s="172">
        <v>9</v>
      </c>
      <c r="L64" s="172"/>
      <c r="M64" s="172"/>
      <c r="N64" s="172"/>
      <c r="O64" s="172">
        <v>20</v>
      </c>
      <c r="P64" s="172"/>
      <c r="Q64" s="172"/>
      <c r="R64" s="172"/>
      <c r="S64" s="172">
        <v>91</v>
      </c>
      <c r="T64" s="172"/>
      <c r="U64" s="172"/>
      <c r="V64" s="172"/>
      <c r="W64" s="172">
        <v>300</v>
      </c>
      <c r="X64" s="172"/>
      <c r="Y64" s="172"/>
      <c r="Z64" s="172"/>
      <c r="AA64" s="172">
        <v>623</v>
      </c>
      <c r="AB64" s="172"/>
      <c r="AC64" s="172"/>
      <c r="AD64" s="172"/>
      <c r="AE64" s="172">
        <v>875</v>
      </c>
      <c r="AF64" s="172"/>
      <c r="AG64" s="172"/>
      <c r="AH64" s="176"/>
      <c r="AI64" s="177">
        <v>426</v>
      </c>
      <c r="AJ64" s="172"/>
      <c r="AK64" s="172"/>
      <c r="AL64" s="172"/>
      <c r="AM64" s="172">
        <v>1498</v>
      </c>
      <c r="AN64" s="172"/>
      <c r="AO64" s="172"/>
      <c r="AP64" s="178"/>
      <c r="AQ64" s="179">
        <v>1924</v>
      </c>
      <c r="AR64" s="172"/>
      <c r="AS64" s="172"/>
      <c r="AT64" s="172"/>
    </row>
    <row r="65" spans="1:46" ht="27" customHeight="1" thickTop="1" thickBot="1">
      <c r="A65" s="245"/>
      <c r="B65" s="245"/>
      <c r="C65" s="246"/>
      <c r="D65" s="8" t="s">
        <v>29</v>
      </c>
      <c r="E65" s="173" t="s">
        <v>12</v>
      </c>
      <c r="F65" s="13" t="s">
        <v>13</v>
      </c>
      <c r="G65" s="181">
        <v>1.2132822477650063E-2</v>
      </c>
      <c r="H65" s="181"/>
      <c r="I65" s="181"/>
      <c r="J65" s="181"/>
      <c r="K65" s="181">
        <v>1.7494356659142212E-2</v>
      </c>
      <c r="L65" s="181"/>
      <c r="M65" s="181"/>
      <c r="N65" s="181"/>
      <c r="O65" s="181">
        <v>2.7131782945736434E-2</v>
      </c>
      <c r="P65" s="181"/>
      <c r="Q65" s="181"/>
      <c r="R65" s="181"/>
      <c r="S65" s="181">
        <v>3.019279738086577E-2</v>
      </c>
      <c r="T65" s="181"/>
      <c r="U65" s="181"/>
      <c r="V65" s="181"/>
      <c r="W65" s="181">
        <v>4.2008624287105299E-2</v>
      </c>
      <c r="X65" s="181"/>
      <c r="Y65" s="181"/>
      <c r="Z65" s="181"/>
      <c r="AA65" s="181">
        <v>5.2584944911010095E-2</v>
      </c>
      <c r="AB65" s="181"/>
      <c r="AC65" s="181"/>
      <c r="AD65" s="181"/>
      <c r="AE65" s="181">
        <v>6.6203767358724047E-2</v>
      </c>
      <c r="AF65" s="181"/>
      <c r="AG65" s="181"/>
      <c r="AH65" s="182"/>
      <c r="AI65" s="183">
        <v>3.4504148251531364E-2</v>
      </c>
      <c r="AJ65" s="181"/>
      <c r="AK65" s="181"/>
      <c r="AL65" s="181"/>
      <c r="AM65" s="181">
        <v>5.9782016348773843E-2</v>
      </c>
      <c r="AN65" s="181"/>
      <c r="AO65" s="181"/>
      <c r="AP65" s="184"/>
      <c r="AQ65" s="185">
        <v>5.1716886843797931E-2</v>
      </c>
      <c r="AR65" s="181"/>
      <c r="AS65" s="181"/>
      <c r="AT65" s="181"/>
    </row>
    <row r="66" spans="1:46" ht="27" customHeight="1" thickTop="1">
      <c r="A66" s="245"/>
      <c r="B66" s="245"/>
      <c r="C66" s="246"/>
      <c r="D66" s="17"/>
      <c r="E66" s="174"/>
      <c r="F66" s="140" t="s">
        <v>14</v>
      </c>
      <c r="G66" s="152">
        <v>1.7379679144385027E-2</v>
      </c>
      <c r="H66" s="152"/>
      <c r="I66" s="152"/>
      <c r="J66" s="152"/>
      <c r="K66" s="152">
        <v>2.7261462205700124E-2</v>
      </c>
      <c r="L66" s="152"/>
      <c r="M66" s="152"/>
      <c r="N66" s="152"/>
      <c r="O66" s="152">
        <v>4.5248868778280542E-2</v>
      </c>
      <c r="P66" s="152"/>
      <c r="Q66" s="152"/>
      <c r="R66" s="152"/>
      <c r="S66" s="152">
        <v>4.0805223068552776E-2</v>
      </c>
      <c r="T66" s="152"/>
      <c r="U66" s="152"/>
      <c r="V66" s="152"/>
      <c r="W66" s="152">
        <v>6.6549912434325745E-2</v>
      </c>
      <c r="X66" s="152"/>
      <c r="Y66" s="152"/>
      <c r="Z66" s="152"/>
      <c r="AA66" s="152">
        <v>7.2362005071191726E-2</v>
      </c>
      <c r="AB66" s="152"/>
      <c r="AC66" s="152"/>
      <c r="AD66" s="152"/>
      <c r="AE66" s="152">
        <v>8.820814099874108E-2</v>
      </c>
      <c r="AF66" s="152"/>
      <c r="AG66" s="152"/>
      <c r="AH66" s="153"/>
      <c r="AI66" s="154">
        <v>5.118023384072358E-2</v>
      </c>
      <c r="AJ66" s="152"/>
      <c r="AK66" s="152"/>
      <c r="AL66" s="152"/>
      <c r="AM66" s="152">
        <v>8.087870449727097E-2</v>
      </c>
      <c r="AN66" s="152"/>
      <c r="AO66" s="152"/>
      <c r="AP66" s="155"/>
      <c r="AQ66" s="156">
        <v>7.2258684168400839E-2</v>
      </c>
      <c r="AR66" s="152"/>
      <c r="AS66" s="152"/>
      <c r="AT66" s="152"/>
    </row>
    <row r="67" spans="1:46" ht="27" customHeight="1" thickBot="1">
      <c r="A67" s="245"/>
      <c r="B67" s="245"/>
      <c r="C67" s="246"/>
      <c r="D67" s="17"/>
      <c r="E67" s="175"/>
      <c r="F67" s="141" t="s">
        <v>15</v>
      </c>
      <c r="G67" s="162">
        <v>7.3349633251833741E-3</v>
      </c>
      <c r="H67" s="162"/>
      <c r="I67" s="162"/>
      <c r="J67" s="162"/>
      <c r="K67" s="162">
        <v>9.3264248704663204E-3</v>
      </c>
      <c r="L67" s="162"/>
      <c r="M67" s="162"/>
      <c r="N67" s="162"/>
      <c r="O67" s="162">
        <v>1.3559322033898305E-2</v>
      </c>
      <c r="P67" s="162"/>
      <c r="Q67" s="162"/>
      <c r="R67" s="162"/>
      <c r="S67" s="162">
        <v>2.4863387978142075E-2</v>
      </c>
      <c r="T67" s="162"/>
      <c r="U67" s="162"/>
      <c r="V67" s="162"/>
      <c r="W67" s="162">
        <v>3.0581039755351681E-2</v>
      </c>
      <c r="X67" s="162"/>
      <c r="Y67" s="162"/>
      <c r="Z67" s="162"/>
      <c r="AA67" s="162">
        <v>3.9671421293937852E-2</v>
      </c>
      <c r="AB67" s="162"/>
      <c r="AC67" s="162"/>
      <c r="AD67" s="162"/>
      <c r="AE67" s="162">
        <v>5.0940210746929032E-2</v>
      </c>
      <c r="AF67" s="162"/>
      <c r="AG67" s="162"/>
      <c r="AH67" s="163"/>
      <c r="AI67" s="164">
        <v>2.5466284074605453E-2</v>
      </c>
      <c r="AJ67" s="162"/>
      <c r="AK67" s="162"/>
      <c r="AL67" s="162"/>
      <c r="AM67" s="162">
        <v>4.5558225114807942E-2</v>
      </c>
      <c r="AN67" s="162"/>
      <c r="AO67" s="162"/>
      <c r="AP67" s="165"/>
      <c r="AQ67" s="166">
        <v>3.8783285290975425E-2</v>
      </c>
      <c r="AR67" s="162"/>
      <c r="AS67" s="162"/>
      <c r="AT67" s="162"/>
    </row>
    <row r="68" spans="1:46" ht="27" customHeight="1" thickTop="1">
      <c r="A68" s="245"/>
      <c r="B68" s="245"/>
      <c r="C68" s="246"/>
      <c r="D68" s="17"/>
      <c r="E68" s="173" t="s">
        <v>18</v>
      </c>
      <c r="F68" s="19" t="s">
        <v>13</v>
      </c>
      <c r="G68" s="233">
        <v>1.0330326422046706E-2</v>
      </c>
      <c r="H68" s="234"/>
      <c r="I68" s="234"/>
      <c r="J68" s="235"/>
      <c r="K68" s="233">
        <v>1.6895792601259296E-2</v>
      </c>
      <c r="L68" s="234"/>
      <c r="M68" s="234"/>
      <c r="N68" s="235"/>
      <c r="O68" s="233">
        <v>2.5959443301346832E-2</v>
      </c>
      <c r="P68" s="234"/>
      <c r="Q68" s="234"/>
      <c r="R68" s="235"/>
      <c r="S68" s="233">
        <v>3.7264758422998631E-2</v>
      </c>
      <c r="T68" s="234"/>
      <c r="U68" s="234"/>
      <c r="V68" s="235"/>
      <c r="W68" s="233">
        <v>4.994925807740605E-2</v>
      </c>
      <c r="X68" s="234"/>
      <c r="Y68" s="234"/>
      <c r="Z68" s="235"/>
      <c r="AA68" s="233">
        <v>6.1108617694199105E-2</v>
      </c>
      <c r="AB68" s="234"/>
      <c r="AC68" s="234"/>
      <c r="AD68" s="235"/>
      <c r="AE68" s="233">
        <v>7.6587569743808814E-2</v>
      </c>
      <c r="AF68" s="234"/>
      <c r="AG68" s="234"/>
      <c r="AH68" s="236"/>
      <c r="AI68" s="237">
        <v>3.7244691399057117E-2</v>
      </c>
      <c r="AJ68" s="234"/>
      <c r="AK68" s="234"/>
      <c r="AL68" s="235"/>
      <c r="AM68" s="233">
        <v>6.8672426374956602E-2</v>
      </c>
      <c r="AN68" s="234"/>
      <c r="AO68" s="234"/>
      <c r="AP68" s="236"/>
      <c r="AQ68" s="237">
        <v>5.5944810848125193E-2</v>
      </c>
      <c r="AR68" s="234"/>
      <c r="AS68" s="234"/>
      <c r="AT68" s="235"/>
    </row>
    <row r="69" spans="1:46" ht="27" customHeight="1">
      <c r="A69" s="245"/>
      <c r="B69" s="245"/>
      <c r="C69" s="246"/>
      <c r="D69" s="17"/>
      <c r="E69" s="174"/>
      <c r="F69" s="14" t="s">
        <v>14</v>
      </c>
      <c r="G69" s="147">
        <v>1.5435242497845334E-2</v>
      </c>
      <c r="H69" s="147"/>
      <c r="I69" s="147"/>
      <c r="J69" s="147"/>
      <c r="K69" s="147">
        <v>2.5417084664604076E-2</v>
      </c>
      <c r="L69" s="147"/>
      <c r="M69" s="147"/>
      <c r="N69" s="147"/>
      <c r="O69" s="147">
        <v>3.8816583255395554E-2</v>
      </c>
      <c r="P69" s="147"/>
      <c r="Q69" s="147"/>
      <c r="R69" s="147"/>
      <c r="S69" s="147">
        <v>5.5678545282381975E-2</v>
      </c>
      <c r="T69" s="147"/>
      <c r="U69" s="147"/>
      <c r="V69" s="147"/>
      <c r="W69" s="147">
        <v>7.5186685244946927E-2</v>
      </c>
      <c r="X69" s="147"/>
      <c r="Y69" s="147"/>
      <c r="Z69" s="147"/>
      <c r="AA69" s="147">
        <v>8.2340409215741719E-2</v>
      </c>
      <c r="AB69" s="147"/>
      <c r="AC69" s="147"/>
      <c r="AD69" s="147"/>
      <c r="AE69" s="147">
        <v>9.8813761937916272E-2</v>
      </c>
      <c r="AF69" s="147"/>
      <c r="AG69" s="147"/>
      <c r="AH69" s="148"/>
      <c r="AI69" s="149">
        <v>5.3252576412516996E-2</v>
      </c>
      <c r="AJ69" s="147"/>
      <c r="AK69" s="147"/>
      <c r="AL69" s="147"/>
      <c r="AM69" s="147">
        <v>9.0590786069949317E-2</v>
      </c>
      <c r="AN69" s="147"/>
      <c r="AO69" s="147"/>
      <c r="AP69" s="150"/>
      <c r="AQ69" s="151">
        <v>7.6466996438258564E-2</v>
      </c>
      <c r="AR69" s="147"/>
      <c r="AS69" s="147"/>
      <c r="AT69" s="147"/>
    </row>
    <row r="70" spans="1:46" ht="27" customHeight="1">
      <c r="A70" s="247"/>
      <c r="B70" s="247"/>
      <c r="C70" s="248"/>
      <c r="D70" s="18"/>
      <c r="E70" s="175"/>
      <c r="F70" s="141" t="s">
        <v>15</v>
      </c>
      <c r="G70" s="147">
        <v>5.8544702353237514E-3</v>
      </c>
      <c r="H70" s="147"/>
      <c r="I70" s="147"/>
      <c r="J70" s="147"/>
      <c r="K70" s="147">
        <v>9.7374776038015119E-3</v>
      </c>
      <c r="L70" s="147"/>
      <c r="M70" s="147"/>
      <c r="N70" s="147"/>
      <c r="O70" s="147">
        <v>1.6453324183800046E-2</v>
      </c>
      <c r="P70" s="147"/>
      <c r="Q70" s="147"/>
      <c r="R70" s="147"/>
      <c r="S70" s="147">
        <v>2.6703844036074453E-2</v>
      </c>
      <c r="T70" s="147"/>
      <c r="U70" s="147"/>
      <c r="V70" s="147"/>
      <c r="W70" s="147">
        <v>3.7053569232736699E-2</v>
      </c>
      <c r="X70" s="147"/>
      <c r="Y70" s="147"/>
      <c r="Z70" s="147"/>
      <c r="AA70" s="147">
        <v>4.6171937233679364E-2</v>
      </c>
      <c r="AB70" s="147"/>
      <c r="AC70" s="147"/>
      <c r="AD70" s="147"/>
      <c r="AE70" s="147">
        <v>5.9572764124327361E-2</v>
      </c>
      <c r="AF70" s="147"/>
      <c r="AG70" s="147"/>
      <c r="AH70" s="148"/>
      <c r="AI70" s="149">
        <v>2.7509470149896211E-2</v>
      </c>
      <c r="AJ70" s="147"/>
      <c r="AK70" s="147"/>
      <c r="AL70" s="147"/>
      <c r="AM70" s="147">
        <v>5.2600578827407422E-2</v>
      </c>
      <c r="AN70" s="147"/>
      <c r="AO70" s="147"/>
      <c r="AP70" s="150"/>
      <c r="AQ70" s="151">
        <v>4.1983165648430673E-2</v>
      </c>
      <c r="AR70" s="147"/>
      <c r="AS70" s="147"/>
      <c r="AT70" s="147"/>
    </row>
    <row r="71" spans="1:46" ht="27" customHeight="1">
      <c r="A71" s="142"/>
      <c r="B71" s="142"/>
      <c r="C71" s="142"/>
      <c r="D71" s="20"/>
      <c r="E71" s="142"/>
      <c r="F71" s="143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</row>
    <row r="72" spans="1:46" ht="27" customHeight="1">
      <c r="A72" s="142"/>
      <c r="B72" s="142"/>
      <c r="C72" s="142"/>
      <c r="D72" s="32" t="s">
        <v>157</v>
      </c>
      <c r="E72" s="142"/>
      <c r="F72" s="142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</row>
    <row r="73" spans="1:46" ht="27" customHeight="1">
      <c r="A73" s="2"/>
      <c r="B73" s="2"/>
      <c r="C73" s="2"/>
      <c r="D73" s="29" t="s">
        <v>49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</row>
    <row r="74" spans="1:46" ht="27" customHeight="1" thickBot="1">
      <c r="A74" s="228" t="s">
        <v>0</v>
      </c>
      <c r="B74" s="228"/>
      <c r="C74" s="228"/>
      <c r="D74" s="229"/>
      <c r="E74" s="229"/>
      <c r="F74" s="229"/>
      <c r="G74" s="230" t="s">
        <v>1</v>
      </c>
      <c r="H74" s="231"/>
      <c r="I74" s="231"/>
      <c r="J74" s="232"/>
      <c r="K74" s="230" t="s">
        <v>2</v>
      </c>
      <c r="L74" s="231"/>
      <c r="M74" s="231"/>
      <c r="N74" s="232"/>
      <c r="O74" s="230" t="s">
        <v>3</v>
      </c>
      <c r="P74" s="231"/>
      <c r="Q74" s="231"/>
      <c r="R74" s="232"/>
      <c r="S74" s="230" t="s">
        <v>4</v>
      </c>
      <c r="T74" s="231"/>
      <c r="U74" s="231"/>
      <c r="V74" s="232"/>
      <c r="W74" s="230" t="s">
        <v>5</v>
      </c>
      <c r="X74" s="231"/>
      <c r="Y74" s="231"/>
      <c r="Z74" s="232"/>
      <c r="AA74" s="230" t="s">
        <v>6</v>
      </c>
      <c r="AB74" s="231"/>
      <c r="AC74" s="231"/>
      <c r="AD74" s="232"/>
      <c r="AE74" s="230" t="s">
        <v>7</v>
      </c>
      <c r="AF74" s="231"/>
      <c r="AG74" s="231"/>
      <c r="AH74" s="238"/>
      <c r="AI74" s="239" t="s">
        <v>8</v>
      </c>
      <c r="AJ74" s="231"/>
      <c r="AK74" s="231"/>
      <c r="AL74" s="232"/>
      <c r="AM74" s="230" t="s">
        <v>9</v>
      </c>
      <c r="AN74" s="231"/>
      <c r="AO74" s="231"/>
      <c r="AP74" s="238"/>
      <c r="AQ74" s="239" t="s">
        <v>10</v>
      </c>
      <c r="AR74" s="231"/>
      <c r="AS74" s="231"/>
      <c r="AT74" s="232"/>
    </row>
    <row r="75" spans="1:46" ht="27" customHeight="1" thickTop="1" thickBot="1">
      <c r="A75" s="221"/>
      <c r="B75" s="221"/>
      <c r="C75" s="222"/>
      <c r="D75" s="22" t="s">
        <v>30</v>
      </c>
      <c r="E75" s="227" t="s">
        <v>12</v>
      </c>
      <c r="F75" s="13" t="s">
        <v>13</v>
      </c>
      <c r="G75" s="180">
        <v>228</v>
      </c>
      <c r="H75" s="180"/>
      <c r="I75" s="180"/>
      <c r="J75" s="180"/>
      <c r="K75" s="180">
        <v>210</v>
      </c>
      <c r="L75" s="180"/>
      <c r="M75" s="180"/>
      <c r="N75" s="180"/>
      <c r="O75" s="180">
        <v>371</v>
      </c>
      <c r="P75" s="180"/>
      <c r="Q75" s="180"/>
      <c r="R75" s="180"/>
      <c r="S75" s="180">
        <v>591</v>
      </c>
      <c r="T75" s="180"/>
      <c r="U75" s="180"/>
      <c r="V75" s="180"/>
      <c r="W75" s="180">
        <v>1344</v>
      </c>
      <c r="X75" s="180"/>
      <c r="Y75" s="180"/>
      <c r="Z75" s="180"/>
      <c r="AA75" s="215"/>
      <c r="AB75" s="215"/>
      <c r="AC75" s="215"/>
      <c r="AD75" s="215"/>
      <c r="AE75" s="215"/>
      <c r="AF75" s="215"/>
      <c r="AG75" s="215"/>
      <c r="AH75" s="216"/>
      <c r="AI75" s="192">
        <v>2744</v>
      </c>
      <c r="AJ75" s="180"/>
      <c r="AK75" s="180"/>
      <c r="AL75" s="180"/>
      <c r="AM75" s="215"/>
      <c r="AN75" s="215"/>
      <c r="AO75" s="215"/>
      <c r="AP75" s="217"/>
      <c r="AQ75" s="194">
        <v>2744</v>
      </c>
      <c r="AR75" s="180"/>
      <c r="AS75" s="180"/>
      <c r="AT75" s="180"/>
    </row>
    <row r="76" spans="1:46" ht="27" customHeight="1" thickTop="1">
      <c r="A76" s="223"/>
      <c r="B76" s="223"/>
      <c r="C76" s="224"/>
      <c r="D76" s="23"/>
      <c r="E76" s="174"/>
      <c r="F76" s="140" t="s">
        <v>14</v>
      </c>
      <c r="G76" s="167">
        <v>203</v>
      </c>
      <c r="H76" s="167"/>
      <c r="I76" s="167"/>
      <c r="J76" s="167"/>
      <c r="K76" s="167">
        <v>173</v>
      </c>
      <c r="L76" s="167"/>
      <c r="M76" s="167"/>
      <c r="N76" s="167"/>
      <c r="O76" s="167">
        <v>293</v>
      </c>
      <c r="P76" s="167"/>
      <c r="Q76" s="167"/>
      <c r="R76" s="167"/>
      <c r="S76" s="167">
        <v>422</v>
      </c>
      <c r="T76" s="167"/>
      <c r="U76" s="167"/>
      <c r="V76" s="167"/>
      <c r="W76" s="167">
        <v>857</v>
      </c>
      <c r="X76" s="167"/>
      <c r="Y76" s="167"/>
      <c r="Z76" s="167"/>
      <c r="AA76" s="205"/>
      <c r="AB76" s="205"/>
      <c r="AC76" s="205"/>
      <c r="AD76" s="205"/>
      <c r="AE76" s="205"/>
      <c r="AF76" s="205"/>
      <c r="AG76" s="205"/>
      <c r="AH76" s="211"/>
      <c r="AI76" s="169">
        <v>1948</v>
      </c>
      <c r="AJ76" s="167"/>
      <c r="AK76" s="167"/>
      <c r="AL76" s="167"/>
      <c r="AM76" s="205"/>
      <c r="AN76" s="205"/>
      <c r="AO76" s="205"/>
      <c r="AP76" s="210"/>
      <c r="AQ76" s="171">
        <v>1948</v>
      </c>
      <c r="AR76" s="167"/>
      <c r="AS76" s="167"/>
      <c r="AT76" s="167"/>
    </row>
    <row r="77" spans="1:46" ht="27" customHeight="1" thickBot="1">
      <c r="A77" s="223"/>
      <c r="B77" s="223"/>
      <c r="C77" s="224"/>
      <c r="D77" s="24"/>
      <c r="E77" s="175"/>
      <c r="F77" s="141" t="s">
        <v>15</v>
      </c>
      <c r="G77" s="172">
        <v>25</v>
      </c>
      <c r="H77" s="172"/>
      <c r="I77" s="172"/>
      <c r="J77" s="172"/>
      <c r="K77" s="172">
        <v>37</v>
      </c>
      <c r="L77" s="172"/>
      <c r="M77" s="172"/>
      <c r="N77" s="172"/>
      <c r="O77" s="172">
        <v>78</v>
      </c>
      <c r="P77" s="172"/>
      <c r="Q77" s="172"/>
      <c r="R77" s="172"/>
      <c r="S77" s="172">
        <v>169</v>
      </c>
      <c r="T77" s="172"/>
      <c r="U77" s="172"/>
      <c r="V77" s="172"/>
      <c r="W77" s="172">
        <v>487</v>
      </c>
      <c r="X77" s="172"/>
      <c r="Y77" s="172"/>
      <c r="Z77" s="172"/>
      <c r="AA77" s="212"/>
      <c r="AB77" s="212"/>
      <c r="AC77" s="212"/>
      <c r="AD77" s="212"/>
      <c r="AE77" s="212"/>
      <c r="AF77" s="212"/>
      <c r="AG77" s="212"/>
      <c r="AH77" s="213"/>
      <c r="AI77" s="177">
        <v>796</v>
      </c>
      <c r="AJ77" s="172"/>
      <c r="AK77" s="172"/>
      <c r="AL77" s="172"/>
      <c r="AM77" s="212"/>
      <c r="AN77" s="212"/>
      <c r="AO77" s="212"/>
      <c r="AP77" s="214"/>
      <c r="AQ77" s="179">
        <v>796</v>
      </c>
      <c r="AR77" s="172"/>
      <c r="AS77" s="172"/>
      <c r="AT77" s="172"/>
    </row>
    <row r="78" spans="1:46" ht="27" customHeight="1" thickTop="1" thickBot="1">
      <c r="A78" s="223"/>
      <c r="B78" s="223"/>
      <c r="C78" s="224"/>
      <c r="D78" s="25" t="s">
        <v>31</v>
      </c>
      <c r="E78" s="173" t="s">
        <v>12</v>
      </c>
      <c r="F78" s="13" t="s">
        <v>13</v>
      </c>
      <c r="G78" s="181">
        <v>0.14559386973180077</v>
      </c>
      <c r="H78" s="181"/>
      <c r="I78" s="181"/>
      <c r="J78" s="181"/>
      <c r="K78" s="181">
        <v>0.11851015801354402</v>
      </c>
      <c r="L78" s="181"/>
      <c r="M78" s="181"/>
      <c r="N78" s="181"/>
      <c r="O78" s="181">
        <v>0.1437984496124031</v>
      </c>
      <c r="P78" s="181"/>
      <c r="Q78" s="181"/>
      <c r="R78" s="181"/>
      <c r="S78" s="181">
        <v>0.107493634048745</v>
      </c>
      <c r="T78" s="181"/>
      <c r="U78" s="181"/>
      <c r="V78" s="181"/>
      <c r="W78" s="181">
        <v>9.3476144109055498E-2</v>
      </c>
      <c r="X78" s="181"/>
      <c r="Y78" s="181"/>
      <c r="Z78" s="181"/>
      <c r="AA78" s="215"/>
      <c r="AB78" s="215"/>
      <c r="AC78" s="215"/>
      <c r="AD78" s="215"/>
      <c r="AE78" s="215"/>
      <c r="AF78" s="215"/>
      <c r="AG78" s="215"/>
      <c r="AH78" s="216"/>
      <c r="AI78" s="183">
        <v>0.10638132899123827</v>
      </c>
      <c r="AJ78" s="181"/>
      <c r="AK78" s="181"/>
      <c r="AL78" s="181"/>
      <c r="AM78" s="215"/>
      <c r="AN78" s="215"/>
      <c r="AO78" s="215"/>
      <c r="AP78" s="217"/>
      <c r="AQ78" s="185">
        <v>4.2000000000000003E-2</v>
      </c>
      <c r="AR78" s="181"/>
      <c r="AS78" s="181"/>
      <c r="AT78" s="181"/>
    </row>
    <row r="79" spans="1:46" ht="27" customHeight="1" thickTop="1">
      <c r="A79" s="223"/>
      <c r="B79" s="223"/>
      <c r="C79" s="224"/>
      <c r="D79" s="23"/>
      <c r="E79" s="174"/>
      <c r="F79" s="140" t="s">
        <v>14</v>
      </c>
      <c r="G79" s="152">
        <v>0.27139037433155078</v>
      </c>
      <c r="H79" s="152"/>
      <c r="I79" s="152"/>
      <c r="J79" s="152"/>
      <c r="K79" s="152">
        <v>0.21437422552664187</v>
      </c>
      <c r="L79" s="152"/>
      <c r="M79" s="152"/>
      <c r="N79" s="152"/>
      <c r="O79" s="152">
        <v>0.26515837104072398</v>
      </c>
      <c r="P79" s="152"/>
      <c r="Q79" s="152"/>
      <c r="R79" s="152"/>
      <c r="S79" s="152">
        <v>0.22959738846572361</v>
      </c>
      <c r="T79" s="152"/>
      <c r="U79" s="152"/>
      <c r="V79" s="152"/>
      <c r="W79" s="152">
        <v>0.18760945709281962</v>
      </c>
      <c r="X79" s="152"/>
      <c r="Y79" s="152"/>
      <c r="Z79" s="152"/>
      <c r="AA79" s="205"/>
      <c r="AB79" s="205"/>
      <c r="AC79" s="205"/>
      <c r="AD79" s="205"/>
      <c r="AE79" s="205"/>
      <c r="AF79" s="205"/>
      <c r="AG79" s="205"/>
      <c r="AH79" s="211"/>
      <c r="AI79" s="154">
        <v>0.21486874034855505</v>
      </c>
      <c r="AJ79" s="152"/>
      <c r="AK79" s="152"/>
      <c r="AL79" s="152"/>
      <c r="AM79" s="205"/>
      <c r="AN79" s="205"/>
      <c r="AO79" s="205"/>
      <c r="AP79" s="210"/>
      <c r="AQ79" s="156">
        <v>0.21486874034855505</v>
      </c>
      <c r="AR79" s="152"/>
      <c r="AS79" s="152"/>
      <c r="AT79" s="152"/>
    </row>
    <row r="80" spans="1:46" ht="27" customHeight="1" thickBot="1">
      <c r="A80" s="223"/>
      <c r="B80" s="223"/>
      <c r="C80" s="224"/>
      <c r="D80" s="23"/>
      <c r="E80" s="175"/>
      <c r="F80" s="141" t="s">
        <v>15</v>
      </c>
      <c r="G80" s="162">
        <v>3.0562347188264057E-2</v>
      </c>
      <c r="H80" s="162"/>
      <c r="I80" s="162"/>
      <c r="J80" s="162"/>
      <c r="K80" s="162">
        <v>3.8341968911917101E-2</v>
      </c>
      <c r="L80" s="162"/>
      <c r="M80" s="162"/>
      <c r="N80" s="162"/>
      <c r="O80" s="162">
        <v>5.2881355932203389E-2</v>
      </c>
      <c r="P80" s="162"/>
      <c r="Q80" s="162"/>
      <c r="R80" s="162"/>
      <c r="S80" s="162">
        <v>4.6174863387978139E-2</v>
      </c>
      <c r="T80" s="162"/>
      <c r="U80" s="162"/>
      <c r="V80" s="162"/>
      <c r="W80" s="162">
        <v>4.9643221202854228E-2</v>
      </c>
      <c r="X80" s="162"/>
      <c r="Y80" s="162"/>
      <c r="Z80" s="162"/>
      <c r="AA80" s="212"/>
      <c r="AB80" s="212"/>
      <c r="AC80" s="212"/>
      <c r="AD80" s="212"/>
      <c r="AE80" s="212"/>
      <c r="AF80" s="212"/>
      <c r="AG80" s="212"/>
      <c r="AH80" s="213"/>
      <c r="AI80" s="164">
        <v>4.7584887613582018E-2</v>
      </c>
      <c r="AJ80" s="162"/>
      <c r="AK80" s="162"/>
      <c r="AL80" s="162"/>
      <c r="AM80" s="212"/>
      <c r="AN80" s="212"/>
      <c r="AO80" s="212"/>
      <c r="AP80" s="214"/>
      <c r="AQ80" s="166">
        <v>4.7584887613582018E-2</v>
      </c>
      <c r="AR80" s="162"/>
      <c r="AS80" s="162"/>
      <c r="AT80" s="162"/>
    </row>
    <row r="81" spans="1:46" ht="27" customHeight="1" thickTop="1" thickBot="1">
      <c r="A81" s="223"/>
      <c r="B81" s="223"/>
      <c r="C81" s="224"/>
      <c r="D81" s="23"/>
      <c r="E81" s="173" t="s">
        <v>18</v>
      </c>
      <c r="F81" s="9" t="s">
        <v>13</v>
      </c>
      <c r="G81" s="198">
        <v>0.13</v>
      </c>
      <c r="H81" s="198"/>
      <c r="I81" s="198"/>
      <c r="J81" s="198"/>
      <c r="K81" s="198">
        <v>0.13100000000000001</v>
      </c>
      <c r="L81" s="198"/>
      <c r="M81" s="198"/>
      <c r="N81" s="198"/>
      <c r="O81" s="198">
        <v>0.127</v>
      </c>
      <c r="P81" s="198"/>
      <c r="Q81" s="198"/>
      <c r="R81" s="198"/>
      <c r="S81" s="198">
        <v>0.106</v>
      </c>
      <c r="T81" s="198"/>
      <c r="U81" s="198"/>
      <c r="V81" s="198"/>
      <c r="W81" s="198">
        <v>8.4000000000000005E-2</v>
      </c>
      <c r="X81" s="198"/>
      <c r="Y81" s="198"/>
      <c r="Z81" s="198"/>
      <c r="AA81" s="195"/>
      <c r="AB81" s="195"/>
      <c r="AC81" s="195"/>
      <c r="AD81" s="195"/>
      <c r="AE81" s="195"/>
      <c r="AF81" s="195"/>
      <c r="AG81" s="195"/>
      <c r="AH81" s="196"/>
      <c r="AI81" s="197">
        <v>0.10299999999999999</v>
      </c>
      <c r="AJ81" s="198"/>
      <c r="AK81" s="198"/>
      <c r="AL81" s="198"/>
      <c r="AM81" s="195"/>
      <c r="AN81" s="195"/>
      <c r="AO81" s="195"/>
      <c r="AP81" s="199"/>
      <c r="AQ81" s="220">
        <v>0.10299999999999999</v>
      </c>
      <c r="AR81" s="198"/>
      <c r="AS81" s="198"/>
      <c r="AT81" s="198"/>
    </row>
    <row r="82" spans="1:46" ht="27" customHeight="1" thickTop="1">
      <c r="A82" s="223"/>
      <c r="B82" s="223"/>
      <c r="C82" s="224"/>
      <c r="D82" s="23"/>
      <c r="E82" s="174"/>
      <c r="F82" s="140" t="s">
        <v>14</v>
      </c>
      <c r="G82" s="152">
        <v>0.23929414017951195</v>
      </c>
      <c r="H82" s="152"/>
      <c r="I82" s="152"/>
      <c r="J82" s="152"/>
      <c r="K82" s="152">
        <v>0.24241913320575614</v>
      </c>
      <c r="L82" s="152"/>
      <c r="M82" s="152"/>
      <c r="N82" s="152"/>
      <c r="O82" s="152">
        <v>0.23710456989055395</v>
      </c>
      <c r="P82" s="152"/>
      <c r="Q82" s="152"/>
      <c r="R82" s="152"/>
      <c r="S82" s="152">
        <v>0.21122426165979141</v>
      </c>
      <c r="T82" s="152"/>
      <c r="U82" s="152"/>
      <c r="V82" s="152"/>
      <c r="W82" s="152">
        <v>0.16712510739064204</v>
      </c>
      <c r="X82" s="152"/>
      <c r="Y82" s="152"/>
      <c r="Z82" s="152"/>
      <c r="AA82" s="205"/>
      <c r="AB82" s="205"/>
      <c r="AC82" s="205"/>
      <c r="AD82" s="205"/>
      <c r="AE82" s="205"/>
      <c r="AF82" s="205"/>
      <c r="AG82" s="205"/>
      <c r="AH82" s="211"/>
      <c r="AI82" s="154">
        <v>0.20358058176834848</v>
      </c>
      <c r="AJ82" s="152"/>
      <c r="AK82" s="152"/>
      <c r="AL82" s="152"/>
      <c r="AM82" s="205"/>
      <c r="AN82" s="205"/>
      <c r="AO82" s="205"/>
      <c r="AP82" s="210"/>
      <c r="AQ82" s="156">
        <v>0.20358058176834801</v>
      </c>
      <c r="AR82" s="152"/>
      <c r="AS82" s="152"/>
      <c r="AT82" s="152"/>
    </row>
    <row r="83" spans="1:46" ht="27" customHeight="1" thickBot="1">
      <c r="A83" s="223"/>
      <c r="B83" s="223"/>
      <c r="C83" s="224"/>
      <c r="D83" s="24"/>
      <c r="E83" s="175"/>
      <c r="F83" s="7" t="s">
        <v>15</v>
      </c>
      <c r="G83" s="162">
        <v>3.3722359191212949E-2</v>
      </c>
      <c r="H83" s="162"/>
      <c r="I83" s="162"/>
      <c r="J83" s="162"/>
      <c r="K83" s="162">
        <v>3.7519386432683932E-2</v>
      </c>
      <c r="L83" s="162"/>
      <c r="M83" s="162"/>
      <c r="N83" s="162"/>
      <c r="O83" s="162">
        <v>4.4968196574203596E-2</v>
      </c>
      <c r="P83" s="162"/>
      <c r="Q83" s="162"/>
      <c r="R83" s="162"/>
      <c r="S83" s="162">
        <v>4.6050994008543421E-2</v>
      </c>
      <c r="T83" s="162"/>
      <c r="U83" s="162"/>
      <c r="V83" s="162"/>
      <c r="W83" s="162">
        <v>4.1980846699818504E-2</v>
      </c>
      <c r="X83" s="162"/>
      <c r="Y83" s="162"/>
      <c r="Z83" s="162"/>
      <c r="AA83" s="212"/>
      <c r="AB83" s="212"/>
      <c r="AC83" s="212"/>
      <c r="AD83" s="212"/>
      <c r="AE83" s="212"/>
      <c r="AF83" s="212"/>
      <c r="AG83" s="212"/>
      <c r="AH83" s="213"/>
      <c r="AI83" s="164">
        <v>4.2263533226834002E-2</v>
      </c>
      <c r="AJ83" s="162"/>
      <c r="AK83" s="162"/>
      <c r="AL83" s="162"/>
      <c r="AM83" s="212"/>
      <c r="AN83" s="212"/>
      <c r="AO83" s="212"/>
      <c r="AP83" s="214"/>
      <c r="AQ83" s="166">
        <v>4.2263533226834002E-2</v>
      </c>
      <c r="AR83" s="162"/>
      <c r="AS83" s="162"/>
      <c r="AT83" s="162"/>
    </row>
    <row r="84" spans="1:46" ht="27" customHeight="1" thickTop="1" thickBot="1">
      <c r="A84" s="223"/>
      <c r="B84" s="223"/>
      <c r="C84" s="224"/>
      <c r="D84" s="25" t="s">
        <v>32</v>
      </c>
      <c r="E84" s="173" t="s">
        <v>12</v>
      </c>
      <c r="F84" s="5" t="s">
        <v>13</v>
      </c>
      <c r="G84" s="180">
        <v>19</v>
      </c>
      <c r="H84" s="180"/>
      <c r="I84" s="180"/>
      <c r="J84" s="180"/>
      <c r="K84" s="180">
        <v>38</v>
      </c>
      <c r="L84" s="180"/>
      <c r="M84" s="180"/>
      <c r="N84" s="180"/>
      <c r="O84" s="180">
        <v>51</v>
      </c>
      <c r="P84" s="180"/>
      <c r="Q84" s="180"/>
      <c r="R84" s="180"/>
      <c r="S84" s="180">
        <v>80</v>
      </c>
      <c r="T84" s="180"/>
      <c r="U84" s="180"/>
      <c r="V84" s="180"/>
      <c r="W84" s="180">
        <v>231</v>
      </c>
      <c r="X84" s="180"/>
      <c r="Y84" s="180"/>
      <c r="Z84" s="180"/>
      <c r="AA84" s="215"/>
      <c r="AB84" s="215"/>
      <c r="AC84" s="215"/>
      <c r="AD84" s="215"/>
      <c r="AE84" s="215"/>
      <c r="AF84" s="215"/>
      <c r="AG84" s="215"/>
      <c r="AH84" s="216"/>
      <c r="AI84" s="192">
        <v>419</v>
      </c>
      <c r="AJ84" s="180"/>
      <c r="AK84" s="180"/>
      <c r="AL84" s="180"/>
      <c r="AM84" s="215"/>
      <c r="AN84" s="215"/>
      <c r="AO84" s="215"/>
      <c r="AP84" s="217"/>
      <c r="AQ84" s="194">
        <v>419</v>
      </c>
      <c r="AR84" s="180"/>
      <c r="AS84" s="180"/>
      <c r="AT84" s="180"/>
    </row>
    <row r="85" spans="1:46" ht="27" customHeight="1" thickTop="1">
      <c r="A85" s="223"/>
      <c r="B85" s="223"/>
      <c r="C85" s="224"/>
      <c r="D85" s="23"/>
      <c r="E85" s="174"/>
      <c r="F85" s="140" t="s">
        <v>14</v>
      </c>
      <c r="G85" s="167">
        <v>15</v>
      </c>
      <c r="H85" s="167"/>
      <c r="I85" s="167"/>
      <c r="J85" s="167"/>
      <c r="K85" s="167">
        <v>24</v>
      </c>
      <c r="L85" s="167"/>
      <c r="M85" s="167"/>
      <c r="N85" s="167"/>
      <c r="O85" s="167">
        <v>33</v>
      </c>
      <c r="P85" s="167"/>
      <c r="Q85" s="167"/>
      <c r="R85" s="167"/>
      <c r="S85" s="167">
        <v>48</v>
      </c>
      <c r="T85" s="167"/>
      <c r="U85" s="167"/>
      <c r="V85" s="167"/>
      <c r="W85" s="167">
        <v>126</v>
      </c>
      <c r="X85" s="167"/>
      <c r="Y85" s="167"/>
      <c r="Z85" s="167"/>
      <c r="AA85" s="205"/>
      <c r="AB85" s="205"/>
      <c r="AC85" s="205"/>
      <c r="AD85" s="205"/>
      <c r="AE85" s="205"/>
      <c r="AF85" s="205"/>
      <c r="AG85" s="205"/>
      <c r="AH85" s="211"/>
      <c r="AI85" s="169">
        <v>246</v>
      </c>
      <c r="AJ85" s="167"/>
      <c r="AK85" s="167"/>
      <c r="AL85" s="167"/>
      <c r="AM85" s="205"/>
      <c r="AN85" s="205"/>
      <c r="AO85" s="205"/>
      <c r="AP85" s="210"/>
      <c r="AQ85" s="171">
        <v>246</v>
      </c>
      <c r="AR85" s="167"/>
      <c r="AS85" s="167"/>
      <c r="AT85" s="167"/>
    </row>
    <row r="86" spans="1:46" ht="27" customHeight="1" thickBot="1">
      <c r="A86" s="223"/>
      <c r="B86" s="223"/>
      <c r="C86" s="224"/>
      <c r="D86" s="24"/>
      <c r="E86" s="175"/>
      <c r="F86" s="141" t="s">
        <v>15</v>
      </c>
      <c r="G86" s="172">
        <v>4</v>
      </c>
      <c r="H86" s="172"/>
      <c r="I86" s="172"/>
      <c r="J86" s="172"/>
      <c r="K86" s="172">
        <v>14</v>
      </c>
      <c r="L86" s="172"/>
      <c r="M86" s="172"/>
      <c r="N86" s="172"/>
      <c r="O86" s="172">
        <v>18</v>
      </c>
      <c r="P86" s="172"/>
      <c r="Q86" s="172"/>
      <c r="R86" s="172"/>
      <c r="S86" s="172">
        <v>32</v>
      </c>
      <c r="T86" s="172"/>
      <c r="U86" s="172"/>
      <c r="V86" s="172"/>
      <c r="W86" s="172">
        <v>105</v>
      </c>
      <c r="X86" s="172"/>
      <c r="Y86" s="172"/>
      <c r="Z86" s="172"/>
      <c r="AA86" s="212"/>
      <c r="AB86" s="212"/>
      <c r="AC86" s="212"/>
      <c r="AD86" s="212"/>
      <c r="AE86" s="212"/>
      <c r="AF86" s="212"/>
      <c r="AG86" s="212"/>
      <c r="AH86" s="213"/>
      <c r="AI86" s="177">
        <v>173</v>
      </c>
      <c r="AJ86" s="172"/>
      <c r="AK86" s="172"/>
      <c r="AL86" s="172"/>
      <c r="AM86" s="212"/>
      <c r="AN86" s="212"/>
      <c r="AO86" s="212"/>
      <c r="AP86" s="214"/>
      <c r="AQ86" s="179">
        <v>173</v>
      </c>
      <c r="AR86" s="172"/>
      <c r="AS86" s="172"/>
      <c r="AT86" s="172"/>
    </row>
    <row r="87" spans="1:46" ht="27" customHeight="1" thickTop="1" thickBot="1">
      <c r="A87" s="223"/>
      <c r="B87" s="223"/>
      <c r="C87" s="224"/>
      <c r="D87" s="25" t="s">
        <v>33</v>
      </c>
      <c r="E87" s="173" t="s">
        <v>12</v>
      </c>
      <c r="F87" s="13" t="s">
        <v>13</v>
      </c>
      <c r="G87" s="181">
        <v>8.3333333333333329E-2</v>
      </c>
      <c r="H87" s="181"/>
      <c r="I87" s="181"/>
      <c r="J87" s="181"/>
      <c r="K87" s="181">
        <v>0.18095238095238095</v>
      </c>
      <c r="L87" s="181"/>
      <c r="M87" s="181"/>
      <c r="N87" s="181"/>
      <c r="O87" s="181">
        <v>0.13746630727762804</v>
      </c>
      <c r="P87" s="181"/>
      <c r="Q87" s="181"/>
      <c r="R87" s="181"/>
      <c r="S87" s="181">
        <v>0.13536379018612521</v>
      </c>
      <c r="T87" s="181"/>
      <c r="U87" s="181"/>
      <c r="V87" s="181"/>
      <c r="W87" s="181">
        <v>0.171875</v>
      </c>
      <c r="X87" s="181"/>
      <c r="Y87" s="181"/>
      <c r="Z87" s="181"/>
      <c r="AA87" s="215"/>
      <c r="AB87" s="215"/>
      <c r="AC87" s="215"/>
      <c r="AD87" s="215"/>
      <c r="AE87" s="215"/>
      <c r="AF87" s="215"/>
      <c r="AG87" s="215"/>
      <c r="AH87" s="216"/>
      <c r="AI87" s="183">
        <v>0.15269679300291544</v>
      </c>
      <c r="AJ87" s="181"/>
      <c r="AK87" s="181"/>
      <c r="AL87" s="181"/>
      <c r="AM87" s="215"/>
      <c r="AN87" s="215"/>
      <c r="AO87" s="215"/>
      <c r="AP87" s="217"/>
      <c r="AQ87" s="185">
        <v>0.15269679300291544</v>
      </c>
      <c r="AR87" s="181"/>
      <c r="AS87" s="181"/>
      <c r="AT87" s="181"/>
    </row>
    <row r="88" spans="1:46" ht="27" customHeight="1" thickTop="1">
      <c r="A88" s="223"/>
      <c r="B88" s="223"/>
      <c r="C88" s="224"/>
      <c r="D88" s="23"/>
      <c r="E88" s="174"/>
      <c r="F88" s="140" t="s">
        <v>14</v>
      </c>
      <c r="G88" s="152">
        <v>7.3891625615763554E-2</v>
      </c>
      <c r="H88" s="152"/>
      <c r="I88" s="152"/>
      <c r="J88" s="152"/>
      <c r="K88" s="152">
        <v>0.13872832369942195</v>
      </c>
      <c r="L88" s="152"/>
      <c r="M88" s="152"/>
      <c r="N88" s="152"/>
      <c r="O88" s="152">
        <v>0.11262798634812286</v>
      </c>
      <c r="P88" s="152"/>
      <c r="Q88" s="152"/>
      <c r="R88" s="152"/>
      <c r="S88" s="152">
        <v>0.11374407582938388</v>
      </c>
      <c r="T88" s="152"/>
      <c r="U88" s="152"/>
      <c r="V88" s="152"/>
      <c r="W88" s="152">
        <v>0.14702450408401399</v>
      </c>
      <c r="X88" s="152"/>
      <c r="Y88" s="152"/>
      <c r="Z88" s="152"/>
      <c r="AA88" s="205"/>
      <c r="AB88" s="205"/>
      <c r="AC88" s="205"/>
      <c r="AD88" s="205"/>
      <c r="AE88" s="205"/>
      <c r="AF88" s="205"/>
      <c r="AG88" s="205"/>
      <c r="AH88" s="211"/>
      <c r="AI88" s="154">
        <v>0.12628336755646818</v>
      </c>
      <c r="AJ88" s="152"/>
      <c r="AK88" s="152"/>
      <c r="AL88" s="152"/>
      <c r="AM88" s="205"/>
      <c r="AN88" s="205"/>
      <c r="AO88" s="205"/>
      <c r="AP88" s="210"/>
      <c r="AQ88" s="156">
        <v>0.12628336755646818</v>
      </c>
      <c r="AR88" s="152"/>
      <c r="AS88" s="152"/>
      <c r="AT88" s="152"/>
    </row>
    <row r="89" spans="1:46" ht="27" customHeight="1" thickBot="1">
      <c r="A89" s="223"/>
      <c r="B89" s="223"/>
      <c r="C89" s="224"/>
      <c r="D89" s="23"/>
      <c r="E89" s="175"/>
      <c r="F89" s="141" t="s">
        <v>15</v>
      </c>
      <c r="G89" s="162">
        <v>0.16</v>
      </c>
      <c r="H89" s="162"/>
      <c r="I89" s="162"/>
      <c r="J89" s="162"/>
      <c r="K89" s="162">
        <v>0.3783783783783784</v>
      </c>
      <c r="L89" s="162"/>
      <c r="M89" s="162"/>
      <c r="N89" s="162"/>
      <c r="O89" s="162">
        <v>0.23076923076923078</v>
      </c>
      <c r="P89" s="162"/>
      <c r="Q89" s="162"/>
      <c r="R89" s="162"/>
      <c r="S89" s="162">
        <v>0.1893491124260355</v>
      </c>
      <c r="T89" s="162"/>
      <c r="U89" s="162"/>
      <c r="V89" s="162"/>
      <c r="W89" s="162">
        <v>0.21560574948665298</v>
      </c>
      <c r="X89" s="162"/>
      <c r="Y89" s="162"/>
      <c r="Z89" s="162"/>
      <c r="AA89" s="212"/>
      <c r="AB89" s="212"/>
      <c r="AC89" s="212"/>
      <c r="AD89" s="212"/>
      <c r="AE89" s="212"/>
      <c r="AF89" s="212"/>
      <c r="AG89" s="212"/>
      <c r="AH89" s="213"/>
      <c r="AI89" s="164">
        <v>0.21733668341708542</v>
      </c>
      <c r="AJ89" s="162"/>
      <c r="AK89" s="162"/>
      <c r="AL89" s="162"/>
      <c r="AM89" s="212"/>
      <c r="AN89" s="212"/>
      <c r="AO89" s="212"/>
      <c r="AP89" s="214"/>
      <c r="AQ89" s="166">
        <v>0.21733668341708542</v>
      </c>
      <c r="AR89" s="162"/>
      <c r="AS89" s="162"/>
      <c r="AT89" s="162"/>
    </row>
    <row r="90" spans="1:46" ht="27" customHeight="1" thickTop="1" thickBot="1">
      <c r="A90" s="223"/>
      <c r="B90" s="223"/>
      <c r="C90" s="224"/>
      <c r="D90" s="23"/>
      <c r="E90" s="173" t="s">
        <v>18</v>
      </c>
      <c r="F90" s="9" t="s">
        <v>13</v>
      </c>
      <c r="G90" s="198">
        <v>0.15210782009089485</v>
      </c>
      <c r="H90" s="198"/>
      <c r="I90" s="198"/>
      <c r="J90" s="198"/>
      <c r="K90" s="198">
        <v>0.16600105714453514</v>
      </c>
      <c r="L90" s="198"/>
      <c r="M90" s="198"/>
      <c r="N90" s="198"/>
      <c r="O90" s="198">
        <v>0.17850467289719626</v>
      </c>
      <c r="P90" s="198"/>
      <c r="Q90" s="198"/>
      <c r="R90" s="198"/>
      <c r="S90" s="198">
        <v>0.197566880704973</v>
      </c>
      <c r="T90" s="198"/>
      <c r="U90" s="198"/>
      <c r="V90" s="198"/>
      <c r="W90" s="198">
        <v>0.2298840588104685</v>
      </c>
      <c r="X90" s="198"/>
      <c r="Y90" s="198"/>
      <c r="Z90" s="198"/>
      <c r="AA90" s="195"/>
      <c r="AB90" s="195"/>
      <c r="AC90" s="195"/>
      <c r="AD90" s="195"/>
      <c r="AE90" s="195"/>
      <c r="AF90" s="195"/>
      <c r="AG90" s="195"/>
      <c r="AH90" s="196"/>
      <c r="AI90" s="197">
        <v>0.19800000000000001</v>
      </c>
      <c r="AJ90" s="198"/>
      <c r="AK90" s="198"/>
      <c r="AL90" s="198"/>
      <c r="AM90" s="195"/>
      <c r="AN90" s="195"/>
      <c r="AO90" s="195"/>
      <c r="AP90" s="199"/>
      <c r="AQ90" s="218">
        <v>0.19800000000000001</v>
      </c>
      <c r="AR90" s="219"/>
      <c r="AS90" s="219"/>
      <c r="AT90" s="219"/>
    </row>
    <row r="91" spans="1:46" ht="27" customHeight="1" thickTop="1">
      <c r="A91" s="223"/>
      <c r="B91" s="223"/>
      <c r="C91" s="224"/>
      <c r="D91" s="23"/>
      <c r="E91" s="174"/>
      <c r="F91" s="140" t="s">
        <v>14</v>
      </c>
      <c r="G91" s="152">
        <v>0.14617819332775495</v>
      </c>
      <c r="H91" s="152"/>
      <c r="I91" s="152"/>
      <c r="J91" s="152"/>
      <c r="K91" s="152">
        <v>0.15937543469189039</v>
      </c>
      <c r="L91" s="152"/>
      <c r="M91" s="152"/>
      <c r="N91" s="152"/>
      <c r="O91" s="152">
        <v>0.16596910662130018</v>
      </c>
      <c r="P91" s="152"/>
      <c r="Q91" s="152"/>
      <c r="R91" s="152"/>
      <c r="S91" s="152">
        <v>0.17877674698545129</v>
      </c>
      <c r="T91" s="152"/>
      <c r="U91" s="152"/>
      <c r="V91" s="152"/>
      <c r="W91" s="152">
        <v>0.21207539562544098</v>
      </c>
      <c r="X91" s="152"/>
      <c r="Y91" s="152"/>
      <c r="Z91" s="152"/>
      <c r="AA91" s="205"/>
      <c r="AB91" s="205"/>
      <c r="AC91" s="205"/>
      <c r="AD91" s="205"/>
      <c r="AE91" s="205"/>
      <c r="AF91" s="205"/>
      <c r="AG91" s="205"/>
      <c r="AH91" s="211"/>
      <c r="AI91" s="154">
        <v>0.18086863301848524</v>
      </c>
      <c r="AJ91" s="152"/>
      <c r="AK91" s="152"/>
      <c r="AL91" s="152"/>
      <c r="AM91" s="205"/>
      <c r="AN91" s="205"/>
      <c r="AO91" s="205"/>
      <c r="AP91" s="210"/>
      <c r="AQ91" s="156">
        <v>0.18086863301848524</v>
      </c>
      <c r="AR91" s="152"/>
      <c r="AS91" s="152"/>
      <c r="AT91" s="152"/>
    </row>
    <row r="92" spans="1:46" ht="27" customHeight="1" thickBot="1">
      <c r="A92" s="223"/>
      <c r="B92" s="223"/>
      <c r="C92" s="224"/>
      <c r="D92" s="24"/>
      <c r="E92" s="175"/>
      <c r="F92" s="7" t="s">
        <v>15</v>
      </c>
      <c r="G92" s="162">
        <v>0.18899954730647353</v>
      </c>
      <c r="H92" s="162"/>
      <c r="I92" s="162"/>
      <c r="J92" s="162"/>
      <c r="K92" s="162">
        <v>0.20196300490751226</v>
      </c>
      <c r="L92" s="162"/>
      <c r="M92" s="162"/>
      <c r="N92" s="162"/>
      <c r="O92" s="162">
        <v>0.22737410494189458</v>
      </c>
      <c r="P92" s="162"/>
      <c r="Q92" s="162"/>
      <c r="R92" s="162"/>
      <c r="S92" s="162">
        <v>0.24699716095217297</v>
      </c>
      <c r="T92" s="162"/>
      <c r="U92" s="162"/>
      <c r="V92" s="162"/>
      <c r="W92" s="162">
        <v>0.26611013473930872</v>
      </c>
      <c r="X92" s="162"/>
      <c r="Y92" s="162"/>
      <c r="Z92" s="162"/>
      <c r="AA92" s="212"/>
      <c r="AB92" s="212"/>
      <c r="AC92" s="212"/>
      <c r="AD92" s="212"/>
      <c r="AE92" s="212"/>
      <c r="AF92" s="212"/>
      <c r="AG92" s="212"/>
      <c r="AH92" s="213"/>
      <c r="AI92" s="164">
        <v>0.24686310845793666</v>
      </c>
      <c r="AJ92" s="162"/>
      <c r="AK92" s="162"/>
      <c r="AL92" s="162"/>
      <c r="AM92" s="212"/>
      <c r="AN92" s="212"/>
      <c r="AO92" s="212"/>
      <c r="AP92" s="214"/>
      <c r="AQ92" s="166">
        <v>0.24686310845793666</v>
      </c>
      <c r="AR92" s="162"/>
      <c r="AS92" s="162"/>
      <c r="AT92" s="162"/>
    </row>
    <row r="93" spans="1:46" ht="27" customHeight="1" thickTop="1" thickBot="1">
      <c r="A93" s="223"/>
      <c r="B93" s="223"/>
      <c r="C93" s="224"/>
      <c r="D93" s="25" t="s">
        <v>34</v>
      </c>
      <c r="E93" s="173" t="s">
        <v>12</v>
      </c>
      <c r="F93" s="5" t="s">
        <v>13</v>
      </c>
      <c r="G93" s="180">
        <v>6</v>
      </c>
      <c r="H93" s="180"/>
      <c r="I93" s="180"/>
      <c r="J93" s="180"/>
      <c r="K93" s="180">
        <v>16</v>
      </c>
      <c r="L93" s="180"/>
      <c r="M93" s="180"/>
      <c r="N93" s="180"/>
      <c r="O93" s="180">
        <v>17</v>
      </c>
      <c r="P93" s="180"/>
      <c r="Q93" s="180"/>
      <c r="R93" s="180"/>
      <c r="S93" s="180">
        <v>41</v>
      </c>
      <c r="T93" s="180"/>
      <c r="U93" s="180"/>
      <c r="V93" s="180"/>
      <c r="W93" s="180">
        <v>114</v>
      </c>
      <c r="X93" s="180"/>
      <c r="Y93" s="180"/>
      <c r="Z93" s="180"/>
      <c r="AA93" s="215"/>
      <c r="AB93" s="215"/>
      <c r="AC93" s="215"/>
      <c r="AD93" s="215"/>
      <c r="AE93" s="215"/>
      <c r="AF93" s="215"/>
      <c r="AG93" s="215"/>
      <c r="AH93" s="216"/>
      <c r="AI93" s="192">
        <v>194</v>
      </c>
      <c r="AJ93" s="180"/>
      <c r="AK93" s="180"/>
      <c r="AL93" s="180"/>
      <c r="AM93" s="215"/>
      <c r="AN93" s="215"/>
      <c r="AO93" s="215"/>
      <c r="AP93" s="217"/>
      <c r="AQ93" s="194">
        <v>194</v>
      </c>
      <c r="AR93" s="180"/>
      <c r="AS93" s="180"/>
      <c r="AT93" s="180"/>
    </row>
    <row r="94" spans="1:46" ht="27" customHeight="1" thickTop="1">
      <c r="A94" s="223"/>
      <c r="B94" s="223"/>
      <c r="C94" s="224"/>
      <c r="D94" s="23"/>
      <c r="E94" s="174"/>
      <c r="F94" s="140" t="s">
        <v>14</v>
      </c>
      <c r="G94" s="167">
        <v>5</v>
      </c>
      <c r="H94" s="167"/>
      <c r="I94" s="167"/>
      <c r="J94" s="167"/>
      <c r="K94" s="167">
        <v>12</v>
      </c>
      <c r="L94" s="167"/>
      <c r="M94" s="167"/>
      <c r="N94" s="167"/>
      <c r="O94" s="167">
        <v>12</v>
      </c>
      <c r="P94" s="167"/>
      <c r="Q94" s="167"/>
      <c r="R94" s="167"/>
      <c r="S94" s="167">
        <v>23</v>
      </c>
      <c r="T94" s="167"/>
      <c r="U94" s="167"/>
      <c r="V94" s="167"/>
      <c r="W94" s="167">
        <v>57</v>
      </c>
      <c r="X94" s="167"/>
      <c r="Y94" s="167"/>
      <c r="Z94" s="167"/>
      <c r="AA94" s="205"/>
      <c r="AB94" s="205"/>
      <c r="AC94" s="205"/>
      <c r="AD94" s="205"/>
      <c r="AE94" s="205"/>
      <c r="AF94" s="205"/>
      <c r="AG94" s="205"/>
      <c r="AH94" s="211"/>
      <c r="AI94" s="169">
        <v>109</v>
      </c>
      <c r="AJ94" s="167"/>
      <c r="AK94" s="167"/>
      <c r="AL94" s="167"/>
      <c r="AM94" s="205"/>
      <c r="AN94" s="205"/>
      <c r="AO94" s="205"/>
      <c r="AP94" s="210"/>
      <c r="AQ94" s="171">
        <v>109</v>
      </c>
      <c r="AR94" s="167"/>
      <c r="AS94" s="167"/>
      <c r="AT94" s="167"/>
    </row>
    <row r="95" spans="1:46" ht="27" customHeight="1" thickBot="1">
      <c r="A95" s="223"/>
      <c r="B95" s="223"/>
      <c r="C95" s="224"/>
      <c r="D95" s="24"/>
      <c r="E95" s="175"/>
      <c r="F95" s="7" t="s">
        <v>15</v>
      </c>
      <c r="G95" s="172">
        <v>1</v>
      </c>
      <c r="H95" s="172"/>
      <c r="I95" s="172"/>
      <c r="J95" s="172"/>
      <c r="K95" s="172">
        <v>4</v>
      </c>
      <c r="L95" s="172"/>
      <c r="M95" s="172"/>
      <c r="N95" s="172"/>
      <c r="O95" s="172">
        <v>5</v>
      </c>
      <c r="P95" s="172"/>
      <c r="Q95" s="172"/>
      <c r="R95" s="172"/>
      <c r="S95" s="172">
        <v>18</v>
      </c>
      <c r="T95" s="172"/>
      <c r="U95" s="172"/>
      <c r="V95" s="172"/>
      <c r="W95" s="172">
        <v>57</v>
      </c>
      <c r="X95" s="172"/>
      <c r="Y95" s="172"/>
      <c r="Z95" s="172"/>
      <c r="AA95" s="212"/>
      <c r="AB95" s="212"/>
      <c r="AC95" s="212"/>
      <c r="AD95" s="212"/>
      <c r="AE95" s="212"/>
      <c r="AF95" s="212"/>
      <c r="AG95" s="212"/>
      <c r="AH95" s="213"/>
      <c r="AI95" s="177">
        <v>85</v>
      </c>
      <c r="AJ95" s="172"/>
      <c r="AK95" s="172"/>
      <c r="AL95" s="172"/>
      <c r="AM95" s="212"/>
      <c r="AN95" s="212"/>
      <c r="AO95" s="212"/>
      <c r="AP95" s="214"/>
      <c r="AQ95" s="179">
        <v>85</v>
      </c>
      <c r="AR95" s="172"/>
      <c r="AS95" s="172"/>
      <c r="AT95" s="172"/>
    </row>
    <row r="96" spans="1:46" ht="27" customHeight="1" thickTop="1" thickBot="1">
      <c r="A96" s="223"/>
      <c r="B96" s="223"/>
      <c r="C96" s="224"/>
      <c r="D96" s="25" t="s">
        <v>35</v>
      </c>
      <c r="E96" s="173" t="s">
        <v>12</v>
      </c>
      <c r="F96" s="5" t="s">
        <v>13</v>
      </c>
      <c r="G96" s="181">
        <v>2.6315789473684209E-2</v>
      </c>
      <c r="H96" s="181"/>
      <c r="I96" s="181"/>
      <c r="J96" s="181"/>
      <c r="K96" s="181">
        <v>7.6190476190476197E-2</v>
      </c>
      <c r="L96" s="181"/>
      <c r="M96" s="181"/>
      <c r="N96" s="181"/>
      <c r="O96" s="181">
        <v>4.5822102425876012E-2</v>
      </c>
      <c r="P96" s="181"/>
      <c r="Q96" s="181"/>
      <c r="R96" s="181"/>
      <c r="S96" s="181">
        <v>6.9373942470389166E-2</v>
      </c>
      <c r="T96" s="181"/>
      <c r="U96" s="181"/>
      <c r="V96" s="181"/>
      <c r="W96" s="181">
        <v>8.4821428571428575E-2</v>
      </c>
      <c r="X96" s="181"/>
      <c r="Y96" s="181"/>
      <c r="Z96" s="181"/>
      <c r="AA96" s="215"/>
      <c r="AB96" s="215"/>
      <c r="AC96" s="215"/>
      <c r="AD96" s="215"/>
      <c r="AE96" s="215"/>
      <c r="AF96" s="215"/>
      <c r="AG96" s="215"/>
      <c r="AH96" s="216"/>
      <c r="AI96" s="183">
        <v>7.0699708454810495E-2</v>
      </c>
      <c r="AJ96" s="181"/>
      <c r="AK96" s="181"/>
      <c r="AL96" s="181"/>
      <c r="AM96" s="215"/>
      <c r="AN96" s="215"/>
      <c r="AO96" s="215"/>
      <c r="AP96" s="217"/>
      <c r="AQ96" s="185">
        <v>7.0699708454810495E-2</v>
      </c>
      <c r="AR96" s="181"/>
      <c r="AS96" s="181"/>
      <c r="AT96" s="181"/>
    </row>
    <row r="97" spans="1:46" ht="27" customHeight="1" thickTop="1">
      <c r="A97" s="223"/>
      <c r="B97" s="223"/>
      <c r="C97" s="224"/>
      <c r="D97" s="23"/>
      <c r="E97" s="174"/>
      <c r="F97" s="140" t="s">
        <v>14</v>
      </c>
      <c r="G97" s="152">
        <v>2.4630541871921183E-2</v>
      </c>
      <c r="H97" s="152"/>
      <c r="I97" s="152"/>
      <c r="J97" s="152"/>
      <c r="K97" s="152">
        <v>6.9364161849710976E-2</v>
      </c>
      <c r="L97" s="152"/>
      <c r="M97" s="152"/>
      <c r="N97" s="152"/>
      <c r="O97" s="152">
        <v>4.0955631399317405E-2</v>
      </c>
      <c r="P97" s="152"/>
      <c r="Q97" s="152"/>
      <c r="R97" s="152"/>
      <c r="S97" s="152">
        <v>5.4502369668246446E-2</v>
      </c>
      <c r="T97" s="152"/>
      <c r="U97" s="152"/>
      <c r="V97" s="152"/>
      <c r="W97" s="152">
        <v>6.6511085180863475E-2</v>
      </c>
      <c r="X97" s="152"/>
      <c r="Y97" s="152"/>
      <c r="Z97" s="152"/>
      <c r="AA97" s="205"/>
      <c r="AB97" s="205"/>
      <c r="AC97" s="205"/>
      <c r="AD97" s="205"/>
      <c r="AE97" s="206"/>
      <c r="AF97" s="206"/>
      <c r="AG97" s="206"/>
      <c r="AH97" s="207"/>
      <c r="AI97" s="208">
        <v>5.5954825462012317E-2</v>
      </c>
      <c r="AJ97" s="209"/>
      <c r="AK97" s="209"/>
      <c r="AL97" s="209"/>
      <c r="AM97" s="205"/>
      <c r="AN97" s="205"/>
      <c r="AO97" s="205"/>
      <c r="AP97" s="210"/>
      <c r="AQ97" s="152">
        <v>5.5954825462012317E-2</v>
      </c>
      <c r="AR97" s="152"/>
      <c r="AS97" s="152"/>
      <c r="AT97" s="152"/>
    </row>
    <row r="98" spans="1:46" ht="27" customHeight="1" thickBot="1">
      <c r="A98" s="223"/>
      <c r="B98" s="223"/>
      <c r="C98" s="224"/>
      <c r="D98" s="23"/>
      <c r="E98" s="175"/>
      <c r="F98" s="141" t="s">
        <v>15</v>
      </c>
      <c r="G98" s="162">
        <v>0.04</v>
      </c>
      <c r="H98" s="162"/>
      <c r="I98" s="162"/>
      <c r="J98" s="162"/>
      <c r="K98" s="162">
        <v>0.10810810810810811</v>
      </c>
      <c r="L98" s="162"/>
      <c r="M98" s="162"/>
      <c r="N98" s="162"/>
      <c r="O98" s="162">
        <v>6.4102564102564097E-2</v>
      </c>
      <c r="P98" s="162"/>
      <c r="Q98" s="162"/>
      <c r="R98" s="162"/>
      <c r="S98" s="162">
        <v>0.10650887573964497</v>
      </c>
      <c r="T98" s="162"/>
      <c r="U98" s="162"/>
      <c r="V98" s="162"/>
      <c r="W98" s="162">
        <v>0.11704312114989733</v>
      </c>
      <c r="X98" s="162"/>
      <c r="Y98" s="162"/>
      <c r="Z98" s="162"/>
      <c r="AA98" s="212"/>
      <c r="AB98" s="212"/>
      <c r="AC98" s="212"/>
      <c r="AD98" s="212"/>
      <c r="AE98" s="212"/>
      <c r="AF98" s="212"/>
      <c r="AG98" s="212"/>
      <c r="AH98" s="213"/>
      <c r="AI98" s="164">
        <v>0.10678391959798995</v>
      </c>
      <c r="AJ98" s="162"/>
      <c r="AK98" s="162"/>
      <c r="AL98" s="162"/>
      <c r="AM98" s="212"/>
      <c r="AN98" s="212"/>
      <c r="AO98" s="212"/>
      <c r="AP98" s="214"/>
      <c r="AQ98" s="162">
        <v>0.10678391959798995</v>
      </c>
      <c r="AR98" s="162"/>
      <c r="AS98" s="162"/>
      <c r="AT98" s="162"/>
    </row>
    <row r="99" spans="1:46" ht="27" customHeight="1" thickTop="1" thickBot="1">
      <c r="A99" s="223"/>
      <c r="B99" s="223"/>
      <c r="C99" s="224"/>
      <c r="D99" s="23"/>
      <c r="E99" s="173" t="s">
        <v>18</v>
      </c>
      <c r="F99" s="9" t="s">
        <v>13</v>
      </c>
      <c r="G99" s="204">
        <v>6.8171133051245891E-2</v>
      </c>
      <c r="H99" s="204"/>
      <c r="I99" s="204"/>
      <c r="J99" s="204"/>
      <c r="K99" s="204">
        <v>7.687789980619017E-2</v>
      </c>
      <c r="L99" s="204"/>
      <c r="M99" s="204"/>
      <c r="N99" s="204"/>
      <c r="O99" s="204">
        <v>8.8425593098490296E-2</v>
      </c>
      <c r="P99" s="204"/>
      <c r="Q99" s="204"/>
      <c r="R99" s="204"/>
      <c r="S99" s="204">
        <v>0.10314440818658928</v>
      </c>
      <c r="T99" s="204"/>
      <c r="U99" s="204"/>
      <c r="V99" s="204"/>
      <c r="W99" s="204">
        <v>0.13138714317433656</v>
      </c>
      <c r="X99" s="204"/>
      <c r="Y99" s="204"/>
      <c r="Z99" s="204"/>
      <c r="AA99" s="195"/>
      <c r="AB99" s="195"/>
      <c r="AC99" s="195"/>
      <c r="AD99" s="195"/>
      <c r="AE99" s="195"/>
      <c r="AF99" s="195"/>
      <c r="AG99" s="195"/>
      <c r="AH99" s="196"/>
      <c r="AI99" s="197">
        <v>0.10422824228242282</v>
      </c>
      <c r="AJ99" s="198"/>
      <c r="AK99" s="198"/>
      <c r="AL99" s="198"/>
      <c r="AM99" s="195"/>
      <c r="AN99" s="195"/>
      <c r="AO99" s="195"/>
      <c r="AP99" s="199"/>
      <c r="AQ99" s="197">
        <v>0.10422824228242282</v>
      </c>
      <c r="AR99" s="198"/>
      <c r="AS99" s="198"/>
      <c r="AT99" s="198"/>
    </row>
    <row r="100" spans="1:46" ht="27" customHeight="1" thickTop="1">
      <c r="A100" s="223"/>
      <c r="B100" s="223"/>
      <c r="C100" s="224"/>
      <c r="D100" s="23"/>
      <c r="E100" s="174"/>
      <c r="F100" s="140" t="s">
        <v>14</v>
      </c>
      <c r="G100" s="209">
        <v>6.4903408884199806E-2</v>
      </c>
      <c r="H100" s="209"/>
      <c r="I100" s="209"/>
      <c r="J100" s="209"/>
      <c r="K100" s="209">
        <v>7.3028237585199607E-2</v>
      </c>
      <c r="L100" s="209"/>
      <c r="M100" s="209"/>
      <c r="N100" s="209"/>
      <c r="O100" s="209">
        <v>8.0214386799554366E-2</v>
      </c>
      <c r="P100" s="209"/>
      <c r="Q100" s="209"/>
      <c r="R100" s="209"/>
      <c r="S100" s="209">
        <v>8.9388373492725645E-2</v>
      </c>
      <c r="T100" s="209"/>
      <c r="U100" s="209"/>
      <c r="V100" s="209"/>
      <c r="W100" s="209">
        <v>0.11790286117470877</v>
      </c>
      <c r="X100" s="209"/>
      <c r="Y100" s="209"/>
      <c r="Z100" s="209"/>
      <c r="AA100" s="205"/>
      <c r="AB100" s="205"/>
      <c r="AC100" s="205"/>
      <c r="AD100" s="205"/>
      <c r="AE100" s="205"/>
      <c r="AF100" s="205"/>
      <c r="AG100" s="205"/>
      <c r="AH100" s="211"/>
      <c r="AI100" s="154">
        <v>9.1957852851982769E-2</v>
      </c>
      <c r="AJ100" s="152"/>
      <c r="AK100" s="152"/>
      <c r="AL100" s="152"/>
      <c r="AM100" s="205"/>
      <c r="AN100" s="205"/>
      <c r="AO100" s="205"/>
      <c r="AP100" s="210"/>
      <c r="AQ100" s="156">
        <v>9.1957852851982769E-2</v>
      </c>
      <c r="AR100" s="152"/>
      <c r="AS100" s="152"/>
      <c r="AT100" s="152"/>
    </row>
    <row r="101" spans="1:46" ht="27" customHeight="1">
      <c r="A101" s="223"/>
      <c r="B101" s="223"/>
      <c r="C101" s="224"/>
      <c r="D101" s="24"/>
      <c r="E101" s="175"/>
      <c r="F101" s="14" t="s">
        <v>15</v>
      </c>
      <c r="G101" s="147">
        <v>8.8501584427342683E-2</v>
      </c>
      <c r="H101" s="147"/>
      <c r="I101" s="147"/>
      <c r="J101" s="147"/>
      <c r="K101" s="147">
        <v>9.7772744431861083E-2</v>
      </c>
      <c r="L101" s="147"/>
      <c r="M101" s="147"/>
      <c r="N101" s="147"/>
      <c r="O101" s="147">
        <v>0.12043667097077122</v>
      </c>
      <c r="P101" s="147"/>
      <c r="Q101" s="147"/>
      <c r="R101" s="147"/>
      <c r="S101" s="147">
        <v>0.13933173181917449</v>
      </c>
      <c r="T101" s="147"/>
      <c r="U101" s="147"/>
      <c r="V101" s="147"/>
      <c r="W101" s="147">
        <v>0.1588166373755126</v>
      </c>
      <c r="X101" s="147"/>
      <c r="Y101" s="147"/>
      <c r="Z101" s="147"/>
      <c r="AA101" s="200"/>
      <c r="AB101" s="200"/>
      <c r="AC101" s="200"/>
      <c r="AD101" s="200"/>
      <c r="AE101" s="200"/>
      <c r="AF101" s="200"/>
      <c r="AG101" s="200"/>
      <c r="AH101" s="201"/>
      <c r="AI101" s="149">
        <v>0.14017343084692535</v>
      </c>
      <c r="AJ101" s="147"/>
      <c r="AK101" s="202"/>
      <c r="AL101" s="147"/>
      <c r="AM101" s="200"/>
      <c r="AN101" s="200"/>
      <c r="AO101" s="200"/>
      <c r="AP101" s="203"/>
      <c r="AQ101" s="151">
        <v>0.14017343084692535</v>
      </c>
      <c r="AR101" s="147"/>
      <c r="AS101" s="147"/>
      <c r="AT101" s="147"/>
    </row>
    <row r="102" spans="1:46" ht="27" customHeight="1">
      <c r="A102" s="223"/>
      <c r="B102" s="223"/>
      <c r="C102" s="224"/>
      <c r="D102" s="26"/>
      <c r="E102" s="142"/>
      <c r="F102" s="142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30"/>
      <c r="AL102" s="21"/>
      <c r="AM102" s="21"/>
      <c r="AN102" s="21"/>
      <c r="AO102" s="21"/>
      <c r="AP102" s="21"/>
      <c r="AQ102" s="21"/>
      <c r="AR102" s="21"/>
      <c r="AS102" s="21"/>
      <c r="AT102" s="21"/>
    </row>
    <row r="103" spans="1:46" ht="27" customHeight="1">
      <c r="A103" s="223"/>
      <c r="B103" s="223"/>
      <c r="C103" s="224"/>
      <c r="D103" s="29" t="s">
        <v>50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</row>
    <row r="104" spans="1:46" ht="27" customHeight="1" thickBot="1">
      <c r="A104" s="223"/>
      <c r="B104" s="223"/>
      <c r="C104" s="224"/>
      <c r="D104" s="25" t="s">
        <v>36</v>
      </c>
      <c r="E104" s="173" t="s">
        <v>12</v>
      </c>
      <c r="F104" s="5" t="s">
        <v>13</v>
      </c>
      <c r="G104" s="180">
        <v>132</v>
      </c>
      <c r="H104" s="180"/>
      <c r="I104" s="180"/>
      <c r="J104" s="180"/>
      <c r="K104" s="180">
        <v>139</v>
      </c>
      <c r="L104" s="180"/>
      <c r="M104" s="180"/>
      <c r="N104" s="180"/>
      <c r="O104" s="180">
        <v>195</v>
      </c>
      <c r="P104" s="180"/>
      <c r="Q104" s="180"/>
      <c r="R104" s="180"/>
      <c r="S104" s="180">
        <v>414</v>
      </c>
      <c r="T104" s="180"/>
      <c r="U104" s="180"/>
      <c r="V104" s="180"/>
      <c r="W104" s="180">
        <v>1009</v>
      </c>
      <c r="X104" s="180"/>
      <c r="Y104" s="180"/>
      <c r="Z104" s="180"/>
      <c r="AA104" s="180">
        <v>4095</v>
      </c>
      <c r="AB104" s="180"/>
      <c r="AC104" s="180"/>
      <c r="AD104" s="180"/>
      <c r="AE104" s="180">
        <v>4292</v>
      </c>
      <c r="AF104" s="180"/>
      <c r="AG104" s="180"/>
      <c r="AH104" s="191"/>
      <c r="AI104" s="192">
        <v>1889</v>
      </c>
      <c r="AJ104" s="180"/>
      <c r="AK104" s="180"/>
      <c r="AL104" s="180"/>
      <c r="AM104" s="180">
        <v>8387</v>
      </c>
      <c r="AN104" s="180"/>
      <c r="AO104" s="180"/>
      <c r="AP104" s="193"/>
      <c r="AQ104" s="194">
        <v>10276</v>
      </c>
      <c r="AR104" s="180"/>
      <c r="AS104" s="180"/>
      <c r="AT104" s="180"/>
    </row>
    <row r="105" spans="1:46" ht="27" customHeight="1" thickTop="1">
      <c r="A105" s="223"/>
      <c r="B105" s="223"/>
      <c r="C105" s="224"/>
      <c r="D105" s="23"/>
      <c r="E105" s="174"/>
      <c r="F105" s="140" t="s">
        <v>14</v>
      </c>
      <c r="G105" s="167">
        <v>76</v>
      </c>
      <c r="H105" s="167"/>
      <c r="I105" s="167"/>
      <c r="J105" s="167"/>
      <c r="K105" s="167">
        <v>81</v>
      </c>
      <c r="L105" s="167"/>
      <c r="M105" s="167"/>
      <c r="N105" s="167"/>
      <c r="O105" s="167">
        <v>74</v>
      </c>
      <c r="P105" s="167"/>
      <c r="Q105" s="167"/>
      <c r="R105" s="167"/>
      <c r="S105" s="167">
        <v>162</v>
      </c>
      <c r="T105" s="167"/>
      <c r="U105" s="167"/>
      <c r="V105" s="167"/>
      <c r="W105" s="167">
        <v>332</v>
      </c>
      <c r="X105" s="167"/>
      <c r="Y105" s="167"/>
      <c r="Z105" s="167"/>
      <c r="AA105" s="167">
        <v>2338</v>
      </c>
      <c r="AB105" s="167"/>
      <c r="AC105" s="167"/>
      <c r="AD105" s="167"/>
      <c r="AE105" s="167">
        <v>2427</v>
      </c>
      <c r="AF105" s="167"/>
      <c r="AG105" s="167"/>
      <c r="AH105" s="168"/>
      <c r="AI105" s="169">
        <v>725</v>
      </c>
      <c r="AJ105" s="167"/>
      <c r="AK105" s="167"/>
      <c r="AL105" s="167"/>
      <c r="AM105" s="167">
        <v>4765</v>
      </c>
      <c r="AN105" s="167"/>
      <c r="AO105" s="167"/>
      <c r="AP105" s="170"/>
      <c r="AQ105" s="171">
        <v>5490</v>
      </c>
      <c r="AR105" s="167"/>
      <c r="AS105" s="167"/>
      <c r="AT105" s="167"/>
    </row>
    <row r="106" spans="1:46" ht="27" customHeight="1" thickBot="1">
      <c r="A106" s="223"/>
      <c r="B106" s="223"/>
      <c r="C106" s="224"/>
      <c r="D106" s="24"/>
      <c r="E106" s="175"/>
      <c r="F106" s="7" t="s">
        <v>15</v>
      </c>
      <c r="G106" s="172">
        <v>56</v>
      </c>
      <c r="H106" s="172"/>
      <c r="I106" s="172"/>
      <c r="J106" s="172"/>
      <c r="K106" s="172">
        <v>58</v>
      </c>
      <c r="L106" s="172"/>
      <c r="M106" s="172"/>
      <c r="N106" s="172"/>
      <c r="O106" s="172">
        <v>121</v>
      </c>
      <c r="P106" s="172"/>
      <c r="Q106" s="172"/>
      <c r="R106" s="172"/>
      <c r="S106" s="172">
        <v>252</v>
      </c>
      <c r="T106" s="172"/>
      <c r="U106" s="172"/>
      <c r="V106" s="172"/>
      <c r="W106" s="172">
        <v>677</v>
      </c>
      <c r="X106" s="172"/>
      <c r="Y106" s="172"/>
      <c r="Z106" s="172"/>
      <c r="AA106" s="172">
        <v>1757</v>
      </c>
      <c r="AB106" s="172"/>
      <c r="AC106" s="172"/>
      <c r="AD106" s="172"/>
      <c r="AE106" s="172">
        <v>1865</v>
      </c>
      <c r="AF106" s="172"/>
      <c r="AG106" s="172"/>
      <c r="AH106" s="176"/>
      <c r="AI106" s="177">
        <v>1164</v>
      </c>
      <c r="AJ106" s="172"/>
      <c r="AK106" s="172"/>
      <c r="AL106" s="172"/>
      <c r="AM106" s="172">
        <v>3622</v>
      </c>
      <c r="AN106" s="172"/>
      <c r="AO106" s="172"/>
      <c r="AP106" s="178"/>
      <c r="AQ106" s="179">
        <v>4786</v>
      </c>
      <c r="AR106" s="172"/>
      <c r="AS106" s="172"/>
      <c r="AT106" s="172"/>
    </row>
    <row r="107" spans="1:46" ht="27" customHeight="1" thickTop="1" thickBot="1">
      <c r="A107" s="223"/>
      <c r="B107" s="223"/>
      <c r="C107" s="224"/>
      <c r="D107" s="25" t="s">
        <v>37</v>
      </c>
      <c r="E107" s="173" t="s">
        <v>12</v>
      </c>
      <c r="F107" s="5" t="s">
        <v>13</v>
      </c>
      <c r="G107" s="181">
        <v>8.4291187739463605E-2</v>
      </c>
      <c r="H107" s="181"/>
      <c r="I107" s="181"/>
      <c r="J107" s="181"/>
      <c r="K107" s="181">
        <v>7.8442437923250563E-2</v>
      </c>
      <c r="L107" s="181"/>
      <c r="M107" s="181"/>
      <c r="N107" s="181"/>
      <c r="O107" s="181">
        <v>7.5581395348837205E-2</v>
      </c>
      <c r="P107" s="181"/>
      <c r="Q107" s="181"/>
      <c r="R107" s="181"/>
      <c r="S107" s="181">
        <v>7.5300109130592943E-2</v>
      </c>
      <c r="T107" s="181"/>
      <c r="U107" s="181"/>
      <c r="V107" s="181"/>
      <c r="W107" s="181">
        <v>7.017665878425372E-2</v>
      </c>
      <c r="X107" s="181"/>
      <c r="Y107" s="181"/>
      <c r="Z107" s="181"/>
      <c r="AA107" s="181">
        <v>0.15775483473303029</v>
      </c>
      <c r="AB107" s="181"/>
      <c r="AC107" s="181"/>
      <c r="AD107" s="181"/>
      <c r="AE107" s="181">
        <v>0.14753196755121684</v>
      </c>
      <c r="AF107" s="181"/>
      <c r="AG107" s="181"/>
      <c r="AH107" s="182"/>
      <c r="AI107" s="183">
        <v>7.3234085446227809E-2</v>
      </c>
      <c r="AJ107" s="181"/>
      <c r="AK107" s="181"/>
      <c r="AL107" s="181"/>
      <c r="AM107" s="181">
        <v>0.15235240690281562</v>
      </c>
      <c r="AN107" s="181"/>
      <c r="AO107" s="181"/>
      <c r="AP107" s="184"/>
      <c r="AQ107" s="185">
        <v>0.127109000049478</v>
      </c>
      <c r="AR107" s="181"/>
      <c r="AS107" s="181"/>
      <c r="AT107" s="181"/>
    </row>
    <row r="108" spans="1:46" ht="27" customHeight="1" thickTop="1">
      <c r="A108" s="223"/>
      <c r="B108" s="223"/>
      <c r="C108" s="224"/>
      <c r="D108" s="23"/>
      <c r="E108" s="174"/>
      <c r="F108" s="140" t="s">
        <v>14</v>
      </c>
      <c r="G108" s="152">
        <v>0.10160427807486631</v>
      </c>
      <c r="H108" s="152"/>
      <c r="I108" s="152"/>
      <c r="J108" s="152"/>
      <c r="K108" s="152">
        <v>0.10037174721189591</v>
      </c>
      <c r="L108" s="152"/>
      <c r="M108" s="152"/>
      <c r="N108" s="152"/>
      <c r="O108" s="152">
        <v>6.6968325791855202E-2</v>
      </c>
      <c r="P108" s="152"/>
      <c r="Q108" s="152"/>
      <c r="R108" s="152"/>
      <c r="S108" s="152">
        <v>8.8139281828073998E-2</v>
      </c>
      <c r="T108" s="152"/>
      <c r="U108" s="152"/>
      <c r="V108" s="152"/>
      <c r="W108" s="152">
        <v>7.2679509632224165E-2</v>
      </c>
      <c r="X108" s="152"/>
      <c r="Y108" s="152"/>
      <c r="Z108" s="152"/>
      <c r="AA108" s="152">
        <v>0.22800858201677393</v>
      </c>
      <c r="AB108" s="152"/>
      <c r="AC108" s="152"/>
      <c r="AD108" s="152"/>
      <c r="AE108" s="152">
        <v>0.20369282417121276</v>
      </c>
      <c r="AF108" s="152"/>
      <c r="AG108" s="152"/>
      <c r="AH108" s="153"/>
      <c r="AI108" s="154">
        <v>7.9969115376130592E-2</v>
      </c>
      <c r="AJ108" s="152"/>
      <c r="AK108" s="152"/>
      <c r="AL108" s="152"/>
      <c r="AM108" s="152">
        <v>0.21493978077495601</v>
      </c>
      <c r="AN108" s="152"/>
      <c r="AO108" s="152"/>
      <c r="AP108" s="155"/>
      <c r="AQ108" s="156">
        <v>0.17576436689611014</v>
      </c>
      <c r="AR108" s="152"/>
      <c r="AS108" s="152"/>
      <c r="AT108" s="152"/>
    </row>
    <row r="109" spans="1:46" ht="27" customHeight="1" thickBot="1">
      <c r="A109" s="223"/>
      <c r="B109" s="223"/>
      <c r="C109" s="224"/>
      <c r="D109" s="23"/>
      <c r="E109" s="175"/>
      <c r="F109" s="141" t="s">
        <v>15</v>
      </c>
      <c r="G109" s="162">
        <v>6.8459657701711488E-2</v>
      </c>
      <c r="H109" s="162"/>
      <c r="I109" s="162"/>
      <c r="J109" s="162"/>
      <c r="K109" s="162">
        <v>6.0103626943005181E-2</v>
      </c>
      <c r="L109" s="162"/>
      <c r="M109" s="162"/>
      <c r="N109" s="162"/>
      <c r="O109" s="162">
        <v>8.2033898305084743E-2</v>
      </c>
      <c r="P109" s="162"/>
      <c r="Q109" s="162"/>
      <c r="R109" s="162"/>
      <c r="S109" s="162">
        <v>6.8852459016393447E-2</v>
      </c>
      <c r="T109" s="162"/>
      <c r="U109" s="162"/>
      <c r="V109" s="162"/>
      <c r="W109" s="162">
        <v>6.9011213047910303E-2</v>
      </c>
      <c r="X109" s="162"/>
      <c r="Y109" s="162"/>
      <c r="Z109" s="162"/>
      <c r="AA109" s="162">
        <v>0.11188232297503821</v>
      </c>
      <c r="AB109" s="162"/>
      <c r="AC109" s="162"/>
      <c r="AD109" s="162"/>
      <c r="AE109" s="162">
        <v>0.10857542062059732</v>
      </c>
      <c r="AF109" s="162"/>
      <c r="AG109" s="162"/>
      <c r="AH109" s="163"/>
      <c r="AI109" s="164">
        <v>6.9583931133428978E-2</v>
      </c>
      <c r="AJ109" s="162"/>
      <c r="AK109" s="162"/>
      <c r="AL109" s="162"/>
      <c r="AM109" s="162">
        <v>0.11015480064474925</v>
      </c>
      <c r="AN109" s="162"/>
      <c r="AO109" s="162"/>
      <c r="AP109" s="165"/>
      <c r="AQ109" s="166">
        <v>9.6474430042935752E-2</v>
      </c>
      <c r="AR109" s="162"/>
      <c r="AS109" s="162"/>
      <c r="AT109" s="162"/>
    </row>
    <row r="110" spans="1:46" ht="27" customHeight="1" thickTop="1" thickBot="1">
      <c r="A110" s="223"/>
      <c r="B110" s="223"/>
      <c r="C110" s="224"/>
      <c r="D110" s="23"/>
      <c r="E110" s="173" t="s">
        <v>18</v>
      </c>
      <c r="F110" s="9" t="s">
        <v>13</v>
      </c>
      <c r="G110" s="157">
        <v>7.6448482580792107E-2</v>
      </c>
      <c r="H110" s="158"/>
      <c r="I110" s="158"/>
      <c r="J110" s="159"/>
      <c r="K110" s="157">
        <v>7.9452560924919563E-2</v>
      </c>
      <c r="L110" s="158"/>
      <c r="M110" s="158"/>
      <c r="N110" s="159"/>
      <c r="O110" s="157">
        <v>7.8002755573359547E-2</v>
      </c>
      <c r="P110" s="158"/>
      <c r="Q110" s="158"/>
      <c r="R110" s="159"/>
      <c r="S110" s="157">
        <v>7.1942618471636799E-2</v>
      </c>
      <c r="T110" s="158"/>
      <c r="U110" s="158"/>
      <c r="V110" s="159"/>
      <c r="W110" s="157">
        <v>6.3569415519785274E-2</v>
      </c>
      <c r="X110" s="158"/>
      <c r="Y110" s="158"/>
      <c r="Z110" s="159"/>
      <c r="AA110" s="157">
        <v>0.14421758474167404</v>
      </c>
      <c r="AB110" s="158"/>
      <c r="AC110" s="158"/>
      <c r="AD110" s="159"/>
      <c r="AE110" s="157">
        <v>0.13133144329229615</v>
      </c>
      <c r="AF110" s="158"/>
      <c r="AG110" s="158"/>
      <c r="AH110" s="160"/>
      <c r="AI110" s="161">
        <v>6.9997282359165053E-2</v>
      </c>
      <c r="AJ110" s="158"/>
      <c r="AK110" s="158"/>
      <c r="AL110" s="159"/>
      <c r="AM110" s="157">
        <v>0.13792075610341159</v>
      </c>
      <c r="AN110" s="158"/>
      <c r="AO110" s="158"/>
      <c r="AP110" s="160"/>
      <c r="AQ110" s="161">
        <v>0.11041308303290406</v>
      </c>
      <c r="AR110" s="158"/>
      <c r="AS110" s="158"/>
      <c r="AT110" s="159"/>
    </row>
    <row r="111" spans="1:46" ht="27" customHeight="1" thickTop="1">
      <c r="A111" s="223"/>
      <c r="B111" s="223"/>
      <c r="C111" s="224"/>
      <c r="D111" s="23"/>
      <c r="E111" s="174"/>
      <c r="F111" s="140" t="s">
        <v>14</v>
      </c>
      <c r="G111" s="152">
        <v>9.9854614467166369E-2</v>
      </c>
      <c r="H111" s="152"/>
      <c r="I111" s="152"/>
      <c r="J111" s="152"/>
      <c r="K111" s="152">
        <v>9.6778816567049675E-2</v>
      </c>
      <c r="L111" s="152"/>
      <c r="M111" s="152"/>
      <c r="N111" s="152"/>
      <c r="O111" s="152">
        <v>8.7528289628683004E-2</v>
      </c>
      <c r="P111" s="152"/>
      <c r="Q111" s="152"/>
      <c r="R111" s="152"/>
      <c r="S111" s="152">
        <v>8.1810330844800605E-2</v>
      </c>
      <c r="T111" s="152"/>
      <c r="U111" s="152"/>
      <c r="V111" s="152"/>
      <c r="W111" s="152">
        <v>7.1834412654407889E-2</v>
      </c>
      <c r="X111" s="152"/>
      <c r="Y111" s="152"/>
      <c r="Z111" s="152"/>
      <c r="AA111" s="152">
        <v>0.2089945505001366</v>
      </c>
      <c r="AB111" s="152"/>
      <c r="AC111" s="152"/>
      <c r="AD111" s="152"/>
      <c r="AE111" s="152">
        <v>0.18254189093488649</v>
      </c>
      <c r="AF111" s="152"/>
      <c r="AG111" s="152"/>
      <c r="AH111" s="153"/>
      <c r="AI111" s="154">
        <v>8.2305602880037437E-2</v>
      </c>
      <c r="AJ111" s="152"/>
      <c r="AK111" s="152"/>
      <c r="AL111" s="152"/>
      <c r="AM111" s="152">
        <v>0.19574622067377423</v>
      </c>
      <c r="AN111" s="152"/>
      <c r="AO111" s="152"/>
      <c r="AP111" s="155"/>
      <c r="AQ111" s="156">
        <v>0.1528354481405538</v>
      </c>
      <c r="AR111" s="152"/>
      <c r="AS111" s="152"/>
      <c r="AT111" s="152"/>
    </row>
    <row r="112" spans="1:46" ht="27" customHeight="1" thickBot="1">
      <c r="A112" s="223"/>
      <c r="B112" s="223"/>
      <c r="C112" s="224"/>
      <c r="D112" s="24"/>
      <c r="E112" s="175"/>
      <c r="F112" s="7" t="s">
        <v>15</v>
      </c>
      <c r="G112" s="162">
        <v>5.5926601583073179E-2</v>
      </c>
      <c r="H112" s="162"/>
      <c r="I112" s="162"/>
      <c r="J112" s="162"/>
      <c r="K112" s="162">
        <v>6.4897632553626947E-2</v>
      </c>
      <c r="L112" s="162"/>
      <c r="M112" s="162"/>
      <c r="N112" s="162"/>
      <c r="O112" s="162">
        <v>7.095990920847739E-2</v>
      </c>
      <c r="P112" s="162"/>
      <c r="Q112" s="162"/>
      <c r="R112" s="162"/>
      <c r="S112" s="162">
        <v>6.6283159808213046E-2</v>
      </c>
      <c r="T112" s="162"/>
      <c r="U112" s="162"/>
      <c r="V112" s="162"/>
      <c r="W112" s="162">
        <v>5.9346210410856491E-2</v>
      </c>
      <c r="X112" s="162"/>
      <c r="Y112" s="162"/>
      <c r="Z112" s="162"/>
      <c r="AA112" s="162">
        <v>9.8646638090541638E-2</v>
      </c>
      <c r="AB112" s="162"/>
      <c r="AC112" s="162"/>
      <c r="AD112" s="162"/>
      <c r="AE112" s="162">
        <v>9.2128335323297575E-2</v>
      </c>
      <c r="AF112" s="162"/>
      <c r="AG112" s="162"/>
      <c r="AH112" s="163"/>
      <c r="AI112" s="164">
        <v>6.2511957259969969E-2</v>
      </c>
      <c r="AJ112" s="162"/>
      <c r="AK112" s="162"/>
      <c r="AL112" s="162"/>
      <c r="AM112" s="162">
        <v>9.5519679386279796E-2</v>
      </c>
      <c r="AN112" s="162"/>
      <c r="AO112" s="162"/>
      <c r="AP112" s="165"/>
      <c r="AQ112" s="166">
        <v>8.155231634879101E-2</v>
      </c>
      <c r="AR112" s="162"/>
      <c r="AS112" s="162"/>
      <c r="AT112" s="162"/>
    </row>
    <row r="113" spans="1:46" ht="27" customHeight="1" thickTop="1" thickBot="1">
      <c r="A113" s="223"/>
      <c r="B113" s="223"/>
      <c r="C113" s="224"/>
      <c r="D113" s="25" t="s">
        <v>38</v>
      </c>
      <c r="E113" s="173" t="s">
        <v>12</v>
      </c>
      <c r="F113" s="5" t="s">
        <v>13</v>
      </c>
      <c r="G113" s="180">
        <v>18</v>
      </c>
      <c r="H113" s="180"/>
      <c r="I113" s="180"/>
      <c r="J113" s="180"/>
      <c r="K113" s="180">
        <v>24</v>
      </c>
      <c r="L113" s="180"/>
      <c r="M113" s="180"/>
      <c r="N113" s="180"/>
      <c r="O113" s="180">
        <v>31</v>
      </c>
      <c r="P113" s="180"/>
      <c r="Q113" s="180"/>
      <c r="R113" s="180"/>
      <c r="S113" s="180">
        <v>65</v>
      </c>
      <c r="T113" s="180"/>
      <c r="U113" s="180"/>
      <c r="V113" s="180"/>
      <c r="W113" s="180">
        <v>217</v>
      </c>
      <c r="X113" s="180"/>
      <c r="Y113" s="180"/>
      <c r="Z113" s="180"/>
      <c r="AA113" s="180">
        <v>874</v>
      </c>
      <c r="AB113" s="180"/>
      <c r="AC113" s="180"/>
      <c r="AD113" s="180"/>
      <c r="AE113" s="180">
        <v>973</v>
      </c>
      <c r="AF113" s="180"/>
      <c r="AG113" s="180"/>
      <c r="AH113" s="191"/>
      <c r="AI113" s="192">
        <v>355</v>
      </c>
      <c r="AJ113" s="180"/>
      <c r="AK113" s="180"/>
      <c r="AL113" s="180"/>
      <c r="AM113" s="180">
        <v>1847</v>
      </c>
      <c r="AN113" s="180"/>
      <c r="AO113" s="180"/>
      <c r="AP113" s="193"/>
      <c r="AQ113" s="194">
        <v>2202</v>
      </c>
      <c r="AR113" s="180"/>
      <c r="AS113" s="180"/>
      <c r="AT113" s="180"/>
    </row>
    <row r="114" spans="1:46" ht="27" customHeight="1" thickTop="1">
      <c r="A114" s="223"/>
      <c r="B114" s="223"/>
      <c r="C114" s="224"/>
      <c r="D114" s="23"/>
      <c r="E114" s="174"/>
      <c r="F114" s="140" t="s">
        <v>14</v>
      </c>
      <c r="G114" s="167">
        <v>9</v>
      </c>
      <c r="H114" s="167"/>
      <c r="I114" s="167"/>
      <c r="J114" s="167"/>
      <c r="K114" s="167">
        <v>13</v>
      </c>
      <c r="L114" s="167"/>
      <c r="M114" s="167"/>
      <c r="N114" s="167"/>
      <c r="O114" s="167">
        <v>9</v>
      </c>
      <c r="P114" s="167"/>
      <c r="Q114" s="167"/>
      <c r="R114" s="167"/>
      <c r="S114" s="167">
        <v>22</v>
      </c>
      <c r="T114" s="167"/>
      <c r="U114" s="167"/>
      <c r="V114" s="167"/>
      <c r="W114" s="167">
        <v>68</v>
      </c>
      <c r="X114" s="167"/>
      <c r="Y114" s="167"/>
      <c r="Z114" s="167"/>
      <c r="AA114" s="167">
        <v>473</v>
      </c>
      <c r="AB114" s="167"/>
      <c r="AC114" s="167"/>
      <c r="AD114" s="167"/>
      <c r="AE114" s="167">
        <v>538</v>
      </c>
      <c r="AF114" s="167"/>
      <c r="AG114" s="167"/>
      <c r="AH114" s="168"/>
      <c r="AI114" s="169">
        <v>121</v>
      </c>
      <c r="AJ114" s="167"/>
      <c r="AK114" s="167"/>
      <c r="AL114" s="167"/>
      <c r="AM114" s="167">
        <v>1011</v>
      </c>
      <c r="AN114" s="167"/>
      <c r="AO114" s="167"/>
      <c r="AP114" s="170"/>
      <c r="AQ114" s="171">
        <v>1132</v>
      </c>
      <c r="AR114" s="167"/>
      <c r="AS114" s="167"/>
      <c r="AT114" s="167"/>
    </row>
    <row r="115" spans="1:46" ht="27" customHeight="1" thickBot="1">
      <c r="A115" s="223"/>
      <c r="B115" s="223"/>
      <c r="C115" s="224"/>
      <c r="D115" s="24"/>
      <c r="E115" s="175"/>
      <c r="F115" s="141" t="s">
        <v>15</v>
      </c>
      <c r="G115" s="172">
        <v>9</v>
      </c>
      <c r="H115" s="172"/>
      <c r="I115" s="172"/>
      <c r="J115" s="172"/>
      <c r="K115" s="172">
        <v>11</v>
      </c>
      <c r="L115" s="172"/>
      <c r="M115" s="172"/>
      <c r="N115" s="172"/>
      <c r="O115" s="172">
        <v>22</v>
      </c>
      <c r="P115" s="172"/>
      <c r="Q115" s="172"/>
      <c r="R115" s="172"/>
      <c r="S115" s="172">
        <v>43</v>
      </c>
      <c r="T115" s="172"/>
      <c r="U115" s="172"/>
      <c r="V115" s="172"/>
      <c r="W115" s="172">
        <v>149</v>
      </c>
      <c r="X115" s="172"/>
      <c r="Y115" s="172"/>
      <c r="Z115" s="172"/>
      <c r="AA115" s="172">
        <v>401</v>
      </c>
      <c r="AB115" s="172"/>
      <c r="AC115" s="172"/>
      <c r="AD115" s="172"/>
      <c r="AE115" s="172">
        <v>435</v>
      </c>
      <c r="AF115" s="172"/>
      <c r="AG115" s="172"/>
      <c r="AH115" s="176"/>
      <c r="AI115" s="177">
        <v>234</v>
      </c>
      <c r="AJ115" s="172"/>
      <c r="AK115" s="172"/>
      <c r="AL115" s="172"/>
      <c r="AM115" s="172">
        <v>836</v>
      </c>
      <c r="AN115" s="172"/>
      <c r="AO115" s="172"/>
      <c r="AP115" s="178"/>
      <c r="AQ115" s="179">
        <v>1070</v>
      </c>
      <c r="AR115" s="172"/>
      <c r="AS115" s="172"/>
      <c r="AT115" s="172"/>
    </row>
    <row r="116" spans="1:46" ht="27" customHeight="1" thickTop="1" thickBot="1">
      <c r="A116" s="223"/>
      <c r="B116" s="223"/>
      <c r="C116" s="224"/>
      <c r="D116" s="25" t="s">
        <v>39</v>
      </c>
      <c r="E116" s="173" t="s">
        <v>12</v>
      </c>
      <c r="F116" s="13" t="s">
        <v>13</v>
      </c>
      <c r="G116" s="181">
        <v>0.13636363636363635</v>
      </c>
      <c r="H116" s="181"/>
      <c r="I116" s="181"/>
      <c r="J116" s="181"/>
      <c r="K116" s="181">
        <v>0.17266187050359713</v>
      </c>
      <c r="L116" s="181"/>
      <c r="M116" s="181"/>
      <c r="N116" s="181"/>
      <c r="O116" s="181">
        <v>0.15897435897435896</v>
      </c>
      <c r="P116" s="181"/>
      <c r="Q116" s="181"/>
      <c r="R116" s="181"/>
      <c r="S116" s="181">
        <v>0.1570048309178744</v>
      </c>
      <c r="T116" s="181"/>
      <c r="U116" s="181"/>
      <c r="V116" s="181"/>
      <c r="W116" s="181">
        <v>0.21506442021803765</v>
      </c>
      <c r="X116" s="181"/>
      <c r="Y116" s="181"/>
      <c r="Z116" s="181"/>
      <c r="AA116" s="181">
        <v>0.21343101343101342</v>
      </c>
      <c r="AB116" s="181"/>
      <c r="AC116" s="181"/>
      <c r="AD116" s="181"/>
      <c r="AE116" s="181">
        <v>0.22670083876980429</v>
      </c>
      <c r="AF116" s="181"/>
      <c r="AG116" s="181"/>
      <c r="AH116" s="182"/>
      <c r="AI116" s="183">
        <v>0.18793012175754367</v>
      </c>
      <c r="AJ116" s="181"/>
      <c r="AK116" s="181"/>
      <c r="AL116" s="181"/>
      <c r="AM116" s="181">
        <v>0.2202217717896745</v>
      </c>
      <c r="AN116" s="181"/>
      <c r="AO116" s="181"/>
      <c r="AP116" s="184"/>
      <c r="AQ116" s="185">
        <v>0.21428571428571427</v>
      </c>
      <c r="AR116" s="181"/>
      <c r="AS116" s="181"/>
      <c r="AT116" s="181"/>
    </row>
    <row r="117" spans="1:46" ht="27" customHeight="1" thickTop="1">
      <c r="A117" s="223"/>
      <c r="B117" s="223"/>
      <c r="C117" s="224"/>
      <c r="D117" s="23"/>
      <c r="E117" s="174"/>
      <c r="F117" s="140" t="s">
        <v>14</v>
      </c>
      <c r="G117" s="152">
        <v>0.11842105263157894</v>
      </c>
      <c r="H117" s="152"/>
      <c r="I117" s="152"/>
      <c r="J117" s="152"/>
      <c r="K117" s="152">
        <v>0.16049382716049382</v>
      </c>
      <c r="L117" s="152"/>
      <c r="M117" s="152"/>
      <c r="N117" s="152"/>
      <c r="O117" s="152">
        <v>0.12162162162162163</v>
      </c>
      <c r="P117" s="152"/>
      <c r="Q117" s="152"/>
      <c r="R117" s="152"/>
      <c r="S117" s="152">
        <v>0.13580246913580246</v>
      </c>
      <c r="T117" s="152"/>
      <c r="U117" s="152"/>
      <c r="V117" s="152"/>
      <c r="W117" s="152">
        <v>0.20481927710843373</v>
      </c>
      <c r="X117" s="152"/>
      <c r="Y117" s="152"/>
      <c r="Z117" s="152"/>
      <c r="AA117" s="152">
        <v>0.20230966638152267</v>
      </c>
      <c r="AB117" s="152"/>
      <c r="AC117" s="152"/>
      <c r="AD117" s="152"/>
      <c r="AE117" s="152">
        <v>0.22167284713638236</v>
      </c>
      <c r="AF117" s="152"/>
      <c r="AG117" s="152"/>
      <c r="AH117" s="153"/>
      <c r="AI117" s="154">
        <v>0.16689655172413792</v>
      </c>
      <c r="AJ117" s="152"/>
      <c r="AK117" s="152"/>
      <c r="AL117" s="152"/>
      <c r="AM117" s="152">
        <v>0.21217208814270724</v>
      </c>
      <c r="AN117" s="152"/>
      <c r="AO117" s="152"/>
      <c r="AP117" s="155"/>
      <c r="AQ117" s="156">
        <v>0.20619307832422587</v>
      </c>
      <c r="AR117" s="152"/>
      <c r="AS117" s="152"/>
      <c r="AT117" s="152"/>
    </row>
    <row r="118" spans="1:46" ht="27" customHeight="1" thickBot="1">
      <c r="A118" s="223"/>
      <c r="B118" s="223"/>
      <c r="C118" s="224"/>
      <c r="D118" s="23"/>
      <c r="E118" s="175"/>
      <c r="F118" s="141" t="s">
        <v>15</v>
      </c>
      <c r="G118" s="162">
        <v>0.16071428571428573</v>
      </c>
      <c r="H118" s="162"/>
      <c r="I118" s="162"/>
      <c r="J118" s="162"/>
      <c r="K118" s="162">
        <v>0.18965517241379309</v>
      </c>
      <c r="L118" s="162"/>
      <c r="M118" s="162"/>
      <c r="N118" s="162"/>
      <c r="O118" s="162">
        <v>0.18181818181818182</v>
      </c>
      <c r="P118" s="162"/>
      <c r="Q118" s="162"/>
      <c r="R118" s="162"/>
      <c r="S118" s="162">
        <v>0.17063492063492064</v>
      </c>
      <c r="T118" s="162"/>
      <c r="U118" s="162"/>
      <c r="V118" s="162"/>
      <c r="W118" s="162">
        <v>0.22008862629246675</v>
      </c>
      <c r="X118" s="162"/>
      <c r="Y118" s="162"/>
      <c r="Z118" s="162"/>
      <c r="AA118" s="162">
        <v>0.22822993739328401</v>
      </c>
      <c r="AB118" s="162"/>
      <c r="AC118" s="162"/>
      <c r="AD118" s="162"/>
      <c r="AE118" s="162">
        <v>0.23324396782841822</v>
      </c>
      <c r="AF118" s="162"/>
      <c r="AG118" s="162"/>
      <c r="AH118" s="163"/>
      <c r="AI118" s="164">
        <v>0.20103092783505155</v>
      </c>
      <c r="AJ118" s="162"/>
      <c r="AK118" s="162"/>
      <c r="AL118" s="162"/>
      <c r="AM118" s="162">
        <v>0.23081170623964661</v>
      </c>
      <c r="AN118" s="162"/>
      <c r="AO118" s="162"/>
      <c r="AP118" s="165"/>
      <c r="AQ118" s="166">
        <v>0.22356874216464689</v>
      </c>
      <c r="AR118" s="162"/>
      <c r="AS118" s="162"/>
      <c r="AT118" s="162"/>
    </row>
    <row r="119" spans="1:46" ht="27" customHeight="1" thickTop="1" thickBot="1">
      <c r="A119" s="223"/>
      <c r="B119" s="223"/>
      <c r="C119" s="224"/>
      <c r="D119" s="23"/>
      <c r="E119" s="173" t="s">
        <v>18</v>
      </c>
      <c r="F119" s="9" t="s">
        <v>13</v>
      </c>
      <c r="G119" s="157">
        <v>0.17864552854178858</v>
      </c>
      <c r="H119" s="158"/>
      <c r="I119" s="158"/>
      <c r="J119" s="159"/>
      <c r="K119" s="157">
        <v>0.1929858554543693</v>
      </c>
      <c r="L119" s="158"/>
      <c r="M119" s="158"/>
      <c r="N119" s="159"/>
      <c r="O119" s="157">
        <v>0.21970198031358207</v>
      </c>
      <c r="P119" s="158"/>
      <c r="Q119" s="158"/>
      <c r="R119" s="159"/>
      <c r="S119" s="157">
        <v>0.23311493614658524</v>
      </c>
      <c r="T119" s="158"/>
      <c r="U119" s="158"/>
      <c r="V119" s="159"/>
      <c r="W119" s="157">
        <v>0.26983049979516593</v>
      </c>
      <c r="X119" s="158"/>
      <c r="Y119" s="158"/>
      <c r="Z119" s="159"/>
      <c r="AA119" s="157">
        <v>0.24360601964000192</v>
      </c>
      <c r="AB119" s="158"/>
      <c r="AC119" s="158"/>
      <c r="AD119" s="159"/>
      <c r="AE119" s="157">
        <v>0.23720941235845189</v>
      </c>
      <c r="AF119" s="158"/>
      <c r="AG119" s="158"/>
      <c r="AH119" s="160"/>
      <c r="AI119" s="161">
        <v>0.23667815658510419</v>
      </c>
      <c r="AJ119" s="158"/>
      <c r="AK119" s="158"/>
      <c r="AL119" s="159"/>
      <c r="AM119" s="157">
        <v>0.24062964389894875</v>
      </c>
      <c r="AN119" s="158"/>
      <c r="AO119" s="158"/>
      <c r="AP119" s="160"/>
      <c r="AQ119" s="161">
        <v>0.23961513654443781</v>
      </c>
      <c r="AR119" s="158"/>
      <c r="AS119" s="158"/>
      <c r="AT119" s="159"/>
    </row>
    <row r="120" spans="1:46" ht="27" customHeight="1" thickTop="1">
      <c r="A120" s="223"/>
      <c r="B120" s="223"/>
      <c r="C120" s="224"/>
      <c r="D120" s="23"/>
      <c r="E120" s="174"/>
      <c r="F120" s="140" t="s">
        <v>14</v>
      </c>
      <c r="G120" s="152">
        <v>0.16408020924149957</v>
      </c>
      <c r="H120" s="152"/>
      <c r="I120" s="152"/>
      <c r="J120" s="152"/>
      <c r="K120" s="152">
        <v>0.17804878048780487</v>
      </c>
      <c r="L120" s="152"/>
      <c r="M120" s="152"/>
      <c r="N120" s="152"/>
      <c r="O120" s="152">
        <v>0.19200652528548123</v>
      </c>
      <c r="P120" s="152"/>
      <c r="Q120" s="152"/>
      <c r="R120" s="152"/>
      <c r="S120" s="152">
        <v>0.20324724038152395</v>
      </c>
      <c r="T120" s="152"/>
      <c r="U120" s="152"/>
      <c r="V120" s="152"/>
      <c r="W120" s="152">
        <v>0.24623115577889448</v>
      </c>
      <c r="X120" s="152"/>
      <c r="Y120" s="152"/>
      <c r="Z120" s="152"/>
      <c r="AA120" s="152">
        <v>0.23277013662345702</v>
      </c>
      <c r="AB120" s="152"/>
      <c r="AC120" s="152"/>
      <c r="AD120" s="152"/>
      <c r="AE120" s="152">
        <v>0.23615000130845523</v>
      </c>
      <c r="AF120" s="152"/>
      <c r="AG120" s="152"/>
      <c r="AH120" s="153"/>
      <c r="AI120" s="154">
        <v>0.20810539643104561</v>
      </c>
      <c r="AJ120" s="152"/>
      <c r="AK120" s="152"/>
      <c r="AL120" s="152"/>
      <c r="AM120" s="152">
        <v>0.2343486935983109</v>
      </c>
      <c r="AN120" s="152"/>
      <c r="AO120" s="152"/>
      <c r="AP120" s="155"/>
      <c r="AQ120" s="156">
        <v>0.22900278592196985</v>
      </c>
      <c r="AR120" s="152"/>
      <c r="AS120" s="152"/>
      <c r="AT120" s="152"/>
    </row>
    <row r="121" spans="1:46" ht="27" customHeight="1" thickBot="1">
      <c r="A121" s="223"/>
      <c r="B121" s="223"/>
      <c r="C121" s="224"/>
      <c r="D121" s="24"/>
      <c r="E121" s="175"/>
      <c r="F121" s="7" t="s">
        <v>15</v>
      </c>
      <c r="G121" s="162">
        <v>0.20144670397161185</v>
      </c>
      <c r="H121" s="162"/>
      <c r="I121" s="162"/>
      <c r="J121" s="162"/>
      <c r="K121" s="162">
        <v>0.21169794849410736</v>
      </c>
      <c r="L121" s="162"/>
      <c r="M121" s="162"/>
      <c r="N121" s="162"/>
      <c r="O121" s="162">
        <v>0.24496020233578814</v>
      </c>
      <c r="P121" s="162"/>
      <c r="Q121" s="162"/>
      <c r="R121" s="162"/>
      <c r="S121" s="162">
        <v>0.25425786139665441</v>
      </c>
      <c r="T121" s="162"/>
      <c r="U121" s="162"/>
      <c r="V121" s="162"/>
      <c r="W121" s="162">
        <v>0.28442667108698355</v>
      </c>
      <c r="X121" s="162"/>
      <c r="Y121" s="162"/>
      <c r="Z121" s="162"/>
      <c r="AA121" s="162">
        <v>0.25975646229438154</v>
      </c>
      <c r="AB121" s="162"/>
      <c r="AC121" s="162"/>
      <c r="AD121" s="162"/>
      <c r="AE121" s="162">
        <v>0.23881633787163101</v>
      </c>
      <c r="AF121" s="162"/>
      <c r="AG121" s="162"/>
      <c r="AH121" s="163"/>
      <c r="AI121" s="164">
        <v>0.25955680524871128</v>
      </c>
      <c r="AJ121" s="162"/>
      <c r="AK121" s="162"/>
      <c r="AL121" s="162"/>
      <c r="AM121" s="162">
        <v>0.25006772361419122</v>
      </c>
      <c r="AN121" s="162"/>
      <c r="AO121" s="162"/>
      <c r="AP121" s="165"/>
      <c r="AQ121" s="166">
        <v>0.25314559058928637</v>
      </c>
      <c r="AR121" s="162"/>
      <c r="AS121" s="162"/>
      <c r="AT121" s="162"/>
    </row>
    <row r="122" spans="1:46" ht="27" customHeight="1" thickTop="1" thickBot="1">
      <c r="A122" s="223"/>
      <c r="B122" s="223"/>
      <c r="C122" s="224"/>
      <c r="D122" s="25" t="s">
        <v>40</v>
      </c>
      <c r="E122" s="173" t="s">
        <v>12</v>
      </c>
      <c r="F122" s="5" t="s">
        <v>13</v>
      </c>
      <c r="G122" s="180">
        <v>7</v>
      </c>
      <c r="H122" s="180"/>
      <c r="I122" s="180"/>
      <c r="J122" s="180"/>
      <c r="K122" s="180">
        <v>12</v>
      </c>
      <c r="L122" s="180"/>
      <c r="M122" s="180"/>
      <c r="N122" s="180"/>
      <c r="O122" s="180">
        <v>11</v>
      </c>
      <c r="P122" s="180"/>
      <c r="Q122" s="180"/>
      <c r="R122" s="180"/>
      <c r="S122" s="180">
        <v>28</v>
      </c>
      <c r="T122" s="180"/>
      <c r="U122" s="180"/>
      <c r="V122" s="180"/>
      <c r="W122" s="180">
        <v>99</v>
      </c>
      <c r="X122" s="180"/>
      <c r="Y122" s="180"/>
      <c r="Z122" s="180"/>
      <c r="AA122" s="180">
        <v>392</v>
      </c>
      <c r="AB122" s="180"/>
      <c r="AC122" s="180"/>
      <c r="AD122" s="180"/>
      <c r="AE122" s="180">
        <v>425</v>
      </c>
      <c r="AF122" s="180"/>
      <c r="AG122" s="180"/>
      <c r="AH122" s="191"/>
      <c r="AI122" s="192">
        <v>157</v>
      </c>
      <c r="AJ122" s="180"/>
      <c r="AK122" s="180"/>
      <c r="AL122" s="180"/>
      <c r="AM122" s="180">
        <v>817</v>
      </c>
      <c r="AN122" s="180"/>
      <c r="AO122" s="180"/>
      <c r="AP122" s="193"/>
      <c r="AQ122" s="194">
        <v>974</v>
      </c>
      <c r="AR122" s="180"/>
      <c r="AS122" s="180"/>
      <c r="AT122" s="180"/>
    </row>
    <row r="123" spans="1:46" ht="27" customHeight="1" thickTop="1">
      <c r="A123" s="223"/>
      <c r="B123" s="223"/>
      <c r="C123" s="224"/>
      <c r="D123" s="23"/>
      <c r="E123" s="174"/>
      <c r="F123" s="140" t="s">
        <v>14</v>
      </c>
      <c r="G123" s="167">
        <v>4</v>
      </c>
      <c r="H123" s="167"/>
      <c r="I123" s="167"/>
      <c r="J123" s="167"/>
      <c r="K123" s="167">
        <v>8</v>
      </c>
      <c r="L123" s="167"/>
      <c r="M123" s="167"/>
      <c r="N123" s="167"/>
      <c r="O123" s="167">
        <v>3</v>
      </c>
      <c r="P123" s="167"/>
      <c r="Q123" s="167"/>
      <c r="R123" s="167"/>
      <c r="S123" s="167">
        <v>11</v>
      </c>
      <c r="T123" s="167"/>
      <c r="U123" s="167"/>
      <c r="V123" s="167"/>
      <c r="W123" s="167">
        <v>27</v>
      </c>
      <c r="X123" s="167"/>
      <c r="Y123" s="167"/>
      <c r="Z123" s="167"/>
      <c r="AA123" s="167">
        <v>214</v>
      </c>
      <c r="AB123" s="167"/>
      <c r="AC123" s="167"/>
      <c r="AD123" s="167"/>
      <c r="AE123" s="167">
        <v>239</v>
      </c>
      <c r="AF123" s="167"/>
      <c r="AG123" s="167"/>
      <c r="AH123" s="168"/>
      <c r="AI123" s="169">
        <v>53</v>
      </c>
      <c r="AJ123" s="167"/>
      <c r="AK123" s="167"/>
      <c r="AL123" s="167"/>
      <c r="AM123" s="167">
        <v>453</v>
      </c>
      <c r="AN123" s="167"/>
      <c r="AO123" s="167"/>
      <c r="AP123" s="170"/>
      <c r="AQ123" s="171">
        <v>506</v>
      </c>
      <c r="AR123" s="167"/>
      <c r="AS123" s="167"/>
      <c r="AT123" s="167"/>
    </row>
    <row r="124" spans="1:46" ht="27" customHeight="1" thickBot="1">
      <c r="A124" s="223"/>
      <c r="B124" s="223"/>
      <c r="C124" s="224"/>
      <c r="D124" s="24"/>
      <c r="E124" s="175"/>
      <c r="F124" s="7" t="s">
        <v>15</v>
      </c>
      <c r="G124" s="172">
        <v>3</v>
      </c>
      <c r="H124" s="172"/>
      <c r="I124" s="172"/>
      <c r="J124" s="172"/>
      <c r="K124" s="172">
        <v>4</v>
      </c>
      <c r="L124" s="172"/>
      <c r="M124" s="172"/>
      <c r="N124" s="172"/>
      <c r="O124" s="172">
        <v>8</v>
      </c>
      <c r="P124" s="172"/>
      <c r="Q124" s="172"/>
      <c r="R124" s="172"/>
      <c r="S124" s="172">
        <v>17</v>
      </c>
      <c r="T124" s="172"/>
      <c r="U124" s="172"/>
      <c r="V124" s="172"/>
      <c r="W124" s="172">
        <v>72</v>
      </c>
      <c r="X124" s="172"/>
      <c r="Y124" s="172"/>
      <c r="Z124" s="172"/>
      <c r="AA124" s="172">
        <v>178</v>
      </c>
      <c r="AB124" s="172"/>
      <c r="AC124" s="172"/>
      <c r="AD124" s="172"/>
      <c r="AE124" s="172">
        <v>186</v>
      </c>
      <c r="AF124" s="172"/>
      <c r="AG124" s="172"/>
      <c r="AH124" s="176"/>
      <c r="AI124" s="177">
        <v>104</v>
      </c>
      <c r="AJ124" s="172"/>
      <c r="AK124" s="172"/>
      <c r="AL124" s="172"/>
      <c r="AM124" s="172">
        <v>364</v>
      </c>
      <c r="AN124" s="172"/>
      <c r="AO124" s="172"/>
      <c r="AP124" s="178"/>
      <c r="AQ124" s="179">
        <v>468</v>
      </c>
      <c r="AR124" s="172"/>
      <c r="AS124" s="172"/>
      <c r="AT124" s="172"/>
    </row>
    <row r="125" spans="1:46" ht="27" customHeight="1" thickTop="1" thickBot="1">
      <c r="A125" s="223"/>
      <c r="B125" s="223"/>
      <c r="C125" s="224"/>
      <c r="D125" s="25" t="s">
        <v>41</v>
      </c>
      <c r="E125" s="173" t="s">
        <v>12</v>
      </c>
      <c r="F125" s="5" t="s">
        <v>13</v>
      </c>
      <c r="G125" s="181">
        <v>5.3030303030303032E-2</v>
      </c>
      <c r="H125" s="181"/>
      <c r="I125" s="181"/>
      <c r="J125" s="181"/>
      <c r="K125" s="181">
        <v>8.6330935251798566E-2</v>
      </c>
      <c r="L125" s="181"/>
      <c r="M125" s="181"/>
      <c r="N125" s="181"/>
      <c r="O125" s="181">
        <v>5.6410256410256411E-2</v>
      </c>
      <c r="P125" s="181"/>
      <c r="Q125" s="181"/>
      <c r="R125" s="181"/>
      <c r="S125" s="181">
        <v>6.7632850241545889E-2</v>
      </c>
      <c r="T125" s="181"/>
      <c r="U125" s="181"/>
      <c r="V125" s="181"/>
      <c r="W125" s="181">
        <v>9.8116947472745297E-2</v>
      </c>
      <c r="X125" s="181"/>
      <c r="Y125" s="181"/>
      <c r="Z125" s="181"/>
      <c r="AA125" s="181">
        <v>9.5726495726495733E-2</v>
      </c>
      <c r="AB125" s="181"/>
      <c r="AC125" s="181"/>
      <c r="AD125" s="181"/>
      <c r="AE125" s="181">
        <v>9.9021435228331775E-2</v>
      </c>
      <c r="AF125" s="181"/>
      <c r="AG125" s="181"/>
      <c r="AH125" s="182"/>
      <c r="AI125" s="183">
        <v>8.311275807305453E-2</v>
      </c>
      <c r="AJ125" s="181"/>
      <c r="AK125" s="181"/>
      <c r="AL125" s="181"/>
      <c r="AM125" s="181">
        <v>9.7412662453797538E-2</v>
      </c>
      <c r="AN125" s="181"/>
      <c r="AO125" s="181"/>
      <c r="AP125" s="184"/>
      <c r="AQ125" s="185">
        <v>9.4783962631374077E-2</v>
      </c>
      <c r="AR125" s="181"/>
      <c r="AS125" s="181"/>
      <c r="AT125" s="181"/>
    </row>
    <row r="126" spans="1:46" ht="27" customHeight="1" thickTop="1">
      <c r="A126" s="223"/>
      <c r="B126" s="223"/>
      <c r="C126" s="224"/>
      <c r="D126" s="23"/>
      <c r="E126" s="174"/>
      <c r="F126" s="140" t="s">
        <v>14</v>
      </c>
      <c r="G126" s="152">
        <v>5.2631578947368418E-2</v>
      </c>
      <c r="H126" s="152"/>
      <c r="I126" s="152"/>
      <c r="J126" s="152"/>
      <c r="K126" s="152">
        <v>9.8765432098765427E-2</v>
      </c>
      <c r="L126" s="152"/>
      <c r="M126" s="152"/>
      <c r="N126" s="152"/>
      <c r="O126" s="152">
        <v>4.0540540540540543E-2</v>
      </c>
      <c r="P126" s="152"/>
      <c r="Q126" s="152"/>
      <c r="R126" s="152"/>
      <c r="S126" s="152">
        <v>6.7901234567901231E-2</v>
      </c>
      <c r="T126" s="152"/>
      <c r="U126" s="152"/>
      <c r="V126" s="152"/>
      <c r="W126" s="152">
        <v>8.1325301204819275E-2</v>
      </c>
      <c r="X126" s="152"/>
      <c r="Y126" s="152"/>
      <c r="Z126" s="152"/>
      <c r="AA126" s="152">
        <v>9.153122326775022E-2</v>
      </c>
      <c r="AB126" s="152"/>
      <c r="AC126" s="152"/>
      <c r="AD126" s="152"/>
      <c r="AE126" s="152">
        <v>9.8475484136794397E-2</v>
      </c>
      <c r="AF126" s="152"/>
      <c r="AG126" s="152"/>
      <c r="AH126" s="153"/>
      <c r="AI126" s="154">
        <v>7.3103448275862071E-2</v>
      </c>
      <c r="AJ126" s="152"/>
      <c r="AK126" s="152"/>
      <c r="AL126" s="152"/>
      <c r="AM126" s="152">
        <v>9.5068205666316893E-2</v>
      </c>
      <c r="AN126" s="152"/>
      <c r="AO126" s="152"/>
      <c r="AP126" s="155"/>
      <c r="AQ126" s="156">
        <v>9.2167577413479057E-2</v>
      </c>
      <c r="AR126" s="152"/>
      <c r="AS126" s="152"/>
      <c r="AT126" s="152"/>
    </row>
    <row r="127" spans="1:46" ht="27" customHeight="1" thickBot="1">
      <c r="A127" s="223"/>
      <c r="B127" s="223"/>
      <c r="C127" s="224"/>
      <c r="D127" s="23"/>
      <c r="E127" s="175"/>
      <c r="F127" s="141" t="s">
        <v>15</v>
      </c>
      <c r="G127" s="162">
        <v>5.3571428571428568E-2</v>
      </c>
      <c r="H127" s="162"/>
      <c r="I127" s="162"/>
      <c r="J127" s="162"/>
      <c r="K127" s="162">
        <v>6.8965517241379309E-2</v>
      </c>
      <c r="L127" s="162"/>
      <c r="M127" s="162"/>
      <c r="N127" s="162"/>
      <c r="O127" s="162">
        <v>6.6115702479338845E-2</v>
      </c>
      <c r="P127" s="162"/>
      <c r="Q127" s="162"/>
      <c r="R127" s="162"/>
      <c r="S127" s="162">
        <v>6.7460317460317457E-2</v>
      </c>
      <c r="T127" s="162"/>
      <c r="U127" s="162"/>
      <c r="V127" s="162"/>
      <c r="W127" s="162">
        <v>0.10635155096011817</v>
      </c>
      <c r="X127" s="162"/>
      <c r="Y127" s="162"/>
      <c r="Z127" s="162"/>
      <c r="AA127" s="162">
        <v>0.10130904951622083</v>
      </c>
      <c r="AB127" s="162"/>
      <c r="AC127" s="162"/>
      <c r="AD127" s="162"/>
      <c r="AE127" s="162">
        <v>9.9731903485254694E-2</v>
      </c>
      <c r="AF127" s="162"/>
      <c r="AG127" s="162"/>
      <c r="AH127" s="163"/>
      <c r="AI127" s="164">
        <v>8.9347079037800689E-2</v>
      </c>
      <c r="AJ127" s="162"/>
      <c r="AK127" s="162"/>
      <c r="AL127" s="162"/>
      <c r="AM127" s="162">
        <v>0.10049696300386526</v>
      </c>
      <c r="AN127" s="162"/>
      <c r="AO127" s="162"/>
      <c r="AP127" s="165"/>
      <c r="AQ127" s="166">
        <v>9.778520685332219E-2</v>
      </c>
      <c r="AR127" s="162"/>
      <c r="AS127" s="162"/>
      <c r="AT127" s="162"/>
    </row>
    <row r="128" spans="1:46" ht="27" customHeight="1" thickTop="1" thickBot="1">
      <c r="A128" s="223"/>
      <c r="B128" s="223"/>
      <c r="C128" s="224"/>
      <c r="D128" s="23"/>
      <c r="E128" s="173" t="s">
        <v>18</v>
      </c>
      <c r="F128" s="9" t="s">
        <v>13</v>
      </c>
      <c r="G128" s="157">
        <v>0.11858275256689897</v>
      </c>
      <c r="H128" s="158"/>
      <c r="I128" s="158"/>
      <c r="J128" s="159"/>
      <c r="K128" s="157">
        <v>0.13451850416585934</v>
      </c>
      <c r="L128" s="158"/>
      <c r="M128" s="158"/>
      <c r="N128" s="159"/>
      <c r="O128" s="157">
        <v>0.15679103606582889</v>
      </c>
      <c r="P128" s="158"/>
      <c r="Q128" s="158"/>
      <c r="R128" s="159"/>
      <c r="S128" s="157">
        <v>0.16935036091060521</v>
      </c>
      <c r="T128" s="158"/>
      <c r="U128" s="158"/>
      <c r="V128" s="159"/>
      <c r="W128" s="157">
        <v>0.1987402703809914</v>
      </c>
      <c r="X128" s="158"/>
      <c r="Y128" s="158"/>
      <c r="Z128" s="159"/>
      <c r="AA128" s="157">
        <v>0.17550764120969237</v>
      </c>
      <c r="AB128" s="158"/>
      <c r="AC128" s="158"/>
      <c r="AD128" s="159"/>
      <c r="AE128" s="157">
        <v>0.16820963315774531</v>
      </c>
      <c r="AF128" s="158"/>
      <c r="AG128" s="158"/>
      <c r="AH128" s="160"/>
      <c r="AI128" s="161">
        <v>0.17094130581418199</v>
      </c>
      <c r="AJ128" s="158"/>
      <c r="AK128" s="158"/>
      <c r="AL128" s="159"/>
      <c r="AM128" s="157">
        <v>0.1721118388463867</v>
      </c>
      <c r="AN128" s="158"/>
      <c r="AO128" s="158"/>
      <c r="AP128" s="160"/>
      <c r="AQ128" s="161">
        <v>0.17181131545467312</v>
      </c>
      <c r="AR128" s="158"/>
      <c r="AS128" s="158"/>
      <c r="AT128" s="159"/>
    </row>
    <row r="129" spans="1:46" ht="27" customHeight="1" thickTop="1">
      <c r="A129" s="223"/>
      <c r="B129" s="223"/>
      <c r="C129" s="224"/>
      <c r="D129" s="23"/>
      <c r="E129" s="174"/>
      <c r="F129" s="140" t="s">
        <v>14</v>
      </c>
      <c r="G129" s="152">
        <v>0.11037489102005231</v>
      </c>
      <c r="H129" s="152"/>
      <c r="I129" s="152"/>
      <c r="J129" s="152"/>
      <c r="K129" s="152">
        <v>0.12421602787456446</v>
      </c>
      <c r="L129" s="152"/>
      <c r="M129" s="152"/>
      <c r="N129" s="152"/>
      <c r="O129" s="152">
        <v>0.13564437194127243</v>
      </c>
      <c r="P129" s="152"/>
      <c r="Q129" s="152"/>
      <c r="R129" s="152"/>
      <c r="S129" s="152">
        <v>0.14403600900225055</v>
      </c>
      <c r="T129" s="152"/>
      <c r="U129" s="152"/>
      <c r="V129" s="152"/>
      <c r="W129" s="152">
        <v>0.17855946398659966</v>
      </c>
      <c r="X129" s="152"/>
      <c r="Y129" s="152"/>
      <c r="Z129" s="152"/>
      <c r="AA129" s="152">
        <v>0.16682624225293974</v>
      </c>
      <c r="AB129" s="152"/>
      <c r="AC129" s="152"/>
      <c r="AD129" s="152"/>
      <c r="AE129" s="152">
        <v>0.16752152408866092</v>
      </c>
      <c r="AF129" s="152"/>
      <c r="AG129" s="152"/>
      <c r="AH129" s="153"/>
      <c r="AI129" s="154">
        <v>0.14778672272520962</v>
      </c>
      <c r="AJ129" s="152"/>
      <c r="AK129" s="152"/>
      <c r="AL129" s="152"/>
      <c r="AM129" s="152">
        <v>0.16715097181863459</v>
      </c>
      <c r="AN129" s="152"/>
      <c r="AO129" s="152"/>
      <c r="AP129" s="155"/>
      <c r="AQ129" s="156">
        <v>0.16320636504093725</v>
      </c>
      <c r="AR129" s="152"/>
      <c r="AS129" s="152"/>
      <c r="AT129" s="152"/>
    </row>
    <row r="130" spans="1:46" ht="27" customHeight="1">
      <c r="A130" s="223"/>
      <c r="B130" s="223"/>
      <c r="C130" s="224"/>
      <c r="D130" s="24"/>
      <c r="E130" s="175"/>
      <c r="F130" s="14" t="s">
        <v>15</v>
      </c>
      <c r="G130" s="147">
        <v>0.13143169100586871</v>
      </c>
      <c r="H130" s="147"/>
      <c r="I130" s="147"/>
      <c r="J130" s="147"/>
      <c r="K130" s="147">
        <v>0.14742470536883456</v>
      </c>
      <c r="L130" s="147"/>
      <c r="M130" s="147"/>
      <c r="N130" s="147"/>
      <c r="O130" s="147">
        <v>0.17607676857844232</v>
      </c>
      <c r="P130" s="147"/>
      <c r="Q130" s="147"/>
      <c r="R130" s="147"/>
      <c r="S130" s="147">
        <v>0.18727003755263058</v>
      </c>
      <c r="T130" s="147"/>
      <c r="U130" s="147"/>
      <c r="V130" s="147"/>
      <c r="W130" s="147">
        <v>0.21122207948282293</v>
      </c>
      <c r="X130" s="147"/>
      <c r="Y130" s="147"/>
      <c r="Z130" s="147"/>
      <c r="AA130" s="147">
        <v>0.18844691305276651</v>
      </c>
      <c r="AB130" s="147"/>
      <c r="AC130" s="147"/>
      <c r="AD130" s="147"/>
      <c r="AE130" s="147">
        <v>0.16925336402969079</v>
      </c>
      <c r="AF130" s="147"/>
      <c r="AG130" s="147"/>
      <c r="AH130" s="148"/>
      <c r="AI130" s="149">
        <v>0.18948153674002238</v>
      </c>
      <c r="AJ130" s="147"/>
      <c r="AK130" s="147"/>
      <c r="AL130" s="147"/>
      <c r="AM130" s="147">
        <v>0.17956629338328811</v>
      </c>
      <c r="AN130" s="147"/>
      <c r="AO130" s="147"/>
      <c r="AP130" s="150"/>
      <c r="AQ130" s="151">
        <v>0.18278238965615654</v>
      </c>
      <c r="AR130" s="147"/>
      <c r="AS130" s="147"/>
      <c r="AT130" s="147"/>
    </row>
    <row r="131" spans="1:46" s="27" customFormat="1" ht="27" customHeight="1">
      <c r="A131" s="223"/>
      <c r="B131" s="223"/>
      <c r="C131" s="224"/>
      <c r="D131" s="26"/>
      <c r="E131" s="142"/>
      <c r="F131" s="142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</row>
    <row r="132" spans="1:46" s="27" customFormat="1" ht="27" customHeight="1">
      <c r="A132" s="223"/>
      <c r="B132" s="223"/>
      <c r="C132" s="223"/>
      <c r="D132" s="146" t="s">
        <v>45</v>
      </c>
      <c r="E132" s="146"/>
      <c r="F132" s="146"/>
      <c r="G132" s="146"/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146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</row>
    <row r="133" spans="1:46" ht="27" customHeight="1" thickBot="1">
      <c r="A133" s="223"/>
      <c r="B133" s="223"/>
      <c r="C133" s="224"/>
      <c r="D133" s="25" t="s">
        <v>46</v>
      </c>
      <c r="E133" s="173" t="s">
        <v>12</v>
      </c>
      <c r="F133" s="33" t="s">
        <v>13</v>
      </c>
      <c r="G133" s="186">
        <v>360</v>
      </c>
      <c r="H133" s="186"/>
      <c r="I133" s="186"/>
      <c r="J133" s="186"/>
      <c r="K133" s="186">
        <v>349</v>
      </c>
      <c r="L133" s="186"/>
      <c r="M133" s="186"/>
      <c r="N133" s="186"/>
      <c r="O133" s="186">
        <v>566</v>
      </c>
      <c r="P133" s="186"/>
      <c r="Q133" s="186"/>
      <c r="R133" s="186"/>
      <c r="S133" s="186">
        <v>1005</v>
      </c>
      <c r="T133" s="186"/>
      <c r="U133" s="186"/>
      <c r="V133" s="186"/>
      <c r="W133" s="186">
        <v>2353</v>
      </c>
      <c r="X133" s="186"/>
      <c r="Y133" s="186"/>
      <c r="Z133" s="186"/>
      <c r="AA133" s="186">
        <v>4095</v>
      </c>
      <c r="AB133" s="186"/>
      <c r="AC133" s="186"/>
      <c r="AD133" s="186"/>
      <c r="AE133" s="186">
        <v>4292</v>
      </c>
      <c r="AF133" s="186"/>
      <c r="AG133" s="186"/>
      <c r="AH133" s="187"/>
      <c r="AI133" s="188">
        <v>4633</v>
      </c>
      <c r="AJ133" s="186"/>
      <c r="AK133" s="186"/>
      <c r="AL133" s="186"/>
      <c r="AM133" s="186">
        <v>8387</v>
      </c>
      <c r="AN133" s="186"/>
      <c r="AO133" s="186"/>
      <c r="AP133" s="189"/>
      <c r="AQ133" s="190">
        <v>13020</v>
      </c>
      <c r="AR133" s="186"/>
      <c r="AS133" s="186"/>
      <c r="AT133" s="186"/>
    </row>
    <row r="134" spans="1:46" ht="27" customHeight="1" thickTop="1">
      <c r="A134" s="223"/>
      <c r="B134" s="223"/>
      <c r="C134" s="224"/>
      <c r="D134" s="23"/>
      <c r="E134" s="174"/>
      <c r="F134" s="140" t="s">
        <v>14</v>
      </c>
      <c r="G134" s="167">
        <v>279</v>
      </c>
      <c r="H134" s="167"/>
      <c r="I134" s="167"/>
      <c r="J134" s="167"/>
      <c r="K134" s="167">
        <v>254</v>
      </c>
      <c r="L134" s="167"/>
      <c r="M134" s="167"/>
      <c r="N134" s="167"/>
      <c r="O134" s="167">
        <v>367</v>
      </c>
      <c r="P134" s="167"/>
      <c r="Q134" s="167"/>
      <c r="R134" s="167"/>
      <c r="S134" s="167">
        <v>584</v>
      </c>
      <c r="T134" s="167"/>
      <c r="U134" s="167"/>
      <c r="V134" s="167"/>
      <c r="W134" s="167">
        <v>1189</v>
      </c>
      <c r="X134" s="167"/>
      <c r="Y134" s="167"/>
      <c r="Z134" s="167"/>
      <c r="AA134" s="167">
        <v>2338</v>
      </c>
      <c r="AB134" s="167"/>
      <c r="AC134" s="167"/>
      <c r="AD134" s="167"/>
      <c r="AE134" s="167">
        <v>2427</v>
      </c>
      <c r="AF134" s="167"/>
      <c r="AG134" s="167"/>
      <c r="AH134" s="168"/>
      <c r="AI134" s="169">
        <v>2673</v>
      </c>
      <c r="AJ134" s="167"/>
      <c r="AK134" s="167"/>
      <c r="AL134" s="167"/>
      <c r="AM134" s="167">
        <v>4765</v>
      </c>
      <c r="AN134" s="167"/>
      <c r="AO134" s="167"/>
      <c r="AP134" s="170"/>
      <c r="AQ134" s="171">
        <v>7438</v>
      </c>
      <c r="AR134" s="167"/>
      <c r="AS134" s="167"/>
      <c r="AT134" s="167"/>
    </row>
    <row r="135" spans="1:46" ht="27" customHeight="1" thickBot="1">
      <c r="A135" s="223"/>
      <c r="B135" s="223"/>
      <c r="C135" s="224"/>
      <c r="D135" s="24"/>
      <c r="E135" s="175"/>
      <c r="F135" s="7" t="s">
        <v>15</v>
      </c>
      <c r="G135" s="172">
        <v>81</v>
      </c>
      <c r="H135" s="172"/>
      <c r="I135" s="172"/>
      <c r="J135" s="172"/>
      <c r="K135" s="172">
        <v>95</v>
      </c>
      <c r="L135" s="172"/>
      <c r="M135" s="172"/>
      <c r="N135" s="172"/>
      <c r="O135" s="172">
        <v>199</v>
      </c>
      <c r="P135" s="172"/>
      <c r="Q135" s="172"/>
      <c r="R135" s="172"/>
      <c r="S135" s="172">
        <v>421</v>
      </c>
      <c r="T135" s="172"/>
      <c r="U135" s="172"/>
      <c r="V135" s="172"/>
      <c r="W135" s="172">
        <v>1164</v>
      </c>
      <c r="X135" s="172"/>
      <c r="Y135" s="172"/>
      <c r="Z135" s="172"/>
      <c r="AA135" s="172">
        <v>1757</v>
      </c>
      <c r="AB135" s="172"/>
      <c r="AC135" s="172"/>
      <c r="AD135" s="172"/>
      <c r="AE135" s="172">
        <v>1865</v>
      </c>
      <c r="AF135" s="172"/>
      <c r="AG135" s="172"/>
      <c r="AH135" s="176"/>
      <c r="AI135" s="177">
        <v>1960</v>
      </c>
      <c r="AJ135" s="172"/>
      <c r="AK135" s="172"/>
      <c r="AL135" s="172"/>
      <c r="AM135" s="172">
        <v>3622</v>
      </c>
      <c r="AN135" s="172"/>
      <c r="AO135" s="172"/>
      <c r="AP135" s="178"/>
      <c r="AQ135" s="179">
        <v>5582</v>
      </c>
      <c r="AR135" s="172"/>
      <c r="AS135" s="172"/>
      <c r="AT135" s="172"/>
    </row>
    <row r="136" spans="1:46" ht="27" customHeight="1" thickTop="1" thickBot="1">
      <c r="A136" s="223"/>
      <c r="B136" s="223"/>
      <c r="C136" s="224"/>
      <c r="D136" s="25" t="s">
        <v>47</v>
      </c>
      <c r="E136" s="173" t="s">
        <v>12</v>
      </c>
      <c r="F136" s="5" t="s">
        <v>13</v>
      </c>
      <c r="G136" s="180">
        <v>13</v>
      </c>
      <c r="H136" s="180"/>
      <c r="I136" s="180"/>
      <c r="J136" s="180"/>
      <c r="K136" s="180">
        <v>28</v>
      </c>
      <c r="L136" s="180"/>
      <c r="M136" s="180"/>
      <c r="N136" s="180"/>
      <c r="O136" s="180">
        <v>28</v>
      </c>
      <c r="P136" s="180"/>
      <c r="Q136" s="180"/>
      <c r="R136" s="180"/>
      <c r="S136" s="180">
        <v>69</v>
      </c>
      <c r="T136" s="180"/>
      <c r="U136" s="180"/>
      <c r="V136" s="180"/>
      <c r="W136" s="180">
        <v>213</v>
      </c>
      <c r="X136" s="180"/>
      <c r="Y136" s="180"/>
      <c r="Z136" s="180"/>
      <c r="AA136" s="180">
        <v>392</v>
      </c>
      <c r="AB136" s="180"/>
      <c r="AC136" s="180"/>
      <c r="AD136" s="180"/>
      <c r="AE136" s="180">
        <v>425</v>
      </c>
      <c r="AF136" s="180"/>
      <c r="AG136" s="180"/>
      <c r="AH136" s="191"/>
      <c r="AI136" s="192">
        <v>351</v>
      </c>
      <c r="AJ136" s="180"/>
      <c r="AK136" s="180"/>
      <c r="AL136" s="180"/>
      <c r="AM136" s="180">
        <v>817</v>
      </c>
      <c r="AN136" s="180"/>
      <c r="AO136" s="180"/>
      <c r="AP136" s="193"/>
      <c r="AQ136" s="194">
        <v>1168</v>
      </c>
      <c r="AR136" s="180"/>
      <c r="AS136" s="180"/>
      <c r="AT136" s="180"/>
    </row>
    <row r="137" spans="1:46" ht="27" customHeight="1" thickTop="1">
      <c r="A137" s="223"/>
      <c r="B137" s="223"/>
      <c r="C137" s="224"/>
      <c r="D137" s="23"/>
      <c r="E137" s="174"/>
      <c r="F137" s="140" t="s">
        <v>14</v>
      </c>
      <c r="G137" s="167">
        <v>9</v>
      </c>
      <c r="H137" s="167"/>
      <c r="I137" s="167"/>
      <c r="J137" s="167"/>
      <c r="K137" s="167">
        <v>20</v>
      </c>
      <c r="L137" s="167"/>
      <c r="M137" s="167"/>
      <c r="N137" s="167"/>
      <c r="O137" s="167">
        <v>15</v>
      </c>
      <c r="P137" s="167"/>
      <c r="Q137" s="167"/>
      <c r="R137" s="167"/>
      <c r="S137" s="167">
        <v>34</v>
      </c>
      <c r="T137" s="167"/>
      <c r="U137" s="167"/>
      <c r="V137" s="167"/>
      <c r="W137" s="167">
        <v>84</v>
      </c>
      <c r="X137" s="167"/>
      <c r="Y137" s="167"/>
      <c r="Z137" s="167"/>
      <c r="AA137" s="167">
        <v>214</v>
      </c>
      <c r="AB137" s="167"/>
      <c r="AC137" s="167"/>
      <c r="AD137" s="167"/>
      <c r="AE137" s="167">
        <v>239</v>
      </c>
      <c r="AF137" s="167"/>
      <c r="AG137" s="167"/>
      <c r="AH137" s="168"/>
      <c r="AI137" s="169">
        <v>162</v>
      </c>
      <c r="AJ137" s="167"/>
      <c r="AK137" s="167"/>
      <c r="AL137" s="167"/>
      <c r="AM137" s="167">
        <v>453</v>
      </c>
      <c r="AN137" s="167"/>
      <c r="AO137" s="167"/>
      <c r="AP137" s="170"/>
      <c r="AQ137" s="171">
        <v>615</v>
      </c>
      <c r="AR137" s="167"/>
      <c r="AS137" s="167"/>
      <c r="AT137" s="167"/>
    </row>
    <row r="138" spans="1:46" ht="27" customHeight="1" thickBot="1">
      <c r="A138" s="223"/>
      <c r="B138" s="223"/>
      <c r="C138" s="224"/>
      <c r="D138" s="24"/>
      <c r="E138" s="175"/>
      <c r="F138" s="7" t="s">
        <v>15</v>
      </c>
      <c r="G138" s="172">
        <v>4</v>
      </c>
      <c r="H138" s="172"/>
      <c r="I138" s="172"/>
      <c r="J138" s="172"/>
      <c r="K138" s="172">
        <v>8</v>
      </c>
      <c r="L138" s="172"/>
      <c r="M138" s="172"/>
      <c r="N138" s="172"/>
      <c r="O138" s="172">
        <v>13</v>
      </c>
      <c r="P138" s="172"/>
      <c r="Q138" s="172"/>
      <c r="R138" s="172"/>
      <c r="S138" s="172">
        <v>35</v>
      </c>
      <c r="T138" s="172"/>
      <c r="U138" s="172"/>
      <c r="V138" s="172"/>
      <c r="W138" s="172">
        <v>129</v>
      </c>
      <c r="X138" s="172"/>
      <c r="Y138" s="172"/>
      <c r="Z138" s="172"/>
      <c r="AA138" s="172">
        <v>178</v>
      </c>
      <c r="AB138" s="172"/>
      <c r="AC138" s="172"/>
      <c r="AD138" s="172"/>
      <c r="AE138" s="172">
        <v>186</v>
      </c>
      <c r="AF138" s="172"/>
      <c r="AG138" s="172"/>
      <c r="AH138" s="176"/>
      <c r="AI138" s="177">
        <v>189</v>
      </c>
      <c r="AJ138" s="172"/>
      <c r="AK138" s="172"/>
      <c r="AL138" s="172"/>
      <c r="AM138" s="172">
        <v>364</v>
      </c>
      <c r="AN138" s="172"/>
      <c r="AO138" s="172"/>
      <c r="AP138" s="178"/>
      <c r="AQ138" s="179">
        <v>553</v>
      </c>
      <c r="AR138" s="172"/>
      <c r="AS138" s="172"/>
      <c r="AT138" s="172"/>
    </row>
    <row r="139" spans="1:46" ht="27" customHeight="1" thickTop="1" thickBot="1">
      <c r="A139" s="223"/>
      <c r="B139" s="223"/>
      <c r="C139" s="224"/>
      <c r="D139" s="25" t="s">
        <v>48</v>
      </c>
      <c r="E139" s="173" t="s">
        <v>12</v>
      </c>
      <c r="F139" s="5" t="s">
        <v>13</v>
      </c>
      <c r="G139" s="181">
        <v>3.6111111111111108E-2</v>
      </c>
      <c r="H139" s="181"/>
      <c r="I139" s="181"/>
      <c r="J139" s="181"/>
      <c r="K139" s="181">
        <v>8.0229226361031525E-2</v>
      </c>
      <c r="L139" s="181"/>
      <c r="M139" s="181"/>
      <c r="N139" s="181"/>
      <c r="O139" s="181">
        <v>4.9469964664310952E-2</v>
      </c>
      <c r="P139" s="181"/>
      <c r="Q139" s="181"/>
      <c r="R139" s="181"/>
      <c r="S139" s="181">
        <v>6.8656716417910449E-2</v>
      </c>
      <c r="T139" s="181"/>
      <c r="U139" s="181"/>
      <c r="V139" s="181"/>
      <c r="W139" s="181">
        <v>9.0522736931576711E-2</v>
      </c>
      <c r="X139" s="181"/>
      <c r="Y139" s="181"/>
      <c r="Z139" s="181"/>
      <c r="AA139" s="181">
        <v>9.5726495726495733E-2</v>
      </c>
      <c r="AB139" s="181"/>
      <c r="AC139" s="181"/>
      <c r="AD139" s="181"/>
      <c r="AE139" s="181">
        <v>9.9021435228331775E-2</v>
      </c>
      <c r="AF139" s="181"/>
      <c r="AG139" s="181"/>
      <c r="AH139" s="182"/>
      <c r="AI139" s="183">
        <v>7.5760846104036259E-2</v>
      </c>
      <c r="AJ139" s="181"/>
      <c r="AK139" s="181"/>
      <c r="AL139" s="181"/>
      <c r="AM139" s="181">
        <v>9.7412662453797538E-2</v>
      </c>
      <c r="AN139" s="181"/>
      <c r="AO139" s="181"/>
      <c r="AP139" s="184"/>
      <c r="AQ139" s="185">
        <v>8.9708141321044543E-2</v>
      </c>
      <c r="AR139" s="181"/>
      <c r="AS139" s="181"/>
      <c r="AT139" s="181"/>
    </row>
    <row r="140" spans="1:46" ht="27" customHeight="1" thickTop="1">
      <c r="A140" s="223"/>
      <c r="B140" s="223"/>
      <c r="C140" s="224"/>
      <c r="D140" s="23"/>
      <c r="E140" s="174"/>
      <c r="F140" s="140" t="s">
        <v>14</v>
      </c>
      <c r="G140" s="152">
        <v>3.2258064516129031E-2</v>
      </c>
      <c r="H140" s="152"/>
      <c r="I140" s="152"/>
      <c r="J140" s="152"/>
      <c r="K140" s="152">
        <v>7.874015748031496E-2</v>
      </c>
      <c r="L140" s="152"/>
      <c r="M140" s="152"/>
      <c r="N140" s="152"/>
      <c r="O140" s="152">
        <v>4.0871934604904632E-2</v>
      </c>
      <c r="P140" s="152"/>
      <c r="Q140" s="152"/>
      <c r="R140" s="152"/>
      <c r="S140" s="152">
        <v>5.8219178082191778E-2</v>
      </c>
      <c r="T140" s="152"/>
      <c r="U140" s="152"/>
      <c r="V140" s="152"/>
      <c r="W140" s="152">
        <v>7.0647603027754413E-2</v>
      </c>
      <c r="X140" s="152"/>
      <c r="Y140" s="152"/>
      <c r="Z140" s="152"/>
      <c r="AA140" s="152">
        <v>9.153122326775022E-2</v>
      </c>
      <c r="AB140" s="152"/>
      <c r="AC140" s="152"/>
      <c r="AD140" s="152"/>
      <c r="AE140" s="152">
        <v>9.8475484136794397E-2</v>
      </c>
      <c r="AF140" s="152"/>
      <c r="AG140" s="152"/>
      <c r="AH140" s="153"/>
      <c r="AI140" s="154">
        <v>6.0606060606060608E-2</v>
      </c>
      <c r="AJ140" s="152"/>
      <c r="AK140" s="152"/>
      <c r="AL140" s="152"/>
      <c r="AM140" s="152">
        <v>9.5068205666316893E-2</v>
      </c>
      <c r="AN140" s="152"/>
      <c r="AO140" s="152"/>
      <c r="AP140" s="155"/>
      <c r="AQ140" s="156">
        <v>8.2683517074482391E-2</v>
      </c>
      <c r="AR140" s="152"/>
      <c r="AS140" s="152"/>
      <c r="AT140" s="152"/>
    </row>
    <row r="141" spans="1:46" ht="27" customHeight="1" thickBot="1">
      <c r="A141" s="223"/>
      <c r="B141" s="223"/>
      <c r="C141" s="224"/>
      <c r="D141" s="23"/>
      <c r="E141" s="175"/>
      <c r="F141" s="141" t="s">
        <v>15</v>
      </c>
      <c r="G141" s="162">
        <v>4.9382716049382713E-2</v>
      </c>
      <c r="H141" s="162"/>
      <c r="I141" s="162"/>
      <c r="J141" s="162"/>
      <c r="K141" s="162">
        <v>8.4210526315789472E-2</v>
      </c>
      <c r="L141" s="162"/>
      <c r="M141" s="162"/>
      <c r="N141" s="162"/>
      <c r="O141" s="162">
        <v>6.5326633165829151E-2</v>
      </c>
      <c r="P141" s="162"/>
      <c r="Q141" s="162"/>
      <c r="R141" s="162"/>
      <c r="S141" s="162">
        <v>8.3135391923990498E-2</v>
      </c>
      <c r="T141" s="162"/>
      <c r="U141" s="162"/>
      <c r="V141" s="162"/>
      <c r="W141" s="162">
        <v>0.11082474226804123</v>
      </c>
      <c r="X141" s="162"/>
      <c r="Y141" s="162"/>
      <c r="Z141" s="162"/>
      <c r="AA141" s="162">
        <v>0.10130904951622083</v>
      </c>
      <c r="AB141" s="162"/>
      <c r="AC141" s="162"/>
      <c r="AD141" s="162"/>
      <c r="AE141" s="162">
        <v>9.9731903485254694E-2</v>
      </c>
      <c r="AF141" s="162"/>
      <c r="AG141" s="162"/>
      <c r="AH141" s="163"/>
      <c r="AI141" s="164">
        <v>9.6428571428571433E-2</v>
      </c>
      <c r="AJ141" s="162"/>
      <c r="AK141" s="162"/>
      <c r="AL141" s="162"/>
      <c r="AM141" s="162">
        <v>0.10049696300386526</v>
      </c>
      <c r="AN141" s="162"/>
      <c r="AO141" s="162"/>
      <c r="AP141" s="165"/>
      <c r="AQ141" s="166">
        <v>9.9068434252955931E-2</v>
      </c>
      <c r="AR141" s="162"/>
      <c r="AS141" s="162"/>
      <c r="AT141" s="162"/>
    </row>
    <row r="142" spans="1:46" ht="27" customHeight="1" thickTop="1" thickBot="1">
      <c r="A142" s="223"/>
      <c r="B142" s="223"/>
      <c r="C142" s="224"/>
      <c r="D142" s="23"/>
      <c r="E142" s="173" t="s">
        <v>18</v>
      </c>
      <c r="F142" s="9" t="s">
        <v>13</v>
      </c>
      <c r="G142" s="157">
        <v>8.6860478876572916E-2</v>
      </c>
      <c r="H142" s="158"/>
      <c r="I142" s="158"/>
      <c r="J142" s="159"/>
      <c r="K142" s="157">
        <v>9.8632491133131009E-2</v>
      </c>
      <c r="L142" s="158"/>
      <c r="M142" s="158"/>
      <c r="N142" s="159"/>
      <c r="O142" s="157">
        <v>0.11448400634704077</v>
      </c>
      <c r="P142" s="158"/>
      <c r="Q142" s="158"/>
      <c r="R142" s="159"/>
      <c r="S142" s="157">
        <v>0.12987339048097271</v>
      </c>
      <c r="T142" s="158"/>
      <c r="U142" s="158"/>
      <c r="V142" s="159"/>
      <c r="W142" s="157">
        <v>0.16034210424933543</v>
      </c>
      <c r="X142" s="158"/>
      <c r="Y142" s="158"/>
      <c r="Z142" s="159"/>
      <c r="AA142" s="157">
        <v>0.17550764120969237</v>
      </c>
      <c r="AB142" s="158"/>
      <c r="AC142" s="158"/>
      <c r="AD142" s="159"/>
      <c r="AE142" s="157">
        <v>0.16820963315774531</v>
      </c>
      <c r="AF142" s="158"/>
      <c r="AG142" s="158"/>
      <c r="AH142" s="160"/>
      <c r="AI142" s="161">
        <v>0.13117951490807972</v>
      </c>
      <c r="AJ142" s="158"/>
      <c r="AK142" s="158"/>
      <c r="AL142" s="159"/>
      <c r="AM142" s="157">
        <v>0.1721118388463867</v>
      </c>
      <c r="AN142" s="158"/>
      <c r="AO142" s="158"/>
      <c r="AP142" s="160"/>
      <c r="AQ142" s="161">
        <v>0.15324499617258383</v>
      </c>
      <c r="AR142" s="158"/>
      <c r="AS142" s="158"/>
      <c r="AT142" s="159"/>
    </row>
    <row r="143" spans="1:46" ht="27" customHeight="1" thickTop="1">
      <c r="A143" s="223"/>
      <c r="B143" s="223"/>
      <c r="C143" s="224"/>
      <c r="D143" s="23"/>
      <c r="E143" s="174"/>
      <c r="F143" s="140" t="s">
        <v>14</v>
      </c>
      <c r="G143" s="152">
        <v>7.829144954693637E-2</v>
      </c>
      <c r="H143" s="152"/>
      <c r="I143" s="152"/>
      <c r="J143" s="152"/>
      <c r="K143" s="152">
        <v>8.7632965503529184E-2</v>
      </c>
      <c r="L143" s="152"/>
      <c r="M143" s="152"/>
      <c r="N143" s="152"/>
      <c r="O143" s="152">
        <v>9.5159552242088358E-2</v>
      </c>
      <c r="P143" s="152"/>
      <c r="Q143" s="152"/>
      <c r="R143" s="152"/>
      <c r="S143" s="152">
        <v>0.10464507442591069</v>
      </c>
      <c r="T143" s="152"/>
      <c r="U143" s="152"/>
      <c r="V143" s="152"/>
      <c r="W143" s="152">
        <v>0.13613704341520891</v>
      </c>
      <c r="X143" s="152"/>
      <c r="Y143" s="152"/>
      <c r="Z143" s="152"/>
      <c r="AA143" s="152">
        <v>0.16682624225293974</v>
      </c>
      <c r="AB143" s="152"/>
      <c r="AC143" s="152"/>
      <c r="AD143" s="152"/>
      <c r="AE143" s="152">
        <v>0.16752152408866092</v>
      </c>
      <c r="AF143" s="152"/>
      <c r="AG143" s="152"/>
      <c r="AH143" s="153"/>
      <c r="AI143" s="154">
        <v>0.10803078340887051</v>
      </c>
      <c r="AJ143" s="152"/>
      <c r="AK143" s="152"/>
      <c r="AL143" s="152"/>
      <c r="AM143" s="152">
        <v>0.16715097181863459</v>
      </c>
      <c r="AN143" s="152"/>
      <c r="AO143" s="152"/>
      <c r="AP143" s="155"/>
      <c r="AQ143" s="156">
        <v>0.13933493938477121</v>
      </c>
      <c r="AR143" s="152"/>
      <c r="AS143" s="152"/>
      <c r="AT143" s="152"/>
    </row>
    <row r="144" spans="1:46" ht="27" customHeight="1">
      <c r="A144" s="225"/>
      <c r="B144" s="225"/>
      <c r="C144" s="226"/>
      <c r="D144" s="24"/>
      <c r="E144" s="175"/>
      <c r="F144" s="14" t="s">
        <v>15</v>
      </c>
      <c r="G144" s="147">
        <v>0.11528309919114517</v>
      </c>
      <c r="H144" s="147"/>
      <c r="I144" s="147"/>
      <c r="J144" s="147"/>
      <c r="K144" s="147">
        <v>0.1292352371732817</v>
      </c>
      <c r="L144" s="147"/>
      <c r="M144" s="147"/>
      <c r="N144" s="147"/>
      <c r="O144" s="147">
        <v>0.15449412621801292</v>
      </c>
      <c r="P144" s="147"/>
      <c r="Q144" s="147"/>
      <c r="R144" s="147"/>
      <c r="S144" s="147">
        <v>0.16761789655095236</v>
      </c>
      <c r="T144" s="147"/>
      <c r="U144" s="147"/>
      <c r="V144" s="147"/>
      <c r="W144" s="147">
        <v>0.18950996335040413</v>
      </c>
      <c r="X144" s="147"/>
      <c r="Y144" s="147"/>
      <c r="Z144" s="147"/>
      <c r="AA144" s="147">
        <v>0.18844691305276651</v>
      </c>
      <c r="AB144" s="147"/>
      <c r="AC144" s="147"/>
      <c r="AD144" s="147"/>
      <c r="AE144" s="147">
        <v>0.16925336402969079</v>
      </c>
      <c r="AF144" s="147"/>
      <c r="AG144" s="147"/>
      <c r="AH144" s="148"/>
      <c r="AI144" s="149">
        <v>0.16959201141226818</v>
      </c>
      <c r="AJ144" s="147"/>
      <c r="AK144" s="147"/>
      <c r="AL144" s="147"/>
      <c r="AM144" s="147">
        <v>0.17956629338328811</v>
      </c>
      <c r="AN144" s="147"/>
      <c r="AO144" s="147"/>
      <c r="AP144" s="150"/>
      <c r="AQ144" s="151">
        <v>0.17511900612394957</v>
      </c>
      <c r="AR144" s="147"/>
      <c r="AS144" s="147"/>
      <c r="AT144" s="147"/>
    </row>
  </sheetData>
  <mergeCells count="1352">
    <mergeCell ref="AE4:AH4"/>
    <mergeCell ref="AI4:AL4"/>
    <mergeCell ref="AM4:AP4"/>
    <mergeCell ref="AQ4:AT4"/>
    <mergeCell ref="AE10:AH10"/>
    <mergeCell ref="AI10:AL10"/>
    <mergeCell ref="AM8:AP8"/>
    <mergeCell ref="AQ8:AT8"/>
    <mergeCell ref="A5:C19"/>
    <mergeCell ref="E5:E7"/>
    <mergeCell ref="G5:J5"/>
    <mergeCell ref="K5:N5"/>
    <mergeCell ref="O5:R5"/>
    <mergeCell ref="D4:F4"/>
    <mergeCell ref="G4:J4"/>
    <mergeCell ref="K4:N4"/>
    <mergeCell ref="O4:R4"/>
    <mergeCell ref="S4:V4"/>
    <mergeCell ref="W4:Z4"/>
    <mergeCell ref="AQ5:AT5"/>
    <mergeCell ref="G6:J6"/>
    <mergeCell ref="K6:N6"/>
    <mergeCell ref="O6:R6"/>
    <mergeCell ref="S6:V6"/>
    <mergeCell ref="W6:Z6"/>
    <mergeCell ref="AA6:AD6"/>
    <mergeCell ref="AE6:AH6"/>
    <mergeCell ref="AI6:AL6"/>
    <mergeCell ref="AM6:AP6"/>
    <mergeCell ref="S5:V5"/>
    <mergeCell ref="W5:Z5"/>
    <mergeCell ref="AA5:AD5"/>
    <mergeCell ref="AE5:AH5"/>
    <mergeCell ref="AI5:AL5"/>
    <mergeCell ref="AM5:AP5"/>
    <mergeCell ref="AA4:AD4"/>
    <mergeCell ref="AA12:AD12"/>
    <mergeCell ref="AE12:AH12"/>
    <mergeCell ref="AM10:AP10"/>
    <mergeCell ref="AQ10:AT10"/>
    <mergeCell ref="AQ7:AT7"/>
    <mergeCell ref="E8:E10"/>
    <mergeCell ref="G8:J8"/>
    <mergeCell ref="K8:N8"/>
    <mergeCell ref="O8:R8"/>
    <mergeCell ref="S8:V8"/>
    <mergeCell ref="W8:Z8"/>
    <mergeCell ref="AA8:AD8"/>
    <mergeCell ref="AE8:AH8"/>
    <mergeCell ref="AI8:AL8"/>
    <mergeCell ref="AQ6:AT6"/>
    <mergeCell ref="G7:J7"/>
    <mergeCell ref="K7:N7"/>
    <mergeCell ref="O7:R7"/>
    <mergeCell ref="S7:V7"/>
    <mergeCell ref="W7:Z7"/>
    <mergeCell ref="AA7:AD7"/>
    <mergeCell ref="AE7:AH7"/>
    <mergeCell ref="AI7:AL7"/>
    <mergeCell ref="AM7:AP7"/>
    <mergeCell ref="AM9:AP9"/>
    <mergeCell ref="AQ9:AT9"/>
    <mergeCell ref="G10:J10"/>
    <mergeCell ref="K10:N10"/>
    <mergeCell ref="S10:V10"/>
    <mergeCell ref="W10:Z10"/>
    <mergeCell ref="AA10:AD10"/>
    <mergeCell ref="W14:Z14"/>
    <mergeCell ref="AA14:AD14"/>
    <mergeCell ref="AI12:AL12"/>
    <mergeCell ref="AM12:AP12"/>
    <mergeCell ref="AQ12:AT12"/>
    <mergeCell ref="G13:J13"/>
    <mergeCell ref="K13:N13"/>
    <mergeCell ref="O13:R13"/>
    <mergeCell ref="S13:V13"/>
    <mergeCell ref="W13:Z13"/>
    <mergeCell ref="AA13:AD13"/>
    <mergeCell ref="AE13:AH13"/>
    <mergeCell ref="AE15:AH15"/>
    <mergeCell ref="AI15:AL15"/>
    <mergeCell ref="AM15:AP15"/>
    <mergeCell ref="AQ15:AT15"/>
    <mergeCell ref="G9:J9"/>
    <mergeCell ref="K9:N9"/>
    <mergeCell ref="O9:R9"/>
    <mergeCell ref="S9:V9"/>
    <mergeCell ref="W9:Z9"/>
    <mergeCell ref="AA9:AD9"/>
    <mergeCell ref="AE9:AH9"/>
    <mergeCell ref="AI9:AL9"/>
    <mergeCell ref="AI11:AL11"/>
    <mergeCell ref="AM11:AP11"/>
    <mergeCell ref="AQ11:AT11"/>
    <mergeCell ref="G12:J12"/>
    <mergeCell ref="K12:N12"/>
    <mergeCell ref="O12:R12"/>
    <mergeCell ref="S12:V12"/>
    <mergeCell ref="W12:Z12"/>
    <mergeCell ref="AA16:AD16"/>
    <mergeCell ref="AE14:AH14"/>
    <mergeCell ref="AI14:AL14"/>
    <mergeCell ref="AM14:AP14"/>
    <mergeCell ref="AQ14:AT14"/>
    <mergeCell ref="G15:J15"/>
    <mergeCell ref="K15:N15"/>
    <mergeCell ref="O15:R15"/>
    <mergeCell ref="S15:V15"/>
    <mergeCell ref="W15:Z15"/>
    <mergeCell ref="AA15:AD15"/>
    <mergeCell ref="K16:N16"/>
    <mergeCell ref="O16:R16"/>
    <mergeCell ref="S16:V16"/>
    <mergeCell ref="W16:Z16"/>
    <mergeCell ref="O10:R10"/>
    <mergeCell ref="E11:E13"/>
    <mergeCell ref="G11:J11"/>
    <mergeCell ref="K11:N11"/>
    <mergeCell ref="O11:R11"/>
    <mergeCell ref="S11:V11"/>
    <mergeCell ref="W11:Z11"/>
    <mergeCell ref="AA11:AD11"/>
    <mergeCell ref="AE11:AH11"/>
    <mergeCell ref="AI13:AL13"/>
    <mergeCell ref="AM13:AP13"/>
    <mergeCell ref="AQ13:AT13"/>
    <mergeCell ref="E14:E16"/>
    <mergeCell ref="G14:J14"/>
    <mergeCell ref="K14:N14"/>
    <mergeCell ref="O14:R14"/>
    <mergeCell ref="S14:V14"/>
    <mergeCell ref="AE16:AH16"/>
    <mergeCell ref="AI16:AL16"/>
    <mergeCell ref="AM16:AP16"/>
    <mergeCell ref="AQ16:AT16"/>
    <mergeCell ref="G16:J16"/>
    <mergeCell ref="D22:E22"/>
    <mergeCell ref="G22:J22"/>
    <mergeCell ref="K22:N22"/>
    <mergeCell ref="O22:R22"/>
    <mergeCell ref="S22:V22"/>
    <mergeCell ref="AA18:AD18"/>
    <mergeCell ref="AE18:AH18"/>
    <mergeCell ref="AI18:AL18"/>
    <mergeCell ref="AM18:AP18"/>
    <mergeCell ref="AQ18:AT18"/>
    <mergeCell ref="G19:J19"/>
    <mergeCell ref="K19:N19"/>
    <mergeCell ref="O19:R19"/>
    <mergeCell ref="S19:V19"/>
    <mergeCell ref="W19:Z19"/>
    <mergeCell ref="AA17:AD17"/>
    <mergeCell ref="AE17:AH17"/>
    <mergeCell ref="AI17:AL17"/>
    <mergeCell ref="AM17:AP17"/>
    <mergeCell ref="AQ17:AT17"/>
    <mergeCell ref="E17:E19"/>
    <mergeCell ref="G17:J17"/>
    <mergeCell ref="K17:N17"/>
    <mergeCell ref="O17:R17"/>
    <mergeCell ref="S17:V17"/>
    <mergeCell ref="W17:Z17"/>
    <mergeCell ref="W24:Z24"/>
    <mergeCell ref="AA24:AD24"/>
    <mergeCell ref="AE24:AH24"/>
    <mergeCell ref="AI24:AL24"/>
    <mergeCell ref="AM24:AP24"/>
    <mergeCell ref="AQ24:AT24"/>
    <mergeCell ref="W23:Z23"/>
    <mergeCell ref="AA23:AD23"/>
    <mergeCell ref="AE23:AH23"/>
    <mergeCell ref="AI23:AL23"/>
    <mergeCell ref="AM23:AP23"/>
    <mergeCell ref="AQ23:AT23"/>
    <mergeCell ref="G18:J18"/>
    <mergeCell ref="K18:N18"/>
    <mergeCell ref="O18:R18"/>
    <mergeCell ref="S18:V18"/>
    <mergeCell ref="W18:Z18"/>
    <mergeCell ref="W22:Z22"/>
    <mergeCell ref="AA22:AD22"/>
    <mergeCell ref="AE22:AH22"/>
    <mergeCell ref="AI22:AL22"/>
    <mergeCell ref="AM22:AP22"/>
    <mergeCell ref="AQ22:AT22"/>
    <mergeCell ref="AA19:AD19"/>
    <mergeCell ref="AE19:AH19"/>
    <mergeCell ref="AI19:AL19"/>
    <mergeCell ref="AM19:AP19"/>
    <mergeCell ref="AQ19:AT19"/>
    <mergeCell ref="A23:C40"/>
    <mergeCell ref="E23:E25"/>
    <mergeCell ref="G23:J23"/>
    <mergeCell ref="K23:N23"/>
    <mergeCell ref="O23:R23"/>
    <mergeCell ref="S23:V23"/>
    <mergeCell ref="G24:J24"/>
    <mergeCell ref="K24:N24"/>
    <mergeCell ref="O24:R24"/>
    <mergeCell ref="S24:V24"/>
    <mergeCell ref="AA26:AD26"/>
    <mergeCell ref="AE26:AH26"/>
    <mergeCell ref="AI26:AL26"/>
    <mergeCell ref="AM26:AP26"/>
    <mergeCell ref="AQ26:AT26"/>
    <mergeCell ref="G27:J27"/>
    <mergeCell ref="K27:N27"/>
    <mergeCell ref="O27:R27"/>
    <mergeCell ref="S27:V27"/>
    <mergeCell ref="W27:Z27"/>
    <mergeCell ref="AE25:AH25"/>
    <mergeCell ref="AI25:AL25"/>
    <mergeCell ref="AM25:AP25"/>
    <mergeCell ref="AQ25:AT25"/>
    <mergeCell ref="E26:E28"/>
    <mergeCell ref="G26:J26"/>
    <mergeCell ref="K26:N26"/>
    <mergeCell ref="O26:R26"/>
    <mergeCell ref="S26:V26"/>
    <mergeCell ref="W26:Z26"/>
    <mergeCell ref="G25:J25"/>
    <mergeCell ref="K25:N25"/>
    <mergeCell ref="O25:R25"/>
    <mergeCell ref="S25:V25"/>
    <mergeCell ref="W25:Z25"/>
    <mergeCell ref="AA25:AD25"/>
    <mergeCell ref="AA28:AD28"/>
    <mergeCell ref="AE28:AH28"/>
    <mergeCell ref="AI28:AL28"/>
    <mergeCell ref="AM28:AP28"/>
    <mergeCell ref="AQ28:AT28"/>
    <mergeCell ref="E29:E31"/>
    <mergeCell ref="G29:J29"/>
    <mergeCell ref="K29:N29"/>
    <mergeCell ref="O29:R29"/>
    <mergeCell ref="S29:V29"/>
    <mergeCell ref="AA27:AD27"/>
    <mergeCell ref="AE27:AH27"/>
    <mergeCell ref="AI27:AL27"/>
    <mergeCell ref="AM27:AP27"/>
    <mergeCell ref="AQ27:AT27"/>
    <mergeCell ref="G28:J28"/>
    <mergeCell ref="K28:N28"/>
    <mergeCell ref="O28:R28"/>
    <mergeCell ref="S28:V28"/>
    <mergeCell ref="W28:Z28"/>
    <mergeCell ref="AE30:AH30"/>
    <mergeCell ref="AI30:AL30"/>
    <mergeCell ref="AM30:AP30"/>
    <mergeCell ref="AQ30:AT30"/>
    <mergeCell ref="G31:J31"/>
    <mergeCell ref="K31:N31"/>
    <mergeCell ref="O31:R31"/>
    <mergeCell ref="S31:V31"/>
    <mergeCell ref="G30:J30"/>
    <mergeCell ref="K30:N30"/>
    <mergeCell ref="O30:R30"/>
    <mergeCell ref="S30:V30"/>
    <mergeCell ref="W30:Z30"/>
    <mergeCell ref="AA30:AD30"/>
    <mergeCell ref="W29:Z29"/>
    <mergeCell ref="AA29:AD29"/>
    <mergeCell ref="AE29:AH29"/>
    <mergeCell ref="AI29:AL29"/>
    <mergeCell ref="AM29:AP29"/>
    <mergeCell ref="AQ29:AT29"/>
    <mergeCell ref="AA32:AD32"/>
    <mergeCell ref="AE32:AH32"/>
    <mergeCell ref="AI32:AL32"/>
    <mergeCell ref="AM32:AP32"/>
    <mergeCell ref="AQ32:AT32"/>
    <mergeCell ref="G33:J33"/>
    <mergeCell ref="K33:N33"/>
    <mergeCell ref="O33:R33"/>
    <mergeCell ref="S33:V33"/>
    <mergeCell ref="W33:Z33"/>
    <mergeCell ref="AE31:AH31"/>
    <mergeCell ref="AI31:AL31"/>
    <mergeCell ref="AM31:AP31"/>
    <mergeCell ref="AQ31:AT31"/>
    <mergeCell ref="E32:E34"/>
    <mergeCell ref="G32:J32"/>
    <mergeCell ref="K32:N32"/>
    <mergeCell ref="O32:R32"/>
    <mergeCell ref="S32:V32"/>
    <mergeCell ref="W32:Z32"/>
    <mergeCell ref="AA34:AD34"/>
    <mergeCell ref="AE34:AH34"/>
    <mergeCell ref="AI34:AL34"/>
    <mergeCell ref="AM34:AP34"/>
    <mergeCell ref="AQ34:AT34"/>
    <mergeCell ref="W31:Z31"/>
    <mergeCell ref="AA31:AD31"/>
    <mergeCell ref="E35:E37"/>
    <mergeCell ref="G35:J35"/>
    <mergeCell ref="K35:N35"/>
    <mergeCell ref="O35:R35"/>
    <mergeCell ref="S35:V35"/>
    <mergeCell ref="AA33:AD33"/>
    <mergeCell ref="AE33:AH33"/>
    <mergeCell ref="AI33:AL33"/>
    <mergeCell ref="AM33:AP33"/>
    <mergeCell ref="AQ33:AT33"/>
    <mergeCell ref="G34:J34"/>
    <mergeCell ref="K34:N34"/>
    <mergeCell ref="O34:R34"/>
    <mergeCell ref="S34:V34"/>
    <mergeCell ref="W34:Z34"/>
    <mergeCell ref="AE36:AH36"/>
    <mergeCell ref="AI36:AL36"/>
    <mergeCell ref="AM36:AP36"/>
    <mergeCell ref="AQ36:AT36"/>
    <mergeCell ref="G37:J37"/>
    <mergeCell ref="K37:N37"/>
    <mergeCell ref="O37:R37"/>
    <mergeCell ref="S37:V37"/>
    <mergeCell ref="W37:Z37"/>
    <mergeCell ref="AA37:AD37"/>
    <mergeCell ref="G36:J36"/>
    <mergeCell ref="K36:N36"/>
    <mergeCell ref="O36:R36"/>
    <mergeCell ref="S36:V36"/>
    <mergeCell ref="W36:Z36"/>
    <mergeCell ref="AA36:AD36"/>
    <mergeCell ref="W35:Z35"/>
    <mergeCell ref="AA35:AD35"/>
    <mergeCell ref="AE35:AH35"/>
    <mergeCell ref="AI35:AL35"/>
    <mergeCell ref="AM35:AP35"/>
    <mergeCell ref="AQ35:AT35"/>
    <mergeCell ref="AA38:AD38"/>
    <mergeCell ref="AE38:AH38"/>
    <mergeCell ref="AI38:AL38"/>
    <mergeCell ref="AM38:AP38"/>
    <mergeCell ref="AQ38:AT38"/>
    <mergeCell ref="G39:J39"/>
    <mergeCell ref="K39:N39"/>
    <mergeCell ref="O39:R39"/>
    <mergeCell ref="S39:V39"/>
    <mergeCell ref="W39:Z39"/>
    <mergeCell ref="AE37:AH37"/>
    <mergeCell ref="AI37:AL37"/>
    <mergeCell ref="AM37:AP37"/>
    <mergeCell ref="AQ37:AT37"/>
    <mergeCell ref="E38:E40"/>
    <mergeCell ref="G38:J38"/>
    <mergeCell ref="K38:N38"/>
    <mergeCell ref="O38:R38"/>
    <mergeCell ref="S38:V38"/>
    <mergeCell ref="W38:Z38"/>
    <mergeCell ref="W43:Z43"/>
    <mergeCell ref="AA43:AD43"/>
    <mergeCell ref="AE43:AH43"/>
    <mergeCell ref="AI43:AL43"/>
    <mergeCell ref="AM43:AP43"/>
    <mergeCell ref="AQ43:AT43"/>
    <mergeCell ref="AA40:AD40"/>
    <mergeCell ref="AE40:AH40"/>
    <mergeCell ref="AI40:AL40"/>
    <mergeCell ref="AM40:AP40"/>
    <mergeCell ref="AQ40:AT40"/>
    <mergeCell ref="D43:E43"/>
    <mergeCell ref="G43:J43"/>
    <mergeCell ref="K43:N43"/>
    <mergeCell ref="O43:R43"/>
    <mergeCell ref="S43:V43"/>
    <mergeCell ref="AA39:AD39"/>
    <mergeCell ref="AE39:AH39"/>
    <mergeCell ref="AI39:AL39"/>
    <mergeCell ref="AM39:AP39"/>
    <mergeCell ref="AQ39:AT39"/>
    <mergeCell ref="G40:J40"/>
    <mergeCell ref="K40:N40"/>
    <mergeCell ref="O40:R40"/>
    <mergeCell ref="S40:V40"/>
    <mergeCell ref="W40:Z40"/>
    <mergeCell ref="W45:Z45"/>
    <mergeCell ref="AA45:AD45"/>
    <mergeCell ref="AE45:AH45"/>
    <mergeCell ref="AI45:AL45"/>
    <mergeCell ref="AM45:AP45"/>
    <mergeCell ref="AQ45:AT45"/>
    <mergeCell ref="W44:Z44"/>
    <mergeCell ref="AA44:AD44"/>
    <mergeCell ref="AE44:AH44"/>
    <mergeCell ref="AI44:AL44"/>
    <mergeCell ref="AM44:AP44"/>
    <mergeCell ref="AQ44:AT44"/>
    <mergeCell ref="A44:C70"/>
    <mergeCell ref="E44:E46"/>
    <mergeCell ref="G44:J44"/>
    <mergeCell ref="K44:N44"/>
    <mergeCell ref="O44:R44"/>
    <mergeCell ref="S44:V44"/>
    <mergeCell ref="G45:J45"/>
    <mergeCell ref="K45:N45"/>
    <mergeCell ref="O45:R45"/>
    <mergeCell ref="S45:V45"/>
    <mergeCell ref="AA47:AD47"/>
    <mergeCell ref="AE47:AH47"/>
    <mergeCell ref="AI47:AL47"/>
    <mergeCell ref="AM47:AP47"/>
    <mergeCell ref="AQ47:AT47"/>
    <mergeCell ref="G48:J48"/>
    <mergeCell ref="K48:N48"/>
    <mergeCell ref="O48:R48"/>
    <mergeCell ref="S48:V48"/>
    <mergeCell ref="W48:Z48"/>
    <mergeCell ref="AE46:AH46"/>
    <mergeCell ref="AI46:AL46"/>
    <mergeCell ref="AM46:AP46"/>
    <mergeCell ref="AQ46:AT46"/>
    <mergeCell ref="E47:E49"/>
    <mergeCell ref="G47:J47"/>
    <mergeCell ref="K47:N47"/>
    <mergeCell ref="O47:R47"/>
    <mergeCell ref="S47:V47"/>
    <mergeCell ref="W47:Z47"/>
    <mergeCell ref="G46:J46"/>
    <mergeCell ref="K46:N46"/>
    <mergeCell ref="O46:R46"/>
    <mergeCell ref="S46:V46"/>
    <mergeCell ref="W46:Z46"/>
    <mergeCell ref="AA46:AD46"/>
    <mergeCell ref="AA49:AD49"/>
    <mergeCell ref="AE49:AH49"/>
    <mergeCell ref="AI49:AL49"/>
    <mergeCell ref="AM49:AP49"/>
    <mergeCell ref="AQ49:AT49"/>
    <mergeCell ref="E50:E52"/>
    <mergeCell ref="G50:J50"/>
    <mergeCell ref="K50:N50"/>
    <mergeCell ref="O50:R50"/>
    <mergeCell ref="S50:V50"/>
    <mergeCell ref="AA48:AD48"/>
    <mergeCell ref="AE48:AH48"/>
    <mergeCell ref="AI48:AL48"/>
    <mergeCell ref="AM48:AP48"/>
    <mergeCell ref="AQ48:AT48"/>
    <mergeCell ref="G49:J49"/>
    <mergeCell ref="K49:N49"/>
    <mergeCell ref="O49:R49"/>
    <mergeCell ref="S49:V49"/>
    <mergeCell ref="W49:Z49"/>
    <mergeCell ref="AE51:AH51"/>
    <mergeCell ref="AI51:AL51"/>
    <mergeCell ref="AM51:AP51"/>
    <mergeCell ref="AQ51:AT51"/>
    <mergeCell ref="G52:J52"/>
    <mergeCell ref="K52:N52"/>
    <mergeCell ref="O52:R52"/>
    <mergeCell ref="S52:V52"/>
    <mergeCell ref="W52:Z52"/>
    <mergeCell ref="AA52:AD52"/>
    <mergeCell ref="G51:J51"/>
    <mergeCell ref="K51:N51"/>
    <mergeCell ref="O51:R51"/>
    <mergeCell ref="S51:V51"/>
    <mergeCell ref="W51:Z51"/>
    <mergeCell ref="AA51:AD51"/>
    <mergeCell ref="W50:Z50"/>
    <mergeCell ref="AA50:AD50"/>
    <mergeCell ref="AE50:AH50"/>
    <mergeCell ref="AI50:AL50"/>
    <mergeCell ref="AM50:AP50"/>
    <mergeCell ref="AQ50:AT50"/>
    <mergeCell ref="AA53:AD53"/>
    <mergeCell ref="AE53:AH53"/>
    <mergeCell ref="AI53:AL53"/>
    <mergeCell ref="AM53:AP53"/>
    <mergeCell ref="AQ53:AT53"/>
    <mergeCell ref="G54:J54"/>
    <mergeCell ref="K54:N54"/>
    <mergeCell ref="O54:R54"/>
    <mergeCell ref="S54:V54"/>
    <mergeCell ref="W54:Z54"/>
    <mergeCell ref="AE52:AH52"/>
    <mergeCell ref="AI52:AL52"/>
    <mergeCell ref="AM52:AP52"/>
    <mergeCell ref="AQ52:AT52"/>
    <mergeCell ref="E53:E55"/>
    <mergeCell ref="G53:J53"/>
    <mergeCell ref="K53:N53"/>
    <mergeCell ref="O53:R53"/>
    <mergeCell ref="S53:V53"/>
    <mergeCell ref="W53:Z53"/>
    <mergeCell ref="AA55:AD55"/>
    <mergeCell ref="AE55:AH55"/>
    <mergeCell ref="AI55:AL55"/>
    <mergeCell ref="AM55:AP55"/>
    <mergeCell ref="AQ55:AT55"/>
    <mergeCell ref="E56:E58"/>
    <mergeCell ref="G56:J56"/>
    <mergeCell ref="K56:N56"/>
    <mergeCell ref="O56:R56"/>
    <mergeCell ref="S56:V56"/>
    <mergeCell ref="AA54:AD54"/>
    <mergeCell ref="AE54:AH54"/>
    <mergeCell ref="AI54:AL54"/>
    <mergeCell ref="AM54:AP54"/>
    <mergeCell ref="AQ54:AT54"/>
    <mergeCell ref="G55:J55"/>
    <mergeCell ref="K55:N55"/>
    <mergeCell ref="O55:R55"/>
    <mergeCell ref="S55:V55"/>
    <mergeCell ref="W55:Z55"/>
    <mergeCell ref="AE57:AH57"/>
    <mergeCell ref="AI57:AL57"/>
    <mergeCell ref="AM57:AP57"/>
    <mergeCell ref="AQ57:AT57"/>
    <mergeCell ref="G58:J58"/>
    <mergeCell ref="K58:N58"/>
    <mergeCell ref="G57:J57"/>
    <mergeCell ref="K57:N57"/>
    <mergeCell ref="O57:R57"/>
    <mergeCell ref="S57:V57"/>
    <mergeCell ref="W57:Z57"/>
    <mergeCell ref="AA57:AD57"/>
    <mergeCell ref="W56:Z56"/>
    <mergeCell ref="AA56:AD56"/>
    <mergeCell ref="AE56:AH56"/>
    <mergeCell ref="AI56:AL56"/>
    <mergeCell ref="AM56:AP56"/>
    <mergeCell ref="AQ56:AT56"/>
    <mergeCell ref="AA59:AD59"/>
    <mergeCell ref="AE59:AH59"/>
    <mergeCell ref="AI59:AL59"/>
    <mergeCell ref="AM59:AP59"/>
    <mergeCell ref="AQ59:AT59"/>
    <mergeCell ref="G60:J60"/>
    <mergeCell ref="K60:N60"/>
    <mergeCell ref="O60:R60"/>
    <mergeCell ref="S60:V60"/>
    <mergeCell ref="W60:Z60"/>
    <mergeCell ref="AE58:AH58"/>
    <mergeCell ref="AI58:AL58"/>
    <mergeCell ref="AM58:AP58"/>
    <mergeCell ref="AQ58:AT58"/>
    <mergeCell ref="E59:E61"/>
    <mergeCell ref="G59:J59"/>
    <mergeCell ref="K59:N59"/>
    <mergeCell ref="O59:R59"/>
    <mergeCell ref="S59:V59"/>
    <mergeCell ref="W59:Z59"/>
    <mergeCell ref="AA61:AD61"/>
    <mergeCell ref="AE61:AH61"/>
    <mergeCell ref="AI61:AL61"/>
    <mergeCell ref="AM61:AP61"/>
    <mergeCell ref="AQ61:AT61"/>
    <mergeCell ref="O58:R58"/>
    <mergeCell ref="S58:V58"/>
    <mergeCell ref="W58:Z58"/>
    <mergeCell ref="AA58:AD58"/>
    <mergeCell ref="E62:E64"/>
    <mergeCell ref="G62:J62"/>
    <mergeCell ref="K62:N62"/>
    <mergeCell ref="O62:R62"/>
    <mergeCell ref="S62:V62"/>
    <mergeCell ref="AA60:AD60"/>
    <mergeCell ref="AE60:AH60"/>
    <mergeCell ref="AI60:AL60"/>
    <mergeCell ref="AM60:AP60"/>
    <mergeCell ref="AQ60:AT60"/>
    <mergeCell ref="G61:J61"/>
    <mergeCell ref="K61:N61"/>
    <mergeCell ref="O61:R61"/>
    <mergeCell ref="S61:V61"/>
    <mergeCell ref="W61:Z61"/>
    <mergeCell ref="AE63:AH63"/>
    <mergeCell ref="AI63:AL63"/>
    <mergeCell ref="AM63:AP63"/>
    <mergeCell ref="AQ63:AT63"/>
    <mergeCell ref="G64:J64"/>
    <mergeCell ref="K64:N64"/>
    <mergeCell ref="O64:R64"/>
    <mergeCell ref="S64:V64"/>
    <mergeCell ref="W64:Z64"/>
    <mergeCell ref="AA64:AD64"/>
    <mergeCell ref="G63:J63"/>
    <mergeCell ref="K63:N63"/>
    <mergeCell ref="O63:R63"/>
    <mergeCell ref="S63:V63"/>
    <mergeCell ref="W63:Z63"/>
    <mergeCell ref="AA63:AD63"/>
    <mergeCell ref="W62:Z62"/>
    <mergeCell ref="AA62:AD62"/>
    <mergeCell ref="AE62:AH62"/>
    <mergeCell ref="AI62:AL62"/>
    <mergeCell ref="AM62:AP62"/>
    <mergeCell ref="AQ62:AT62"/>
    <mergeCell ref="AA65:AD65"/>
    <mergeCell ref="AE65:AH65"/>
    <mergeCell ref="AI65:AL65"/>
    <mergeCell ref="AM65:AP65"/>
    <mergeCell ref="AQ65:AT65"/>
    <mergeCell ref="G66:J66"/>
    <mergeCell ref="K66:N66"/>
    <mergeCell ref="O66:R66"/>
    <mergeCell ref="S66:V66"/>
    <mergeCell ref="W66:Z66"/>
    <mergeCell ref="AE64:AH64"/>
    <mergeCell ref="AI64:AL64"/>
    <mergeCell ref="AM64:AP64"/>
    <mergeCell ref="AQ64:AT64"/>
    <mergeCell ref="E65:E67"/>
    <mergeCell ref="G65:J65"/>
    <mergeCell ref="K65:N65"/>
    <mergeCell ref="O65:R65"/>
    <mergeCell ref="S65:V65"/>
    <mergeCell ref="W65:Z65"/>
    <mergeCell ref="AA67:AD67"/>
    <mergeCell ref="AE67:AH67"/>
    <mergeCell ref="AI67:AL67"/>
    <mergeCell ref="AM67:AP67"/>
    <mergeCell ref="AQ67:AT67"/>
    <mergeCell ref="E68:E70"/>
    <mergeCell ref="G68:J68"/>
    <mergeCell ref="K68:N68"/>
    <mergeCell ref="O68:R68"/>
    <mergeCell ref="S68:V68"/>
    <mergeCell ref="AA66:AD66"/>
    <mergeCell ref="AE66:AH66"/>
    <mergeCell ref="AI66:AL66"/>
    <mergeCell ref="AM66:AP66"/>
    <mergeCell ref="AQ66:AT66"/>
    <mergeCell ref="G67:J67"/>
    <mergeCell ref="K67:N67"/>
    <mergeCell ref="O67:R67"/>
    <mergeCell ref="S67:V67"/>
    <mergeCell ref="W67:Z67"/>
    <mergeCell ref="AE69:AH69"/>
    <mergeCell ref="AI69:AL69"/>
    <mergeCell ref="AM69:AP69"/>
    <mergeCell ref="AQ69:AT69"/>
    <mergeCell ref="G70:J70"/>
    <mergeCell ref="K70:N70"/>
    <mergeCell ref="O70:R70"/>
    <mergeCell ref="S70:V70"/>
    <mergeCell ref="W70:Z70"/>
    <mergeCell ref="AA70:AD70"/>
    <mergeCell ref="G69:J69"/>
    <mergeCell ref="K69:N69"/>
    <mergeCell ref="O69:R69"/>
    <mergeCell ref="S69:V69"/>
    <mergeCell ref="W69:Z69"/>
    <mergeCell ref="AA69:AD69"/>
    <mergeCell ref="W68:Z68"/>
    <mergeCell ref="AA68:AD68"/>
    <mergeCell ref="AE68:AH68"/>
    <mergeCell ref="AI68:AL68"/>
    <mergeCell ref="AM68:AP68"/>
    <mergeCell ref="AQ68:AT68"/>
    <mergeCell ref="AA74:AD74"/>
    <mergeCell ref="AE74:AH74"/>
    <mergeCell ref="AI74:AL74"/>
    <mergeCell ref="AM74:AP74"/>
    <mergeCell ref="AQ74:AT74"/>
    <mergeCell ref="A75:C144"/>
    <mergeCell ref="E75:E77"/>
    <mergeCell ref="G75:J75"/>
    <mergeCell ref="K75:N75"/>
    <mergeCell ref="O75:R75"/>
    <mergeCell ref="AE70:AH70"/>
    <mergeCell ref="AI70:AL70"/>
    <mergeCell ref="AM70:AP70"/>
    <mergeCell ref="AQ70:AT70"/>
    <mergeCell ref="A74:F74"/>
    <mergeCell ref="G74:J74"/>
    <mergeCell ref="K74:N74"/>
    <mergeCell ref="O74:R74"/>
    <mergeCell ref="S74:V74"/>
    <mergeCell ref="W74:Z74"/>
    <mergeCell ref="AA78:AD78"/>
    <mergeCell ref="AE78:AH78"/>
    <mergeCell ref="AI78:AL78"/>
    <mergeCell ref="AM78:AP78"/>
    <mergeCell ref="AQ78:AT78"/>
    <mergeCell ref="G79:J79"/>
    <mergeCell ref="K79:N79"/>
    <mergeCell ref="O79:R79"/>
    <mergeCell ref="S79:V79"/>
    <mergeCell ref="W79:Z79"/>
    <mergeCell ref="E78:E80"/>
    <mergeCell ref="G78:J78"/>
    <mergeCell ref="K78:N78"/>
    <mergeCell ref="O78:R78"/>
    <mergeCell ref="S78:V78"/>
    <mergeCell ref="AQ76:AT76"/>
    <mergeCell ref="G77:J77"/>
    <mergeCell ref="K77:N77"/>
    <mergeCell ref="O77:R77"/>
    <mergeCell ref="S77:V77"/>
    <mergeCell ref="W77:Z77"/>
    <mergeCell ref="AA77:AD77"/>
    <mergeCell ref="AE77:AH77"/>
    <mergeCell ref="AI77:AL77"/>
    <mergeCell ref="AM77:AP77"/>
    <mergeCell ref="AQ75:AT75"/>
    <mergeCell ref="G76:J76"/>
    <mergeCell ref="K76:N76"/>
    <mergeCell ref="O76:R76"/>
    <mergeCell ref="S76:V76"/>
    <mergeCell ref="W76:Z76"/>
    <mergeCell ref="AA76:AD76"/>
    <mergeCell ref="AE76:AH76"/>
    <mergeCell ref="AI76:AL76"/>
    <mergeCell ref="AM76:AP76"/>
    <mergeCell ref="S75:V75"/>
    <mergeCell ref="W75:Z75"/>
    <mergeCell ref="AA75:AD75"/>
    <mergeCell ref="AE75:AH75"/>
    <mergeCell ref="AI75:AL75"/>
    <mergeCell ref="AM75:AP75"/>
    <mergeCell ref="W78:Z78"/>
    <mergeCell ref="AQ77:AT77"/>
    <mergeCell ref="AA80:AD80"/>
    <mergeCell ref="AE80:AH80"/>
    <mergeCell ref="AI80:AL80"/>
    <mergeCell ref="AM80:AP80"/>
    <mergeCell ref="AQ80:AT80"/>
    <mergeCell ref="E81:E83"/>
    <mergeCell ref="G81:J81"/>
    <mergeCell ref="K81:N81"/>
    <mergeCell ref="O81:R81"/>
    <mergeCell ref="S81:V81"/>
    <mergeCell ref="AA79:AD79"/>
    <mergeCell ref="AE79:AH79"/>
    <mergeCell ref="AI79:AL79"/>
    <mergeCell ref="AM79:AP79"/>
    <mergeCell ref="AQ79:AT79"/>
    <mergeCell ref="G80:J80"/>
    <mergeCell ref="K80:N80"/>
    <mergeCell ref="O80:R80"/>
    <mergeCell ref="S80:V80"/>
    <mergeCell ref="W80:Z80"/>
    <mergeCell ref="AE82:AH82"/>
    <mergeCell ref="AI82:AL82"/>
    <mergeCell ref="AM82:AP82"/>
    <mergeCell ref="AQ82:AT82"/>
    <mergeCell ref="G83:J83"/>
    <mergeCell ref="K83:N83"/>
    <mergeCell ref="O83:R83"/>
    <mergeCell ref="S83:V83"/>
    <mergeCell ref="W83:Z83"/>
    <mergeCell ref="AA83:AD83"/>
    <mergeCell ref="G82:J82"/>
    <mergeCell ref="K82:N82"/>
    <mergeCell ref="O82:R82"/>
    <mergeCell ref="S82:V82"/>
    <mergeCell ref="W82:Z82"/>
    <mergeCell ref="AA82:AD82"/>
    <mergeCell ref="W81:Z81"/>
    <mergeCell ref="AA81:AD81"/>
    <mergeCell ref="AE81:AH81"/>
    <mergeCell ref="AI81:AL81"/>
    <mergeCell ref="AM81:AP81"/>
    <mergeCell ref="AQ81:AT81"/>
    <mergeCell ref="AA84:AD84"/>
    <mergeCell ref="AE84:AH84"/>
    <mergeCell ref="AI84:AL84"/>
    <mergeCell ref="AM84:AP84"/>
    <mergeCell ref="AQ84:AT84"/>
    <mergeCell ref="G85:J85"/>
    <mergeCell ref="K85:N85"/>
    <mergeCell ref="O85:R85"/>
    <mergeCell ref="S85:V85"/>
    <mergeCell ref="W85:Z85"/>
    <mergeCell ref="AE83:AH83"/>
    <mergeCell ref="AI83:AL83"/>
    <mergeCell ref="AM83:AP83"/>
    <mergeCell ref="AQ83:AT83"/>
    <mergeCell ref="E84:E86"/>
    <mergeCell ref="G84:J84"/>
    <mergeCell ref="K84:N84"/>
    <mergeCell ref="O84:R84"/>
    <mergeCell ref="S84:V84"/>
    <mergeCell ref="W84:Z84"/>
    <mergeCell ref="AA86:AD86"/>
    <mergeCell ref="AE86:AH86"/>
    <mergeCell ref="AI86:AL86"/>
    <mergeCell ref="AM86:AP86"/>
    <mergeCell ref="AQ86:AT86"/>
    <mergeCell ref="E87:E89"/>
    <mergeCell ref="G87:J87"/>
    <mergeCell ref="K87:N87"/>
    <mergeCell ref="O87:R87"/>
    <mergeCell ref="S87:V87"/>
    <mergeCell ref="AA85:AD85"/>
    <mergeCell ref="AE85:AH85"/>
    <mergeCell ref="AI85:AL85"/>
    <mergeCell ref="AM85:AP85"/>
    <mergeCell ref="AQ85:AT85"/>
    <mergeCell ref="G86:J86"/>
    <mergeCell ref="K86:N86"/>
    <mergeCell ref="O86:R86"/>
    <mergeCell ref="S86:V86"/>
    <mergeCell ref="W86:Z86"/>
    <mergeCell ref="AE88:AH88"/>
    <mergeCell ref="AI88:AL88"/>
    <mergeCell ref="AM88:AP88"/>
    <mergeCell ref="AQ88:AT88"/>
    <mergeCell ref="G89:J89"/>
    <mergeCell ref="K89:N89"/>
    <mergeCell ref="O89:R89"/>
    <mergeCell ref="S89:V89"/>
    <mergeCell ref="W89:Z89"/>
    <mergeCell ref="AA89:AD89"/>
    <mergeCell ref="G88:J88"/>
    <mergeCell ref="K88:N88"/>
    <mergeCell ref="O88:R88"/>
    <mergeCell ref="S88:V88"/>
    <mergeCell ref="W88:Z88"/>
    <mergeCell ref="AA88:AD88"/>
    <mergeCell ref="W87:Z87"/>
    <mergeCell ref="AA87:AD87"/>
    <mergeCell ref="AE87:AH87"/>
    <mergeCell ref="AI87:AL87"/>
    <mergeCell ref="AM87:AP87"/>
    <mergeCell ref="AQ87:AT87"/>
    <mergeCell ref="AA90:AD90"/>
    <mergeCell ref="AE90:AH90"/>
    <mergeCell ref="AI90:AL90"/>
    <mergeCell ref="AM90:AP90"/>
    <mergeCell ref="AQ90:AT90"/>
    <mergeCell ref="G91:J91"/>
    <mergeCell ref="K91:N91"/>
    <mergeCell ref="O91:R91"/>
    <mergeCell ref="S91:V91"/>
    <mergeCell ref="W91:Z91"/>
    <mergeCell ref="AE89:AH89"/>
    <mergeCell ref="AI89:AL89"/>
    <mergeCell ref="AM89:AP89"/>
    <mergeCell ref="AQ89:AT89"/>
    <mergeCell ref="E90:E92"/>
    <mergeCell ref="G90:J90"/>
    <mergeCell ref="K90:N90"/>
    <mergeCell ref="O90:R90"/>
    <mergeCell ref="S90:V90"/>
    <mergeCell ref="W90:Z90"/>
    <mergeCell ref="AA92:AD92"/>
    <mergeCell ref="AE92:AH92"/>
    <mergeCell ref="AI92:AL92"/>
    <mergeCell ref="AM92:AP92"/>
    <mergeCell ref="AQ92:AT92"/>
    <mergeCell ref="E93:E95"/>
    <mergeCell ref="G93:J93"/>
    <mergeCell ref="K93:N93"/>
    <mergeCell ref="O93:R93"/>
    <mergeCell ref="S93:V93"/>
    <mergeCell ref="AA91:AD91"/>
    <mergeCell ref="AE91:AH91"/>
    <mergeCell ref="AI91:AL91"/>
    <mergeCell ref="AM91:AP91"/>
    <mergeCell ref="AQ91:AT91"/>
    <mergeCell ref="G92:J92"/>
    <mergeCell ref="K92:N92"/>
    <mergeCell ref="O92:R92"/>
    <mergeCell ref="S92:V92"/>
    <mergeCell ref="W92:Z92"/>
    <mergeCell ref="AE94:AH94"/>
    <mergeCell ref="AI94:AL94"/>
    <mergeCell ref="AM94:AP94"/>
    <mergeCell ref="AQ94:AT94"/>
    <mergeCell ref="G95:J95"/>
    <mergeCell ref="K95:N95"/>
    <mergeCell ref="G94:J94"/>
    <mergeCell ref="K94:N94"/>
    <mergeCell ref="O94:R94"/>
    <mergeCell ref="S94:V94"/>
    <mergeCell ref="W94:Z94"/>
    <mergeCell ref="AA94:AD94"/>
    <mergeCell ref="W93:Z93"/>
    <mergeCell ref="AA93:AD93"/>
    <mergeCell ref="AE93:AH93"/>
    <mergeCell ref="AI93:AL93"/>
    <mergeCell ref="AM93:AP93"/>
    <mergeCell ref="AQ93:AT93"/>
    <mergeCell ref="AA96:AD96"/>
    <mergeCell ref="AE96:AH96"/>
    <mergeCell ref="AI96:AL96"/>
    <mergeCell ref="AM96:AP96"/>
    <mergeCell ref="AQ96:AT96"/>
    <mergeCell ref="G97:J97"/>
    <mergeCell ref="K97:N97"/>
    <mergeCell ref="O97:R97"/>
    <mergeCell ref="S97:V97"/>
    <mergeCell ref="W97:Z97"/>
    <mergeCell ref="AE95:AH95"/>
    <mergeCell ref="AI95:AL95"/>
    <mergeCell ref="AM95:AP95"/>
    <mergeCell ref="AQ95:AT95"/>
    <mergeCell ref="E96:E98"/>
    <mergeCell ref="G96:J96"/>
    <mergeCell ref="K96:N96"/>
    <mergeCell ref="O96:R96"/>
    <mergeCell ref="S96:V96"/>
    <mergeCell ref="W96:Z96"/>
    <mergeCell ref="AA98:AD98"/>
    <mergeCell ref="AE98:AH98"/>
    <mergeCell ref="AI98:AL98"/>
    <mergeCell ref="AM98:AP98"/>
    <mergeCell ref="AQ98:AT98"/>
    <mergeCell ref="O95:R95"/>
    <mergeCell ref="S95:V95"/>
    <mergeCell ref="W95:Z95"/>
    <mergeCell ref="AA95:AD95"/>
    <mergeCell ref="E99:E101"/>
    <mergeCell ref="G99:J99"/>
    <mergeCell ref="K99:N99"/>
    <mergeCell ref="O99:R99"/>
    <mergeCell ref="S99:V99"/>
    <mergeCell ref="AA97:AD97"/>
    <mergeCell ref="AE97:AH97"/>
    <mergeCell ref="AI97:AL97"/>
    <mergeCell ref="AM97:AP97"/>
    <mergeCell ref="AQ97:AT97"/>
    <mergeCell ref="G98:J98"/>
    <mergeCell ref="K98:N98"/>
    <mergeCell ref="O98:R98"/>
    <mergeCell ref="S98:V98"/>
    <mergeCell ref="W98:Z98"/>
    <mergeCell ref="AE100:AH100"/>
    <mergeCell ref="AI100:AL100"/>
    <mergeCell ref="AM100:AP100"/>
    <mergeCell ref="AQ100:AT100"/>
    <mergeCell ref="G101:J101"/>
    <mergeCell ref="K101:N101"/>
    <mergeCell ref="O101:R101"/>
    <mergeCell ref="S101:V101"/>
    <mergeCell ref="W101:Z101"/>
    <mergeCell ref="AA101:AD101"/>
    <mergeCell ref="G100:J100"/>
    <mergeCell ref="K100:N100"/>
    <mergeCell ref="O100:R100"/>
    <mergeCell ref="S100:V100"/>
    <mergeCell ref="W100:Z100"/>
    <mergeCell ref="AA100:AD100"/>
    <mergeCell ref="W99:Z99"/>
    <mergeCell ref="AA99:AD99"/>
    <mergeCell ref="AE99:AH99"/>
    <mergeCell ref="AI99:AL99"/>
    <mergeCell ref="AM99:AP99"/>
    <mergeCell ref="AQ99:AT99"/>
    <mergeCell ref="AA104:AD104"/>
    <mergeCell ref="AE104:AH104"/>
    <mergeCell ref="AI104:AL104"/>
    <mergeCell ref="AM104:AP104"/>
    <mergeCell ref="AQ104:AT104"/>
    <mergeCell ref="G105:J105"/>
    <mergeCell ref="K105:N105"/>
    <mergeCell ref="O105:R105"/>
    <mergeCell ref="S105:V105"/>
    <mergeCell ref="W105:Z105"/>
    <mergeCell ref="AE101:AH101"/>
    <mergeCell ref="AI101:AL101"/>
    <mergeCell ref="AM101:AP101"/>
    <mergeCell ref="AQ101:AT101"/>
    <mergeCell ref="E104:E106"/>
    <mergeCell ref="G104:J104"/>
    <mergeCell ref="K104:N104"/>
    <mergeCell ref="O104:R104"/>
    <mergeCell ref="S104:V104"/>
    <mergeCell ref="W104:Z104"/>
    <mergeCell ref="AA106:AD106"/>
    <mergeCell ref="AE106:AH106"/>
    <mergeCell ref="AI106:AL106"/>
    <mergeCell ref="AM106:AP106"/>
    <mergeCell ref="AQ106:AT106"/>
    <mergeCell ref="E107:E109"/>
    <mergeCell ref="G107:J107"/>
    <mergeCell ref="K107:N107"/>
    <mergeCell ref="O107:R107"/>
    <mergeCell ref="S107:V107"/>
    <mergeCell ref="AA105:AD105"/>
    <mergeCell ref="AE105:AH105"/>
    <mergeCell ref="AI105:AL105"/>
    <mergeCell ref="AM105:AP105"/>
    <mergeCell ref="AQ105:AT105"/>
    <mergeCell ref="G106:J106"/>
    <mergeCell ref="K106:N106"/>
    <mergeCell ref="O106:R106"/>
    <mergeCell ref="S106:V106"/>
    <mergeCell ref="W106:Z106"/>
    <mergeCell ref="AE108:AH108"/>
    <mergeCell ref="AI108:AL108"/>
    <mergeCell ref="AM108:AP108"/>
    <mergeCell ref="AQ108:AT108"/>
    <mergeCell ref="G109:J109"/>
    <mergeCell ref="K109:N109"/>
    <mergeCell ref="G108:J108"/>
    <mergeCell ref="K108:N108"/>
    <mergeCell ref="O108:R108"/>
    <mergeCell ref="S108:V108"/>
    <mergeCell ref="W108:Z108"/>
    <mergeCell ref="AA108:AD108"/>
    <mergeCell ref="W107:Z107"/>
    <mergeCell ref="AA107:AD107"/>
    <mergeCell ref="AE107:AH107"/>
    <mergeCell ref="AI107:AL107"/>
    <mergeCell ref="AM107:AP107"/>
    <mergeCell ref="AQ107:AT107"/>
    <mergeCell ref="AA110:AD110"/>
    <mergeCell ref="AE110:AH110"/>
    <mergeCell ref="AI110:AL110"/>
    <mergeCell ref="AM110:AP110"/>
    <mergeCell ref="AQ110:AT110"/>
    <mergeCell ref="G111:J111"/>
    <mergeCell ref="K111:N111"/>
    <mergeCell ref="O111:R111"/>
    <mergeCell ref="S111:V111"/>
    <mergeCell ref="W111:Z111"/>
    <mergeCell ref="AE109:AH109"/>
    <mergeCell ref="AI109:AL109"/>
    <mergeCell ref="AM109:AP109"/>
    <mergeCell ref="AQ109:AT109"/>
    <mergeCell ref="E110:E112"/>
    <mergeCell ref="G110:J110"/>
    <mergeCell ref="K110:N110"/>
    <mergeCell ref="O110:R110"/>
    <mergeCell ref="S110:V110"/>
    <mergeCell ref="W110:Z110"/>
    <mergeCell ref="AA112:AD112"/>
    <mergeCell ref="AE112:AH112"/>
    <mergeCell ref="AI112:AL112"/>
    <mergeCell ref="AM112:AP112"/>
    <mergeCell ref="AQ112:AT112"/>
    <mergeCell ref="O109:R109"/>
    <mergeCell ref="S109:V109"/>
    <mergeCell ref="W109:Z109"/>
    <mergeCell ref="AA109:AD109"/>
    <mergeCell ref="E113:E115"/>
    <mergeCell ref="G113:J113"/>
    <mergeCell ref="K113:N113"/>
    <mergeCell ref="O113:R113"/>
    <mergeCell ref="S113:V113"/>
    <mergeCell ref="AA111:AD111"/>
    <mergeCell ref="AE111:AH111"/>
    <mergeCell ref="AI111:AL111"/>
    <mergeCell ref="AM111:AP111"/>
    <mergeCell ref="AQ111:AT111"/>
    <mergeCell ref="G112:J112"/>
    <mergeCell ref="K112:N112"/>
    <mergeCell ref="O112:R112"/>
    <mergeCell ref="S112:V112"/>
    <mergeCell ref="W112:Z112"/>
    <mergeCell ref="AE114:AH114"/>
    <mergeCell ref="AI114:AL114"/>
    <mergeCell ref="AM114:AP114"/>
    <mergeCell ref="AQ114:AT114"/>
    <mergeCell ref="G115:J115"/>
    <mergeCell ref="K115:N115"/>
    <mergeCell ref="O115:R115"/>
    <mergeCell ref="S115:V115"/>
    <mergeCell ref="W115:Z115"/>
    <mergeCell ref="AA115:AD115"/>
    <mergeCell ref="G114:J114"/>
    <mergeCell ref="K114:N114"/>
    <mergeCell ref="O114:R114"/>
    <mergeCell ref="S114:V114"/>
    <mergeCell ref="W114:Z114"/>
    <mergeCell ref="AA114:AD114"/>
    <mergeCell ref="W113:Z113"/>
    <mergeCell ref="AA113:AD113"/>
    <mergeCell ref="AE113:AH113"/>
    <mergeCell ref="AI113:AL113"/>
    <mergeCell ref="AM113:AP113"/>
    <mergeCell ref="AQ113:AT113"/>
    <mergeCell ref="AA116:AD116"/>
    <mergeCell ref="AE116:AH116"/>
    <mergeCell ref="AI116:AL116"/>
    <mergeCell ref="AM116:AP116"/>
    <mergeCell ref="AQ116:AT116"/>
    <mergeCell ref="G117:J117"/>
    <mergeCell ref="K117:N117"/>
    <mergeCell ref="O117:R117"/>
    <mergeCell ref="S117:V117"/>
    <mergeCell ref="W117:Z117"/>
    <mergeCell ref="AE115:AH115"/>
    <mergeCell ref="AI115:AL115"/>
    <mergeCell ref="AM115:AP115"/>
    <mergeCell ref="AQ115:AT115"/>
    <mergeCell ref="E116:E118"/>
    <mergeCell ref="G116:J116"/>
    <mergeCell ref="K116:N116"/>
    <mergeCell ref="O116:R116"/>
    <mergeCell ref="S116:V116"/>
    <mergeCell ref="W116:Z116"/>
    <mergeCell ref="AA118:AD118"/>
    <mergeCell ref="AE118:AH118"/>
    <mergeCell ref="AI118:AL118"/>
    <mergeCell ref="AM118:AP118"/>
    <mergeCell ref="AQ118:AT118"/>
    <mergeCell ref="E119:E121"/>
    <mergeCell ref="G119:J119"/>
    <mergeCell ref="K119:N119"/>
    <mergeCell ref="O119:R119"/>
    <mergeCell ref="S119:V119"/>
    <mergeCell ref="AA117:AD117"/>
    <mergeCell ref="AE117:AH117"/>
    <mergeCell ref="AI117:AL117"/>
    <mergeCell ref="AM117:AP117"/>
    <mergeCell ref="AQ117:AT117"/>
    <mergeCell ref="G118:J118"/>
    <mergeCell ref="K118:N118"/>
    <mergeCell ref="O118:R118"/>
    <mergeCell ref="S118:V118"/>
    <mergeCell ref="W118:Z118"/>
    <mergeCell ref="AE120:AH120"/>
    <mergeCell ref="AI120:AL120"/>
    <mergeCell ref="AM120:AP120"/>
    <mergeCell ref="AQ120:AT120"/>
    <mergeCell ref="G121:J121"/>
    <mergeCell ref="K121:N121"/>
    <mergeCell ref="G120:J120"/>
    <mergeCell ref="K120:N120"/>
    <mergeCell ref="O120:R120"/>
    <mergeCell ref="S120:V120"/>
    <mergeCell ref="W120:Z120"/>
    <mergeCell ref="AA120:AD120"/>
    <mergeCell ref="W119:Z119"/>
    <mergeCell ref="AA119:AD119"/>
    <mergeCell ref="AE119:AH119"/>
    <mergeCell ref="AI119:AL119"/>
    <mergeCell ref="AM119:AP119"/>
    <mergeCell ref="AQ119:AT119"/>
    <mergeCell ref="AA122:AD122"/>
    <mergeCell ref="AE122:AH122"/>
    <mergeCell ref="AI122:AL122"/>
    <mergeCell ref="AM122:AP122"/>
    <mergeCell ref="AQ122:AT122"/>
    <mergeCell ref="G123:J123"/>
    <mergeCell ref="K123:N123"/>
    <mergeCell ref="O123:R123"/>
    <mergeCell ref="S123:V123"/>
    <mergeCell ref="W123:Z123"/>
    <mergeCell ref="AE121:AH121"/>
    <mergeCell ref="AI121:AL121"/>
    <mergeCell ref="AM121:AP121"/>
    <mergeCell ref="AQ121:AT121"/>
    <mergeCell ref="E122:E124"/>
    <mergeCell ref="G122:J122"/>
    <mergeCell ref="K122:N122"/>
    <mergeCell ref="O122:R122"/>
    <mergeCell ref="S122:V122"/>
    <mergeCell ref="W122:Z122"/>
    <mergeCell ref="AA124:AD124"/>
    <mergeCell ref="AE124:AH124"/>
    <mergeCell ref="AI124:AL124"/>
    <mergeCell ref="AM124:AP124"/>
    <mergeCell ref="AQ124:AT124"/>
    <mergeCell ref="O121:R121"/>
    <mergeCell ref="S121:V121"/>
    <mergeCell ref="W121:Z121"/>
    <mergeCell ref="AA121:AD121"/>
    <mergeCell ref="E125:E127"/>
    <mergeCell ref="G125:J125"/>
    <mergeCell ref="K125:N125"/>
    <mergeCell ref="O125:R125"/>
    <mergeCell ref="S125:V125"/>
    <mergeCell ref="AA123:AD123"/>
    <mergeCell ref="AE123:AH123"/>
    <mergeCell ref="AI123:AL123"/>
    <mergeCell ref="AM123:AP123"/>
    <mergeCell ref="AQ123:AT123"/>
    <mergeCell ref="G124:J124"/>
    <mergeCell ref="K124:N124"/>
    <mergeCell ref="O124:R124"/>
    <mergeCell ref="S124:V124"/>
    <mergeCell ref="W124:Z124"/>
    <mergeCell ref="AE126:AH126"/>
    <mergeCell ref="AI126:AL126"/>
    <mergeCell ref="AM126:AP126"/>
    <mergeCell ref="AQ126:AT126"/>
    <mergeCell ref="G127:J127"/>
    <mergeCell ref="K127:N127"/>
    <mergeCell ref="O127:R127"/>
    <mergeCell ref="S127:V127"/>
    <mergeCell ref="W127:Z127"/>
    <mergeCell ref="AA127:AD127"/>
    <mergeCell ref="G126:J126"/>
    <mergeCell ref="K126:N126"/>
    <mergeCell ref="O126:R126"/>
    <mergeCell ref="S126:V126"/>
    <mergeCell ref="W126:Z126"/>
    <mergeCell ref="AA126:AD126"/>
    <mergeCell ref="W125:Z125"/>
    <mergeCell ref="AA125:AD125"/>
    <mergeCell ref="AE125:AH125"/>
    <mergeCell ref="AI125:AL125"/>
    <mergeCell ref="AM125:AP125"/>
    <mergeCell ref="AQ125:AT125"/>
    <mergeCell ref="AA128:AD128"/>
    <mergeCell ref="AE128:AH128"/>
    <mergeCell ref="AI128:AL128"/>
    <mergeCell ref="AM128:AP128"/>
    <mergeCell ref="AQ128:AT128"/>
    <mergeCell ref="G129:J129"/>
    <mergeCell ref="K129:N129"/>
    <mergeCell ref="O129:R129"/>
    <mergeCell ref="S129:V129"/>
    <mergeCell ref="W129:Z129"/>
    <mergeCell ref="AE127:AH127"/>
    <mergeCell ref="AI127:AL127"/>
    <mergeCell ref="AM127:AP127"/>
    <mergeCell ref="AQ127:AT127"/>
    <mergeCell ref="E128:E130"/>
    <mergeCell ref="G128:J128"/>
    <mergeCell ref="K128:N128"/>
    <mergeCell ref="O128:R128"/>
    <mergeCell ref="S128:V128"/>
    <mergeCell ref="W128:Z128"/>
    <mergeCell ref="AA130:AD130"/>
    <mergeCell ref="AE130:AH130"/>
    <mergeCell ref="AI130:AL130"/>
    <mergeCell ref="AM130:AP130"/>
    <mergeCell ref="AQ130:AT130"/>
    <mergeCell ref="E133:E135"/>
    <mergeCell ref="G133:J133"/>
    <mergeCell ref="K133:N133"/>
    <mergeCell ref="O133:R133"/>
    <mergeCell ref="S133:V133"/>
    <mergeCell ref="AA129:AD129"/>
    <mergeCell ref="AE129:AH129"/>
    <mergeCell ref="AI129:AL129"/>
    <mergeCell ref="AM129:AP129"/>
    <mergeCell ref="AQ129:AT129"/>
    <mergeCell ref="G130:J130"/>
    <mergeCell ref="K130:N130"/>
    <mergeCell ref="O130:R130"/>
    <mergeCell ref="S130:V130"/>
    <mergeCell ref="W130:Z130"/>
    <mergeCell ref="AE134:AH134"/>
    <mergeCell ref="AI134:AL134"/>
    <mergeCell ref="AM134:AP134"/>
    <mergeCell ref="AQ134:AT134"/>
    <mergeCell ref="G135:J135"/>
    <mergeCell ref="K135:N135"/>
    <mergeCell ref="S135:V135"/>
    <mergeCell ref="W135:Z135"/>
    <mergeCell ref="AA135:AD135"/>
    <mergeCell ref="G134:J134"/>
    <mergeCell ref="K134:N134"/>
    <mergeCell ref="O134:R134"/>
    <mergeCell ref="S134:V134"/>
    <mergeCell ref="W134:Z134"/>
    <mergeCell ref="AA134:AD134"/>
    <mergeCell ref="W133:Z133"/>
    <mergeCell ref="AA133:AD133"/>
    <mergeCell ref="AE133:AH133"/>
    <mergeCell ref="AI133:AL133"/>
    <mergeCell ref="AM133:AP133"/>
    <mergeCell ref="AQ133:AT133"/>
    <mergeCell ref="AA136:AD136"/>
    <mergeCell ref="AE136:AH136"/>
    <mergeCell ref="AI136:AL136"/>
    <mergeCell ref="AM136:AP136"/>
    <mergeCell ref="AQ136:AT136"/>
    <mergeCell ref="K137:N137"/>
    <mergeCell ref="O137:R137"/>
    <mergeCell ref="S137:V137"/>
    <mergeCell ref="W137:Z137"/>
    <mergeCell ref="AE135:AH135"/>
    <mergeCell ref="AI135:AL135"/>
    <mergeCell ref="AM135:AP135"/>
    <mergeCell ref="AQ135:AT135"/>
    <mergeCell ref="E136:E138"/>
    <mergeCell ref="G136:J136"/>
    <mergeCell ref="K136:N136"/>
    <mergeCell ref="O136:R136"/>
    <mergeCell ref="S136:V136"/>
    <mergeCell ref="W136:Z136"/>
    <mergeCell ref="W139:Z139"/>
    <mergeCell ref="AA139:AD139"/>
    <mergeCell ref="AE139:AH139"/>
    <mergeCell ref="AI139:AL139"/>
    <mergeCell ref="AM139:AP139"/>
    <mergeCell ref="AQ139:AT139"/>
    <mergeCell ref="AA138:AD138"/>
    <mergeCell ref="AE138:AH138"/>
    <mergeCell ref="AI138:AL138"/>
    <mergeCell ref="AM138:AP138"/>
    <mergeCell ref="AQ138:AT138"/>
    <mergeCell ref="E139:E141"/>
    <mergeCell ref="G139:J139"/>
    <mergeCell ref="K139:N139"/>
    <mergeCell ref="O139:R139"/>
    <mergeCell ref="S139:V139"/>
    <mergeCell ref="AA137:AD137"/>
    <mergeCell ref="O135:R135"/>
    <mergeCell ref="AE137:AH137"/>
    <mergeCell ref="AI137:AL137"/>
    <mergeCell ref="AM137:AP137"/>
    <mergeCell ref="AQ137:AT137"/>
    <mergeCell ref="G138:J138"/>
    <mergeCell ref="K138:N138"/>
    <mergeCell ref="O138:R138"/>
    <mergeCell ref="S138:V138"/>
    <mergeCell ref="W138:Z138"/>
    <mergeCell ref="E142:E144"/>
    <mergeCell ref="G142:J142"/>
    <mergeCell ref="K142:N142"/>
    <mergeCell ref="O142:R142"/>
    <mergeCell ref="S142:V142"/>
    <mergeCell ref="W142:Z142"/>
    <mergeCell ref="AE140:AH140"/>
    <mergeCell ref="AI140:AL140"/>
    <mergeCell ref="AM140:AP140"/>
    <mergeCell ref="AQ140:AT140"/>
    <mergeCell ref="G141:J141"/>
    <mergeCell ref="K141:N141"/>
    <mergeCell ref="O141:R141"/>
    <mergeCell ref="S141:V141"/>
    <mergeCell ref="W141:Z141"/>
    <mergeCell ref="AA141:AD141"/>
    <mergeCell ref="G140:J140"/>
    <mergeCell ref="K140:N140"/>
    <mergeCell ref="O140:R140"/>
    <mergeCell ref="S140:V140"/>
    <mergeCell ref="W140:Z140"/>
    <mergeCell ref="AA140:AD140"/>
    <mergeCell ref="G137:J137"/>
    <mergeCell ref="AE2:AR2"/>
    <mergeCell ref="D132:T132"/>
    <mergeCell ref="AA144:AD144"/>
    <mergeCell ref="AE144:AH144"/>
    <mergeCell ref="AI144:AL144"/>
    <mergeCell ref="AM144:AP144"/>
    <mergeCell ref="AQ144:AT144"/>
    <mergeCell ref="AA143:AD143"/>
    <mergeCell ref="AE143:AH143"/>
    <mergeCell ref="AI143:AL143"/>
    <mergeCell ref="AM143:AP143"/>
    <mergeCell ref="AQ143:AT143"/>
    <mergeCell ref="G144:J144"/>
    <mergeCell ref="K144:N144"/>
    <mergeCell ref="O144:R144"/>
    <mergeCell ref="S144:V144"/>
    <mergeCell ref="W144:Z144"/>
    <mergeCell ref="AA142:AD142"/>
    <mergeCell ref="AE142:AH142"/>
    <mergeCell ref="AI142:AL142"/>
    <mergeCell ref="AM142:AP142"/>
    <mergeCell ref="AQ142:AT142"/>
    <mergeCell ref="G143:J143"/>
    <mergeCell ref="K143:N143"/>
    <mergeCell ref="O143:R143"/>
    <mergeCell ref="S143:V143"/>
    <mergeCell ref="W143:Z143"/>
    <mergeCell ref="AE141:AH141"/>
    <mergeCell ref="AI141:AL141"/>
    <mergeCell ref="AM141:AP141"/>
    <mergeCell ref="AQ141:AT141"/>
  </mergeCells>
  <phoneticPr fontId="2"/>
  <printOptions horizontalCentered="1"/>
  <pageMargins left="0.47244094488188981" right="0.43307086614173229" top="0.78740157480314965" bottom="0.98425196850393704" header="0.51181102362204722" footer="0.51181102362204722"/>
  <pageSetup paperSize="9" scale="63" orientation="portrait" r:id="rId1"/>
  <headerFooter alignWithMargins="0"/>
  <rowBreaks count="3" manualBreakCount="3">
    <brk id="41" max="45" man="1"/>
    <brk id="71" max="45" man="1"/>
    <brk id="102" max="4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view="pageBreakPreview" zoomScale="60" zoomScaleNormal="100" workbookViewId="0">
      <selection activeCell="C58" sqref="C58"/>
    </sheetView>
  </sheetViews>
  <sheetFormatPr defaultRowHeight="17.25"/>
  <cols>
    <col min="1" max="1" width="14" style="57" customWidth="1"/>
    <col min="2" max="2" width="42.25" style="57" customWidth="1"/>
    <col min="3" max="3" width="43.375" style="57" customWidth="1"/>
    <col min="4" max="4" width="20.625" style="67" customWidth="1"/>
    <col min="5" max="7" width="20.625" style="57" customWidth="1"/>
    <col min="8" max="16384" width="9" style="57"/>
  </cols>
  <sheetData>
    <row r="1" spans="1:7" s="36" customFormat="1" ht="28.5" customHeight="1">
      <c r="D1" s="37"/>
      <c r="G1" s="38" t="s">
        <v>42</v>
      </c>
    </row>
    <row r="2" spans="1:7" s="36" customFormat="1" ht="27" customHeight="1">
      <c r="A2" s="68" t="s">
        <v>158</v>
      </c>
      <c r="B2" s="39"/>
      <c r="C2" s="39"/>
      <c r="D2" s="303" t="s">
        <v>86</v>
      </c>
      <c r="E2" s="303"/>
      <c r="F2" s="303"/>
      <c r="G2" s="303"/>
    </row>
    <row r="3" spans="1:7" s="36" customFormat="1" ht="27" customHeight="1" thickBot="1">
      <c r="A3" s="287"/>
      <c r="B3" s="308" t="s">
        <v>0</v>
      </c>
      <c r="C3" s="309"/>
      <c r="D3" s="288" t="s">
        <v>84</v>
      </c>
      <c r="E3" s="289"/>
      <c r="F3" s="288" t="s">
        <v>85</v>
      </c>
      <c r="G3" s="290"/>
    </row>
    <row r="4" spans="1:7" s="36" customFormat="1" ht="27" customHeight="1" thickTop="1" thickBot="1">
      <c r="A4" s="288"/>
      <c r="B4" s="310"/>
      <c r="C4" s="311"/>
      <c r="D4" s="40" t="s">
        <v>82</v>
      </c>
      <c r="E4" s="41" t="s">
        <v>83</v>
      </c>
      <c r="F4" s="41" t="s">
        <v>82</v>
      </c>
      <c r="G4" s="42" t="s">
        <v>83</v>
      </c>
    </row>
    <row r="5" spans="1:7" s="36" customFormat="1" ht="39.950000000000003" customHeight="1" thickTop="1">
      <c r="A5" s="304" t="s">
        <v>87</v>
      </c>
      <c r="B5" s="306" t="s">
        <v>51</v>
      </c>
      <c r="C5" s="307"/>
      <c r="D5" s="43">
        <v>23478</v>
      </c>
      <c r="E5" s="44">
        <f>D5/80844</f>
        <v>0.29041116223838503</v>
      </c>
      <c r="F5" s="45">
        <v>1994541</v>
      </c>
      <c r="G5" s="46">
        <f>F5/6641790</f>
        <v>0.30030172589015913</v>
      </c>
    </row>
    <row r="6" spans="1:7" s="36" customFormat="1" ht="39.950000000000003" customHeight="1">
      <c r="A6" s="305"/>
      <c r="B6" s="293" t="s">
        <v>52</v>
      </c>
      <c r="C6" s="294"/>
      <c r="D6" s="47">
        <v>4181</v>
      </c>
      <c r="E6" s="48">
        <f t="shared" ref="E6:E37" si="0">D6/80844</f>
        <v>5.1716886843797931E-2</v>
      </c>
      <c r="F6" s="49">
        <v>371579</v>
      </c>
      <c r="G6" s="48">
        <f t="shared" ref="G6:G37" si="1">F6/6641790</f>
        <v>5.5945611047624209E-2</v>
      </c>
    </row>
    <row r="7" spans="1:7" s="36" customFormat="1" ht="39.950000000000003" customHeight="1">
      <c r="A7" s="305"/>
      <c r="B7" s="293" t="s">
        <v>53</v>
      </c>
      <c r="C7" s="294"/>
      <c r="D7" s="47">
        <v>14543</v>
      </c>
      <c r="E7" s="48">
        <f t="shared" si="0"/>
        <v>0.17988966404433229</v>
      </c>
      <c r="F7" s="49">
        <v>1124059</v>
      </c>
      <c r="G7" s="48">
        <f t="shared" si="1"/>
        <v>0.16924037044230547</v>
      </c>
    </row>
    <row r="8" spans="1:7" s="36" customFormat="1" ht="39.950000000000003" customHeight="1">
      <c r="A8" s="305" t="s">
        <v>88</v>
      </c>
      <c r="B8" s="291" t="s">
        <v>54</v>
      </c>
      <c r="C8" s="292"/>
      <c r="D8" s="47">
        <v>3013</v>
      </c>
      <c r="E8" s="48">
        <f t="shared" si="0"/>
        <v>3.726930879224185E-2</v>
      </c>
      <c r="F8" s="49">
        <v>222552</v>
      </c>
      <c r="G8" s="48">
        <f t="shared" si="1"/>
        <v>3.3507834484378461E-2</v>
      </c>
    </row>
    <row r="9" spans="1:7" s="36" customFormat="1" ht="39.950000000000003" customHeight="1">
      <c r="A9" s="305"/>
      <c r="B9" s="291" t="s">
        <v>55</v>
      </c>
      <c r="C9" s="292"/>
      <c r="D9" s="47">
        <v>4578</v>
      </c>
      <c r="E9" s="48">
        <f t="shared" si="0"/>
        <v>5.6627579041116226E-2</v>
      </c>
      <c r="F9" s="49">
        <v>388891</v>
      </c>
      <c r="G9" s="48">
        <f t="shared" si="1"/>
        <v>5.8552137300336204E-2</v>
      </c>
    </row>
    <row r="10" spans="1:7" s="36" customFormat="1" ht="39.950000000000003" customHeight="1">
      <c r="A10" s="305"/>
      <c r="B10" s="291" t="s">
        <v>94</v>
      </c>
      <c r="C10" s="292"/>
      <c r="D10" s="47">
        <v>290</v>
      </c>
      <c r="E10" s="48">
        <f t="shared" si="0"/>
        <v>3.5871555093760824E-3</v>
      </c>
      <c r="F10" s="49">
        <v>38776</v>
      </c>
      <c r="G10" s="48">
        <f t="shared" si="1"/>
        <v>5.8381851880291305E-3</v>
      </c>
    </row>
    <row r="11" spans="1:7" s="36" customFormat="1" ht="39.950000000000003" customHeight="1">
      <c r="A11" s="305"/>
      <c r="B11" s="293" t="s">
        <v>56</v>
      </c>
      <c r="C11" s="294"/>
      <c r="D11" s="47">
        <v>7660</v>
      </c>
      <c r="E11" s="48">
        <f t="shared" si="0"/>
        <v>9.4750383454554457E-2</v>
      </c>
      <c r="F11" s="49">
        <v>615645</v>
      </c>
      <c r="G11" s="48">
        <f t="shared" si="1"/>
        <v>9.2692632558391636E-2</v>
      </c>
    </row>
    <row r="12" spans="1:7" s="36" customFormat="1" ht="39.950000000000003" customHeight="1">
      <c r="A12" s="305" t="s">
        <v>89</v>
      </c>
      <c r="B12" s="293" t="s">
        <v>95</v>
      </c>
      <c r="C12" s="294"/>
      <c r="D12" s="47">
        <v>9829</v>
      </c>
      <c r="E12" s="48">
        <f t="shared" si="0"/>
        <v>0.12157983276433625</v>
      </c>
      <c r="F12" s="49">
        <v>999481</v>
      </c>
      <c r="G12" s="48">
        <f t="shared" si="1"/>
        <v>0.15048367985136538</v>
      </c>
    </row>
    <row r="13" spans="1:7" s="36" customFormat="1" ht="39.950000000000003" customHeight="1">
      <c r="A13" s="305"/>
      <c r="B13" s="293" t="s">
        <v>57</v>
      </c>
      <c r="C13" s="294"/>
      <c r="D13" s="47">
        <v>24996</v>
      </c>
      <c r="E13" s="48">
        <f t="shared" si="0"/>
        <v>0.30918806590470538</v>
      </c>
      <c r="F13" s="49">
        <v>1845140</v>
      </c>
      <c r="G13" s="48">
        <f t="shared" si="1"/>
        <v>0.27780763920569607</v>
      </c>
    </row>
    <row r="14" spans="1:7" s="36" customFormat="1" ht="39.950000000000003" customHeight="1">
      <c r="A14" s="305"/>
      <c r="B14" s="293" t="s">
        <v>58</v>
      </c>
      <c r="C14" s="294"/>
      <c r="D14" s="47">
        <v>31812</v>
      </c>
      <c r="E14" s="48">
        <f t="shared" si="0"/>
        <v>0.39349858987679975</v>
      </c>
      <c r="F14" s="49">
        <v>2233756</v>
      </c>
      <c r="G14" s="48">
        <f t="shared" si="1"/>
        <v>0.33631837200513715</v>
      </c>
    </row>
    <row r="15" spans="1:7" s="36" customFormat="1" ht="39.950000000000003" customHeight="1">
      <c r="A15" s="305"/>
      <c r="B15" s="293" t="s">
        <v>59</v>
      </c>
      <c r="C15" s="294"/>
      <c r="D15" s="47">
        <v>37823</v>
      </c>
      <c r="E15" s="48">
        <f t="shared" si="0"/>
        <v>0.46785166493493641</v>
      </c>
      <c r="F15" s="49">
        <v>2926528</v>
      </c>
      <c r="G15" s="48">
        <f t="shared" si="1"/>
        <v>0.44062338616547647</v>
      </c>
    </row>
    <row r="16" spans="1:7" s="36" customFormat="1" ht="39.950000000000003" customHeight="1">
      <c r="A16" s="305"/>
      <c r="B16" s="293" t="s">
        <v>60</v>
      </c>
      <c r="C16" s="294"/>
      <c r="D16" s="47">
        <v>33147</v>
      </c>
      <c r="E16" s="48">
        <f t="shared" si="0"/>
        <v>0.41001187472168621</v>
      </c>
      <c r="F16" s="49">
        <v>2751662</v>
      </c>
      <c r="G16" s="48">
        <f t="shared" si="1"/>
        <v>0.41429524269812806</v>
      </c>
    </row>
    <row r="17" spans="1:7" s="36" customFormat="1" ht="39.950000000000003" customHeight="1">
      <c r="A17" s="305"/>
      <c r="B17" s="293" t="s">
        <v>61</v>
      </c>
      <c r="C17" s="294"/>
      <c r="D17" s="47">
        <v>14207</v>
      </c>
      <c r="E17" s="48">
        <f t="shared" si="0"/>
        <v>0.17573351145415864</v>
      </c>
      <c r="F17" s="49">
        <v>1134180</v>
      </c>
      <c r="G17" s="48">
        <f t="shared" si="1"/>
        <v>0.17076420663706621</v>
      </c>
    </row>
    <row r="18" spans="1:7" s="36" customFormat="1" ht="39.950000000000003" customHeight="1">
      <c r="A18" s="305"/>
      <c r="B18" s="295" t="s">
        <v>93</v>
      </c>
      <c r="C18" s="50" t="s">
        <v>90</v>
      </c>
      <c r="D18" s="47">
        <v>19453</v>
      </c>
      <c r="E18" s="48">
        <f t="shared" si="0"/>
        <v>0.24062391766859631</v>
      </c>
      <c r="F18" s="49">
        <v>1450389</v>
      </c>
      <c r="G18" s="48">
        <f t="shared" si="1"/>
        <v>0.21837320963174084</v>
      </c>
    </row>
    <row r="19" spans="1:7" s="36" customFormat="1" ht="39.950000000000003" customHeight="1">
      <c r="A19" s="305"/>
      <c r="B19" s="296"/>
      <c r="C19" s="51" t="s">
        <v>91</v>
      </c>
      <c r="D19" s="47">
        <v>50191</v>
      </c>
      <c r="E19" s="48">
        <f t="shared" si="0"/>
        <v>0.62083766265894813</v>
      </c>
      <c r="F19" s="49">
        <v>3581491</v>
      </c>
      <c r="G19" s="48">
        <f t="shared" si="1"/>
        <v>0.53923580841911589</v>
      </c>
    </row>
    <row r="20" spans="1:7" s="36" customFormat="1" ht="39.950000000000003" customHeight="1">
      <c r="A20" s="305"/>
      <c r="B20" s="297"/>
      <c r="C20" s="52" t="s">
        <v>92</v>
      </c>
      <c r="D20" s="53">
        <v>7474</v>
      </c>
      <c r="E20" s="48">
        <f t="shared" si="0"/>
        <v>9.2449656127851165E-2</v>
      </c>
      <c r="F20" s="54">
        <v>546353</v>
      </c>
      <c r="G20" s="48">
        <f t="shared" si="1"/>
        <v>8.225990282740045E-2</v>
      </c>
    </row>
    <row r="21" spans="1:7" ht="39.950000000000003" customHeight="1">
      <c r="A21" s="305"/>
      <c r="B21" s="293" t="s">
        <v>62</v>
      </c>
      <c r="C21" s="294"/>
      <c r="D21" s="55">
        <v>10258</v>
      </c>
      <c r="E21" s="48">
        <f t="shared" si="0"/>
        <v>0.12688634901786155</v>
      </c>
      <c r="F21" s="56">
        <v>942478</v>
      </c>
      <c r="G21" s="48">
        <f t="shared" si="1"/>
        <v>0.14190120434400968</v>
      </c>
    </row>
    <row r="22" spans="1:7" ht="39.950000000000003" customHeight="1">
      <c r="A22" s="305"/>
      <c r="B22" s="293" t="s">
        <v>63</v>
      </c>
      <c r="C22" s="294"/>
      <c r="D22" s="55">
        <v>9601</v>
      </c>
      <c r="E22" s="48">
        <f t="shared" si="0"/>
        <v>0.11875958636386126</v>
      </c>
      <c r="F22" s="56">
        <v>684197</v>
      </c>
      <c r="G22" s="48">
        <f t="shared" si="1"/>
        <v>0.10301394654151969</v>
      </c>
    </row>
    <row r="23" spans="1:7" ht="39.950000000000003" customHeight="1">
      <c r="A23" s="305"/>
      <c r="B23" s="293" t="s">
        <v>64</v>
      </c>
      <c r="C23" s="294"/>
      <c r="D23" s="55">
        <v>3659</v>
      </c>
      <c r="E23" s="48">
        <f t="shared" si="0"/>
        <v>4.5260006926920983E-2</v>
      </c>
      <c r="F23" s="56">
        <v>431250</v>
      </c>
      <c r="G23" s="48">
        <f t="shared" si="1"/>
        <v>6.4929785494572997E-2</v>
      </c>
    </row>
    <row r="24" spans="1:7" ht="39.950000000000003" customHeight="1">
      <c r="A24" s="305"/>
      <c r="B24" s="300" t="s">
        <v>65</v>
      </c>
      <c r="C24" s="58" t="s">
        <v>66</v>
      </c>
      <c r="D24" s="55">
        <v>17560</v>
      </c>
      <c r="E24" s="48">
        <f t="shared" si="0"/>
        <v>0.21720845084360002</v>
      </c>
      <c r="F24" s="56">
        <v>1496278</v>
      </c>
      <c r="G24" s="48">
        <f t="shared" si="1"/>
        <v>0.22528234105564915</v>
      </c>
    </row>
    <row r="25" spans="1:7" ht="39.950000000000003" customHeight="1">
      <c r="A25" s="305"/>
      <c r="B25" s="301"/>
      <c r="C25" s="58" t="s">
        <v>67</v>
      </c>
      <c r="D25" s="55">
        <v>13277</v>
      </c>
      <c r="E25" s="48">
        <f t="shared" si="0"/>
        <v>0.16422987482064222</v>
      </c>
      <c r="F25" s="56">
        <v>1300758</v>
      </c>
      <c r="G25" s="48">
        <f t="shared" si="1"/>
        <v>0.19584449372834734</v>
      </c>
    </row>
    <row r="26" spans="1:7" ht="39.950000000000003" customHeight="1">
      <c r="A26" s="305"/>
      <c r="B26" s="302"/>
      <c r="C26" s="58" t="s">
        <v>68</v>
      </c>
      <c r="D26" s="55">
        <v>46362</v>
      </c>
      <c r="E26" s="48">
        <f t="shared" si="0"/>
        <v>0.57347484043342734</v>
      </c>
      <c r="F26" s="56">
        <v>3335685</v>
      </c>
      <c r="G26" s="48">
        <f t="shared" si="1"/>
        <v>0.50222680933904862</v>
      </c>
    </row>
    <row r="27" spans="1:7" ht="39.950000000000003" customHeight="1">
      <c r="A27" s="305"/>
      <c r="B27" s="295" t="s">
        <v>69</v>
      </c>
      <c r="C27" s="59" t="s">
        <v>70</v>
      </c>
      <c r="D27" s="55">
        <v>44935</v>
      </c>
      <c r="E27" s="48">
        <f t="shared" si="0"/>
        <v>0.55582356142694578</v>
      </c>
      <c r="F27" s="56">
        <v>2653896</v>
      </c>
      <c r="G27" s="48">
        <f t="shared" si="1"/>
        <v>0.39957541566354854</v>
      </c>
    </row>
    <row r="28" spans="1:7" ht="39.950000000000003" customHeight="1">
      <c r="A28" s="305"/>
      <c r="B28" s="296"/>
      <c r="C28" s="59" t="s">
        <v>71</v>
      </c>
      <c r="D28" s="55">
        <v>10045</v>
      </c>
      <c r="E28" s="48">
        <f t="shared" si="0"/>
        <v>0.12425164514373362</v>
      </c>
      <c r="F28" s="56">
        <v>941706</v>
      </c>
      <c r="G28" s="48">
        <f t="shared" si="1"/>
        <v>0.14178497061786055</v>
      </c>
    </row>
    <row r="29" spans="1:7" ht="39.950000000000003" customHeight="1">
      <c r="A29" s="305"/>
      <c r="B29" s="296"/>
      <c r="C29" s="59" t="s">
        <v>72</v>
      </c>
      <c r="D29" s="55">
        <v>3054</v>
      </c>
      <c r="E29" s="48">
        <f t="shared" si="0"/>
        <v>3.7776458364257089E-2</v>
      </c>
      <c r="F29" s="56">
        <v>320252</v>
      </c>
      <c r="G29" s="48">
        <f t="shared" si="1"/>
        <v>4.821772443874317E-2</v>
      </c>
    </row>
    <row r="30" spans="1:7" ht="39.950000000000003" customHeight="1">
      <c r="A30" s="305"/>
      <c r="B30" s="297"/>
      <c r="C30" s="59" t="s">
        <v>73</v>
      </c>
      <c r="D30" s="55">
        <v>706</v>
      </c>
      <c r="E30" s="48">
        <f t="shared" si="0"/>
        <v>8.7328682400672902E-3</v>
      </c>
      <c r="F30" s="56">
        <v>91392</v>
      </c>
      <c r="G30" s="48">
        <f t="shared" si="1"/>
        <v>1.3760145984742065E-2</v>
      </c>
    </row>
    <row r="31" spans="1:7" ht="39.950000000000003" customHeight="1">
      <c r="A31" s="305"/>
      <c r="B31" s="298" t="s">
        <v>74</v>
      </c>
      <c r="C31" s="298"/>
      <c r="D31" s="55">
        <v>61755</v>
      </c>
      <c r="E31" s="48">
        <f t="shared" si="0"/>
        <v>0.76387858097075845</v>
      </c>
      <c r="F31" s="56">
        <v>4231453</v>
      </c>
      <c r="G31" s="48">
        <f t="shared" si="1"/>
        <v>0.63709527100375052</v>
      </c>
    </row>
    <row r="32" spans="1:7" ht="39.950000000000003" customHeight="1">
      <c r="A32" s="286" t="s">
        <v>96</v>
      </c>
      <c r="B32" s="299" t="s">
        <v>75</v>
      </c>
      <c r="C32" s="59" t="s">
        <v>76</v>
      </c>
      <c r="D32" s="55">
        <v>25269</v>
      </c>
      <c r="E32" s="48">
        <f t="shared" si="0"/>
        <v>0.31256493988422146</v>
      </c>
      <c r="F32" s="56">
        <v>1887646</v>
      </c>
      <c r="G32" s="48">
        <f t="shared" si="1"/>
        <v>0.28420741998768406</v>
      </c>
    </row>
    <row r="33" spans="1:7" ht="39.950000000000003" customHeight="1">
      <c r="A33" s="286"/>
      <c r="B33" s="299"/>
      <c r="C33" s="59" t="s">
        <v>77</v>
      </c>
      <c r="D33" s="55">
        <v>22776</v>
      </c>
      <c r="E33" s="48">
        <f t="shared" si="0"/>
        <v>0.2817277720053436</v>
      </c>
      <c r="F33" s="56">
        <v>1581389</v>
      </c>
      <c r="G33" s="48">
        <f t="shared" si="1"/>
        <v>0.23809680823994736</v>
      </c>
    </row>
    <row r="34" spans="1:7" ht="39.950000000000003" customHeight="1">
      <c r="A34" s="286"/>
      <c r="B34" s="299"/>
      <c r="C34" s="60" t="s">
        <v>78</v>
      </c>
      <c r="D34" s="55">
        <v>8539</v>
      </c>
      <c r="E34" s="48">
        <f t="shared" si="0"/>
        <v>0.10562317549849091</v>
      </c>
      <c r="F34" s="56">
        <v>719800</v>
      </c>
      <c r="G34" s="48">
        <f t="shared" si="1"/>
        <v>0.10837439907013019</v>
      </c>
    </row>
    <row r="35" spans="1:7" ht="39.950000000000003" customHeight="1">
      <c r="A35" s="286"/>
      <c r="B35" s="299"/>
      <c r="C35" s="60" t="s">
        <v>79</v>
      </c>
      <c r="D35" s="55">
        <v>5344</v>
      </c>
      <c r="E35" s="48">
        <f t="shared" si="0"/>
        <v>6.6102617386571666E-2</v>
      </c>
      <c r="F35" s="56">
        <v>403647</v>
      </c>
      <c r="G35" s="48">
        <f t="shared" si="1"/>
        <v>6.077382753745602E-2</v>
      </c>
    </row>
    <row r="36" spans="1:7" ht="39.950000000000003" customHeight="1">
      <c r="A36" s="286"/>
      <c r="B36" s="299"/>
      <c r="C36" s="60" t="s">
        <v>80</v>
      </c>
      <c r="D36" s="61">
        <v>14231</v>
      </c>
      <c r="E36" s="62">
        <f t="shared" si="0"/>
        <v>0.17603037949631389</v>
      </c>
      <c r="F36" s="63">
        <v>964141</v>
      </c>
      <c r="G36" s="48">
        <f t="shared" si="1"/>
        <v>0.14516282508179271</v>
      </c>
    </row>
    <row r="37" spans="1:7" ht="39.950000000000003" customHeight="1">
      <c r="A37" s="286"/>
      <c r="B37" s="298" t="s">
        <v>81</v>
      </c>
      <c r="C37" s="298"/>
      <c r="D37" s="55">
        <v>37772</v>
      </c>
      <c r="E37" s="48">
        <f t="shared" si="0"/>
        <v>0.4672208203453565</v>
      </c>
      <c r="F37" s="56">
        <v>3095194</v>
      </c>
      <c r="G37" s="48">
        <f t="shared" si="1"/>
        <v>0.46601804633991739</v>
      </c>
    </row>
    <row r="38" spans="1:7">
      <c r="D38" s="64"/>
      <c r="E38" s="65"/>
      <c r="F38" s="65"/>
      <c r="G38" s="65"/>
    </row>
    <row r="39" spans="1:7">
      <c r="C39" s="66"/>
    </row>
    <row r="40" spans="1:7">
      <c r="C40" s="66"/>
    </row>
  </sheetData>
  <mergeCells count="31">
    <mergeCell ref="D2:G2"/>
    <mergeCell ref="A5:A7"/>
    <mergeCell ref="A8:A11"/>
    <mergeCell ref="A12:A31"/>
    <mergeCell ref="B5:C5"/>
    <mergeCell ref="B3:C4"/>
    <mergeCell ref="B6:C6"/>
    <mergeCell ref="B7:C7"/>
    <mergeCell ref="B8:C8"/>
    <mergeCell ref="B16:C16"/>
    <mergeCell ref="B17:C17"/>
    <mergeCell ref="B10:C10"/>
    <mergeCell ref="B11:C11"/>
    <mergeCell ref="B12:C12"/>
    <mergeCell ref="B13:C13"/>
    <mergeCell ref="B14:C14"/>
    <mergeCell ref="A32:A37"/>
    <mergeCell ref="A3:A4"/>
    <mergeCell ref="D3:E3"/>
    <mergeCell ref="F3:G3"/>
    <mergeCell ref="B9:C9"/>
    <mergeCell ref="B15:C15"/>
    <mergeCell ref="B18:B20"/>
    <mergeCell ref="B31:C31"/>
    <mergeCell ref="B37:C37"/>
    <mergeCell ref="B21:C21"/>
    <mergeCell ref="B22:C22"/>
    <mergeCell ref="B23:C23"/>
    <mergeCell ref="B32:B36"/>
    <mergeCell ref="B27:B30"/>
    <mergeCell ref="B24:B26"/>
  </mergeCells>
  <phoneticPr fontId="3"/>
  <pageMargins left="0.7" right="0.7" top="0.75" bottom="0.75" header="0.3" footer="0.3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66"/>
  <sheetViews>
    <sheetView tabSelected="1" view="pageBreakPreview" zoomScale="60" zoomScaleNormal="100" workbookViewId="0">
      <selection activeCell="N16" sqref="N16"/>
    </sheetView>
  </sheetViews>
  <sheetFormatPr defaultRowHeight="13.5"/>
  <cols>
    <col min="1" max="1" width="15.5" style="34" customWidth="1"/>
    <col min="2" max="3" width="12" style="34" bestFit="1" customWidth="1"/>
    <col min="4" max="4" width="10.75" style="69" bestFit="1" customWidth="1"/>
    <col min="5" max="5" width="12" style="34" bestFit="1" customWidth="1"/>
    <col min="6" max="6" width="14.75" style="34" bestFit="1" customWidth="1"/>
    <col min="7" max="7" width="12" style="34" bestFit="1" customWidth="1"/>
    <col min="8" max="8" width="14.75" style="34" bestFit="1" customWidth="1"/>
    <col min="9" max="9" width="12" style="34" bestFit="1" customWidth="1"/>
    <col min="10" max="11" width="10.75" style="34" bestFit="1" customWidth="1"/>
    <col min="12" max="12" width="10.75" style="69" bestFit="1" customWidth="1"/>
    <col min="13" max="13" width="10.75" style="34" bestFit="1" customWidth="1"/>
    <col min="14" max="15" width="10.75" style="69" bestFit="1" customWidth="1"/>
    <col min="16" max="17" width="10.75" style="34" bestFit="1" customWidth="1"/>
    <col min="18" max="18" width="10.75" style="69" bestFit="1" customWidth="1"/>
    <col min="19" max="19" width="9" style="34" bestFit="1" customWidth="1"/>
    <col min="20" max="21" width="9" style="69" bestFit="1" customWidth="1"/>
    <col min="22" max="23" width="9" style="34" bestFit="1" customWidth="1"/>
    <col min="24" max="24" width="9" style="69" bestFit="1" customWidth="1"/>
    <col min="25" max="25" width="9" style="34" bestFit="1" customWidth="1"/>
    <col min="26" max="27" width="9" style="69" bestFit="1" customWidth="1"/>
    <col min="28" max="248" width="9" style="34"/>
    <col min="249" max="250" width="24" style="34" bestFit="1" customWidth="1"/>
    <col min="251" max="251" width="22" style="34" bestFit="1" customWidth="1"/>
    <col min="252" max="252" width="5.75" style="34" bestFit="1" customWidth="1"/>
    <col min="253" max="253" width="13.25" style="34" bestFit="1" customWidth="1"/>
    <col min="254" max="254" width="23.75" style="34" bestFit="1" customWidth="1"/>
    <col min="255" max="255" width="26" style="34" bestFit="1" customWidth="1"/>
    <col min="256" max="256" width="15.5" style="34" bestFit="1" customWidth="1"/>
    <col min="257" max="257" width="24.625" style="34" bestFit="1" customWidth="1"/>
    <col min="258" max="258" width="18.75" style="34" bestFit="1" customWidth="1"/>
    <col min="259" max="262" width="19.625" style="34" bestFit="1" customWidth="1"/>
    <col min="263" max="263" width="5.75" style="34" bestFit="1" customWidth="1"/>
    <col min="264" max="265" width="19.625" style="34" bestFit="1" customWidth="1"/>
    <col min="266" max="266" width="4.75" style="34" customWidth="1"/>
    <col min="267" max="267" width="39" style="34" bestFit="1" customWidth="1"/>
    <col min="268" max="270" width="19.625" style="34" bestFit="1" customWidth="1"/>
    <col min="271" max="271" width="21.5" style="34" bestFit="1" customWidth="1"/>
    <col min="272" max="272" width="5.75" style="34" customWidth="1"/>
    <col min="273" max="273" width="19.625" style="34" bestFit="1" customWidth="1"/>
    <col min="274" max="274" width="21.5" style="34" bestFit="1" customWidth="1"/>
    <col min="275" max="275" width="4.75" style="34" customWidth="1"/>
    <col min="276" max="276" width="40.75" style="34" bestFit="1" customWidth="1"/>
    <col min="277" max="279" width="17.5" style="34" bestFit="1" customWidth="1"/>
    <col min="280" max="280" width="5.75" style="34" bestFit="1" customWidth="1"/>
    <col min="281" max="282" width="17.5" style="34" bestFit="1" customWidth="1"/>
    <col min="283" max="504" width="9" style="34"/>
    <col min="505" max="506" width="24" style="34" bestFit="1" customWidth="1"/>
    <col min="507" max="507" width="22" style="34" bestFit="1" customWidth="1"/>
    <col min="508" max="508" width="5.75" style="34" bestFit="1" customWidth="1"/>
    <col min="509" max="509" width="13.25" style="34" bestFit="1" customWidth="1"/>
    <col min="510" max="510" width="23.75" style="34" bestFit="1" customWidth="1"/>
    <col min="511" max="511" width="26" style="34" bestFit="1" customWidth="1"/>
    <col min="512" max="512" width="15.5" style="34" bestFit="1" customWidth="1"/>
    <col min="513" max="513" width="24.625" style="34" bestFit="1" customWidth="1"/>
    <col min="514" max="514" width="18.75" style="34" bestFit="1" customWidth="1"/>
    <col min="515" max="518" width="19.625" style="34" bestFit="1" customWidth="1"/>
    <col min="519" max="519" width="5.75" style="34" bestFit="1" customWidth="1"/>
    <col min="520" max="521" width="19.625" style="34" bestFit="1" customWidth="1"/>
    <col min="522" max="522" width="4.75" style="34" customWidth="1"/>
    <col min="523" max="523" width="39" style="34" bestFit="1" customWidth="1"/>
    <col min="524" max="526" width="19.625" style="34" bestFit="1" customWidth="1"/>
    <col min="527" max="527" width="21.5" style="34" bestFit="1" customWidth="1"/>
    <col min="528" max="528" width="5.75" style="34" customWidth="1"/>
    <col min="529" max="529" width="19.625" style="34" bestFit="1" customWidth="1"/>
    <col min="530" max="530" width="21.5" style="34" bestFit="1" customWidth="1"/>
    <col min="531" max="531" width="4.75" style="34" customWidth="1"/>
    <col min="532" max="532" width="40.75" style="34" bestFit="1" customWidth="1"/>
    <col min="533" max="535" width="17.5" style="34" bestFit="1" customWidth="1"/>
    <col min="536" max="536" width="5.75" style="34" bestFit="1" customWidth="1"/>
    <col min="537" max="538" width="17.5" style="34" bestFit="1" customWidth="1"/>
    <col min="539" max="760" width="9" style="34"/>
    <col min="761" max="762" width="24" style="34" bestFit="1" customWidth="1"/>
    <col min="763" max="763" width="22" style="34" bestFit="1" customWidth="1"/>
    <col min="764" max="764" width="5.75" style="34" bestFit="1" customWidth="1"/>
    <col min="765" max="765" width="13.25" style="34" bestFit="1" customWidth="1"/>
    <col min="766" max="766" width="23.75" style="34" bestFit="1" customWidth="1"/>
    <col min="767" max="767" width="26" style="34" bestFit="1" customWidth="1"/>
    <col min="768" max="768" width="15.5" style="34" bestFit="1" customWidth="1"/>
    <col min="769" max="769" width="24.625" style="34" bestFit="1" customWidth="1"/>
    <col min="770" max="770" width="18.75" style="34" bestFit="1" customWidth="1"/>
    <col min="771" max="774" width="19.625" style="34" bestFit="1" customWidth="1"/>
    <col min="775" max="775" width="5.75" style="34" bestFit="1" customWidth="1"/>
    <col min="776" max="777" width="19.625" style="34" bestFit="1" customWidth="1"/>
    <col min="778" max="778" width="4.75" style="34" customWidth="1"/>
    <col min="779" max="779" width="39" style="34" bestFit="1" customWidth="1"/>
    <col min="780" max="782" width="19.625" style="34" bestFit="1" customWidth="1"/>
    <col min="783" max="783" width="21.5" style="34" bestFit="1" customWidth="1"/>
    <col min="784" max="784" width="5.75" style="34" customWidth="1"/>
    <col min="785" max="785" width="19.625" style="34" bestFit="1" customWidth="1"/>
    <col min="786" max="786" width="21.5" style="34" bestFit="1" customWidth="1"/>
    <col min="787" max="787" width="4.75" style="34" customWidth="1"/>
    <col min="788" max="788" width="40.75" style="34" bestFit="1" customWidth="1"/>
    <col min="789" max="791" width="17.5" style="34" bestFit="1" customWidth="1"/>
    <col min="792" max="792" width="5.75" style="34" bestFit="1" customWidth="1"/>
    <col min="793" max="794" width="17.5" style="34" bestFit="1" customWidth="1"/>
    <col min="795" max="1016" width="9" style="34"/>
    <col min="1017" max="1018" width="24" style="34" bestFit="1" customWidth="1"/>
    <col min="1019" max="1019" width="22" style="34" bestFit="1" customWidth="1"/>
    <col min="1020" max="1020" width="5.75" style="34" bestFit="1" customWidth="1"/>
    <col min="1021" max="1021" width="13.25" style="34" bestFit="1" customWidth="1"/>
    <col min="1022" max="1022" width="23.75" style="34" bestFit="1" customWidth="1"/>
    <col min="1023" max="1023" width="26" style="34" bestFit="1" customWidth="1"/>
    <col min="1024" max="1024" width="15.5" style="34" bestFit="1" customWidth="1"/>
    <col min="1025" max="1025" width="24.625" style="34" bestFit="1" customWidth="1"/>
    <col min="1026" max="1026" width="18.75" style="34" bestFit="1" customWidth="1"/>
    <col min="1027" max="1030" width="19.625" style="34" bestFit="1" customWidth="1"/>
    <col min="1031" max="1031" width="5.75" style="34" bestFit="1" customWidth="1"/>
    <col min="1032" max="1033" width="19.625" style="34" bestFit="1" customWidth="1"/>
    <col min="1034" max="1034" width="4.75" style="34" customWidth="1"/>
    <col min="1035" max="1035" width="39" style="34" bestFit="1" customWidth="1"/>
    <col min="1036" max="1038" width="19.625" style="34" bestFit="1" customWidth="1"/>
    <col min="1039" max="1039" width="21.5" style="34" bestFit="1" customWidth="1"/>
    <col min="1040" max="1040" width="5.75" style="34" customWidth="1"/>
    <col min="1041" max="1041" width="19.625" style="34" bestFit="1" customWidth="1"/>
    <col min="1042" max="1042" width="21.5" style="34" bestFit="1" customWidth="1"/>
    <col min="1043" max="1043" width="4.75" style="34" customWidth="1"/>
    <col min="1044" max="1044" width="40.75" style="34" bestFit="1" customWidth="1"/>
    <col min="1045" max="1047" width="17.5" style="34" bestFit="1" customWidth="1"/>
    <col min="1048" max="1048" width="5.75" style="34" bestFit="1" customWidth="1"/>
    <col min="1049" max="1050" width="17.5" style="34" bestFit="1" customWidth="1"/>
    <col min="1051" max="1272" width="9" style="34"/>
    <col min="1273" max="1274" width="24" style="34" bestFit="1" customWidth="1"/>
    <col min="1275" max="1275" width="22" style="34" bestFit="1" customWidth="1"/>
    <col min="1276" max="1276" width="5.75" style="34" bestFit="1" customWidth="1"/>
    <col min="1277" max="1277" width="13.25" style="34" bestFit="1" customWidth="1"/>
    <col min="1278" max="1278" width="23.75" style="34" bestFit="1" customWidth="1"/>
    <col min="1279" max="1279" width="26" style="34" bestFit="1" customWidth="1"/>
    <col min="1280" max="1280" width="15.5" style="34" bestFit="1" customWidth="1"/>
    <col min="1281" max="1281" width="24.625" style="34" bestFit="1" customWidth="1"/>
    <col min="1282" max="1282" width="18.75" style="34" bestFit="1" customWidth="1"/>
    <col min="1283" max="1286" width="19.625" style="34" bestFit="1" customWidth="1"/>
    <col min="1287" max="1287" width="5.75" style="34" bestFit="1" customWidth="1"/>
    <col min="1288" max="1289" width="19.625" style="34" bestFit="1" customWidth="1"/>
    <col min="1290" max="1290" width="4.75" style="34" customWidth="1"/>
    <col min="1291" max="1291" width="39" style="34" bestFit="1" customWidth="1"/>
    <col min="1292" max="1294" width="19.625" style="34" bestFit="1" customWidth="1"/>
    <col min="1295" max="1295" width="21.5" style="34" bestFit="1" customWidth="1"/>
    <col min="1296" max="1296" width="5.75" style="34" customWidth="1"/>
    <col min="1297" max="1297" width="19.625" style="34" bestFit="1" customWidth="1"/>
    <col min="1298" max="1298" width="21.5" style="34" bestFit="1" customWidth="1"/>
    <col min="1299" max="1299" width="4.75" style="34" customWidth="1"/>
    <col min="1300" max="1300" width="40.75" style="34" bestFit="1" customWidth="1"/>
    <col min="1301" max="1303" width="17.5" style="34" bestFit="1" customWidth="1"/>
    <col min="1304" max="1304" width="5.75" style="34" bestFit="1" customWidth="1"/>
    <col min="1305" max="1306" width="17.5" style="34" bestFit="1" customWidth="1"/>
    <col min="1307" max="1528" width="9" style="34"/>
    <col min="1529" max="1530" width="24" style="34" bestFit="1" customWidth="1"/>
    <col min="1531" max="1531" width="22" style="34" bestFit="1" customWidth="1"/>
    <col min="1532" max="1532" width="5.75" style="34" bestFit="1" customWidth="1"/>
    <col min="1533" max="1533" width="13.25" style="34" bestFit="1" customWidth="1"/>
    <col min="1534" max="1534" width="23.75" style="34" bestFit="1" customWidth="1"/>
    <col min="1535" max="1535" width="26" style="34" bestFit="1" customWidth="1"/>
    <col min="1536" max="1536" width="15.5" style="34" bestFit="1" customWidth="1"/>
    <col min="1537" max="1537" width="24.625" style="34" bestFit="1" customWidth="1"/>
    <col min="1538" max="1538" width="18.75" style="34" bestFit="1" customWidth="1"/>
    <col min="1539" max="1542" width="19.625" style="34" bestFit="1" customWidth="1"/>
    <col min="1543" max="1543" width="5.75" style="34" bestFit="1" customWidth="1"/>
    <col min="1544" max="1545" width="19.625" style="34" bestFit="1" customWidth="1"/>
    <col min="1546" max="1546" width="4.75" style="34" customWidth="1"/>
    <col min="1547" max="1547" width="39" style="34" bestFit="1" customWidth="1"/>
    <col min="1548" max="1550" width="19.625" style="34" bestFit="1" customWidth="1"/>
    <col min="1551" max="1551" width="21.5" style="34" bestFit="1" customWidth="1"/>
    <col min="1552" max="1552" width="5.75" style="34" customWidth="1"/>
    <col min="1553" max="1553" width="19.625" style="34" bestFit="1" customWidth="1"/>
    <col min="1554" max="1554" width="21.5" style="34" bestFit="1" customWidth="1"/>
    <col min="1555" max="1555" width="4.75" style="34" customWidth="1"/>
    <col min="1556" max="1556" width="40.75" style="34" bestFit="1" customWidth="1"/>
    <col min="1557" max="1559" width="17.5" style="34" bestFit="1" customWidth="1"/>
    <col min="1560" max="1560" width="5.75" style="34" bestFit="1" customWidth="1"/>
    <col min="1561" max="1562" width="17.5" style="34" bestFit="1" customWidth="1"/>
    <col min="1563" max="1784" width="9" style="34"/>
    <col min="1785" max="1786" width="24" style="34" bestFit="1" customWidth="1"/>
    <col min="1787" max="1787" width="22" style="34" bestFit="1" customWidth="1"/>
    <col min="1788" max="1788" width="5.75" style="34" bestFit="1" customWidth="1"/>
    <col min="1789" max="1789" width="13.25" style="34" bestFit="1" customWidth="1"/>
    <col min="1790" max="1790" width="23.75" style="34" bestFit="1" customWidth="1"/>
    <col min="1791" max="1791" width="26" style="34" bestFit="1" customWidth="1"/>
    <col min="1792" max="1792" width="15.5" style="34" bestFit="1" customWidth="1"/>
    <col min="1793" max="1793" width="24.625" style="34" bestFit="1" customWidth="1"/>
    <col min="1794" max="1794" width="18.75" style="34" bestFit="1" customWidth="1"/>
    <col min="1795" max="1798" width="19.625" style="34" bestFit="1" customWidth="1"/>
    <col min="1799" max="1799" width="5.75" style="34" bestFit="1" customWidth="1"/>
    <col min="1800" max="1801" width="19.625" style="34" bestFit="1" customWidth="1"/>
    <col min="1802" max="1802" width="4.75" style="34" customWidth="1"/>
    <col min="1803" max="1803" width="39" style="34" bestFit="1" customWidth="1"/>
    <col min="1804" max="1806" width="19.625" style="34" bestFit="1" customWidth="1"/>
    <col min="1807" max="1807" width="21.5" style="34" bestFit="1" customWidth="1"/>
    <col min="1808" max="1808" width="5.75" style="34" customWidth="1"/>
    <col min="1809" max="1809" width="19.625" style="34" bestFit="1" customWidth="1"/>
    <col min="1810" max="1810" width="21.5" style="34" bestFit="1" customWidth="1"/>
    <col min="1811" max="1811" width="4.75" style="34" customWidth="1"/>
    <col min="1812" max="1812" width="40.75" style="34" bestFit="1" customWidth="1"/>
    <col min="1813" max="1815" width="17.5" style="34" bestFit="1" customWidth="1"/>
    <col min="1816" max="1816" width="5.75" style="34" bestFit="1" customWidth="1"/>
    <col min="1817" max="1818" width="17.5" style="34" bestFit="1" customWidth="1"/>
    <col min="1819" max="2040" width="9" style="34"/>
    <col min="2041" max="2042" width="24" style="34" bestFit="1" customWidth="1"/>
    <col min="2043" max="2043" width="22" style="34" bestFit="1" customWidth="1"/>
    <col min="2044" max="2044" width="5.75" style="34" bestFit="1" customWidth="1"/>
    <col min="2045" max="2045" width="13.25" style="34" bestFit="1" customWidth="1"/>
    <col min="2046" max="2046" width="23.75" style="34" bestFit="1" customWidth="1"/>
    <col min="2047" max="2047" width="26" style="34" bestFit="1" customWidth="1"/>
    <col min="2048" max="2048" width="15.5" style="34" bestFit="1" customWidth="1"/>
    <col min="2049" max="2049" width="24.625" style="34" bestFit="1" customWidth="1"/>
    <col min="2050" max="2050" width="18.75" style="34" bestFit="1" customWidth="1"/>
    <col min="2051" max="2054" width="19.625" style="34" bestFit="1" customWidth="1"/>
    <col min="2055" max="2055" width="5.75" style="34" bestFit="1" customWidth="1"/>
    <col min="2056" max="2057" width="19.625" style="34" bestFit="1" customWidth="1"/>
    <col min="2058" max="2058" width="4.75" style="34" customWidth="1"/>
    <col min="2059" max="2059" width="39" style="34" bestFit="1" customWidth="1"/>
    <col min="2060" max="2062" width="19.625" style="34" bestFit="1" customWidth="1"/>
    <col min="2063" max="2063" width="21.5" style="34" bestFit="1" customWidth="1"/>
    <col min="2064" max="2064" width="5.75" style="34" customWidth="1"/>
    <col min="2065" max="2065" width="19.625" style="34" bestFit="1" customWidth="1"/>
    <col min="2066" max="2066" width="21.5" style="34" bestFit="1" customWidth="1"/>
    <col min="2067" max="2067" width="4.75" style="34" customWidth="1"/>
    <col min="2068" max="2068" width="40.75" style="34" bestFit="1" customWidth="1"/>
    <col min="2069" max="2071" width="17.5" style="34" bestFit="1" customWidth="1"/>
    <col min="2072" max="2072" width="5.75" style="34" bestFit="1" customWidth="1"/>
    <col min="2073" max="2074" width="17.5" style="34" bestFit="1" customWidth="1"/>
    <col min="2075" max="2296" width="9" style="34"/>
    <col min="2297" max="2298" width="24" style="34" bestFit="1" customWidth="1"/>
    <col min="2299" max="2299" width="22" style="34" bestFit="1" customWidth="1"/>
    <col min="2300" max="2300" width="5.75" style="34" bestFit="1" customWidth="1"/>
    <col min="2301" max="2301" width="13.25" style="34" bestFit="1" customWidth="1"/>
    <col min="2302" max="2302" width="23.75" style="34" bestFit="1" customWidth="1"/>
    <col min="2303" max="2303" width="26" style="34" bestFit="1" customWidth="1"/>
    <col min="2304" max="2304" width="15.5" style="34" bestFit="1" customWidth="1"/>
    <col min="2305" max="2305" width="24.625" style="34" bestFit="1" customWidth="1"/>
    <col min="2306" max="2306" width="18.75" style="34" bestFit="1" customWidth="1"/>
    <col min="2307" max="2310" width="19.625" style="34" bestFit="1" customWidth="1"/>
    <col min="2311" max="2311" width="5.75" style="34" bestFit="1" customWidth="1"/>
    <col min="2312" max="2313" width="19.625" style="34" bestFit="1" customWidth="1"/>
    <col min="2314" max="2314" width="4.75" style="34" customWidth="1"/>
    <col min="2315" max="2315" width="39" style="34" bestFit="1" customWidth="1"/>
    <col min="2316" max="2318" width="19.625" style="34" bestFit="1" customWidth="1"/>
    <col min="2319" max="2319" width="21.5" style="34" bestFit="1" customWidth="1"/>
    <col min="2320" max="2320" width="5.75" style="34" customWidth="1"/>
    <col min="2321" max="2321" width="19.625" style="34" bestFit="1" customWidth="1"/>
    <col min="2322" max="2322" width="21.5" style="34" bestFit="1" customWidth="1"/>
    <col min="2323" max="2323" width="4.75" style="34" customWidth="1"/>
    <col min="2324" max="2324" width="40.75" style="34" bestFit="1" customWidth="1"/>
    <col min="2325" max="2327" width="17.5" style="34" bestFit="1" customWidth="1"/>
    <col min="2328" max="2328" width="5.75" style="34" bestFit="1" customWidth="1"/>
    <col min="2329" max="2330" width="17.5" style="34" bestFit="1" customWidth="1"/>
    <col min="2331" max="2552" width="9" style="34"/>
    <col min="2553" max="2554" width="24" style="34" bestFit="1" customWidth="1"/>
    <col min="2555" max="2555" width="22" style="34" bestFit="1" customWidth="1"/>
    <col min="2556" max="2556" width="5.75" style="34" bestFit="1" customWidth="1"/>
    <col min="2557" max="2557" width="13.25" style="34" bestFit="1" customWidth="1"/>
    <col min="2558" max="2558" width="23.75" style="34" bestFit="1" customWidth="1"/>
    <col min="2559" max="2559" width="26" style="34" bestFit="1" customWidth="1"/>
    <col min="2560" max="2560" width="15.5" style="34" bestFit="1" customWidth="1"/>
    <col min="2561" max="2561" width="24.625" style="34" bestFit="1" customWidth="1"/>
    <col min="2562" max="2562" width="18.75" style="34" bestFit="1" customWidth="1"/>
    <col min="2563" max="2566" width="19.625" style="34" bestFit="1" customWidth="1"/>
    <col min="2567" max="2567" width="5.75" style="34" bestFit="1" customWidth="1"/>
    <col min="2568" max="2569" width="19.625" style="34" bestFit="1" customWidth="1"/>
    <col min="2570" max="2570" width="4.75" style="34" customWidth="1"/>
    <col min="2571" max="2571" width="39" style="34" bestFit="1" customWidth="1"/>
    <col min="2572" max="2574" width="19.625" style="34" bestFit="1" customWidth="1"/>
    <col min="2575" max="2575" width="21.5" style="34" bestFit="1" customWidth="1"/>
    <col min="2576" max="2576" width="5.75" style="34" customWidth="1"/>
    <col min="2577" max="2577" width="19.625" style="34" bestFit="1" customWidth="1"/>
    <col min="2578" max="2578" width="21.5" style="34" bestFit="1" customWidth="1"/>
    <col min="2579" max="2579" width="4.75" style="34" customWidth="1"/>
    <col min="2580" max="2580" width="40.75" style="34" bestFit="1" customWidth="1"/>
    <col min="2581" max="2583" width="17.5" style="34" bestFit="1" customWidth="1"/>
    <col min="2584" max="2584" width="5.75" style="34" bestFit="1" customWidth="1"/>
    <col min="2585" max="2586" width="17.5" style="34" bestFit="1" customWidth="1"/>
    <col min="2587" max="2808" width="9" style="34"/>
    <col min="2809" max="2810" width="24" style="34" bestFit="1" customWidth="1"/>
    <col min="2811" max="2811" width="22" style="34" bestFit="1" customWidth="1"/>
    <col min="2812" max="2812" width="5.75" style="34" bestFit="1" customWidth="1"/>
    <col min="2813" max="2813" width="13.25" style="34" bestFit="1" customWidth="1"/>
    <col min="2814" max="2814" width="23.75" style="34" bestFit="1" customWidth="1"/>
    <col min="2815" max="2815" width="26" style="34" bestFit="1" customWidth="1"/>
    <col min="2816" max="2816" width="15.5" style="34" bestFit="1" customWidth="1"/>
    <col min="2817" max="2817" width="24.625" style="34" bestFit="1" customWidth="1"/>
    <col min="2818" max="2818" width="18.75" style="34" bestFit="1" customWidth="1"/>
    <col min="2819" max="2822" width="19.625" style="34" bestFit="1" customWidth="1"/>
    <col min="2823" max="2823" width="5.75" style="34" bestFit="1" customWidth="1"/>
    <col min="2824" max="2825" width="19.625" style="34" bestFit="1" customWidth="1"/>
    <col min="2826" max="2826" width="4.75" style="34" customWidth="1"/>
    <col min="2827" max="2827" width="39" style="34" bestFit="1" customWidth="1"/>
    <col min="2828" max="2830" width="19.625" style="34" bestFit="1" customWidth="1"/>
    <col min="2831" max="2831" width="21.5" style="34" bestFit="1" customWidth="1"/>
    <col min="2832" max="2832" width="5.75" style="34" customWidth="1"/>
    <col min="2833" max="2833" width="19.625" style="34" bestFit="1" customWidth="1"/>
    <col min="2834" max="2834" width="21.5" style="34" bestFit="1" customWidth="1"/>
    <col min="2835" max="2835" width="4.75" style="34" customWidth="1"/>
    <col min="2836" max="2836" width="40.75" style="34" bestFit="1" customWidth="1"/>
    <col min="2837" max="2839" width="17.5" style="34" bestFit="1" customWidth="1"/>
    <col min="2840" max="2840" width="5.75" style="34" bestFit="1" customWidth="1"/>
    <col min="2841" max="2842" width="17.5" style="34" bestFit="1" customWidth="1"/>
    <col min="2843" max="3064" width="9" style="34"/>
    <col min="3065" max="3066" width="24" style="34" bestFit="1" customWidth="1"/>
    <col min="3067" max="3067" width="22" style="34" bestFit="1" customWidth="1"/>
    <col min="3068" max="3068" width="5.75" style="34" bestFit="1" customWidth="1"/>
    <col min="3069" max="3069" width="13.25" style="34" bestFit="1" customWidth="1"/>
    <col min="3070" max="3070" width="23.75" style="34" bestFit="1" customWidth="1"/>
    <col min="3071" max="3071" width="26" style="34" bestFit="1" customWidth="1"/>
    <col min="3072" max="3072" width="15.5" style="34" bestFit="1" customWidth="1"/>
    <col min="3073" max="3073" width="24.625" style="34" bestFit="1" customWidth="1"/>
    <col min="3074" max="3074" width="18.75" style="34" bestFit="1" customWidth="1"/>
    <col min="3075" max="3078" width="19.625" style="34" bestFit="1" customWidth="1"/>
    <col min="3079" max="3079" width="5.75" style="34" bestFit="1" customWidth="1"/>
    <col min="3080" max="3081" width="19.625" style="34" bestFit="1" customWidth="1"/>
    <col min="3082" max="3082" width="4.75" style="34" customWidth="1"/>
    <col min="3083" max="3083" width="39" style="34" bestFit="1" customWidth="1"/>
    <col min="3084" max="3086" width="19.625" style="34" bestFit="1" customWidth="1"/>
    <col min="3087" max="3087" width="21.5" style="34" bestFit="1" customWidth="1"/>
    <col min="3088" max="3088" width="5.75" style="34" customWidth="1"/>
    <col min="3089" max="3089" width="19.625" style="34" bestFit="1" customWidth="1"/>
    <col min="3090" max="3090" width="21.5" style="34" bestFit="1" customWidth="1"/>
    <col min="3091" max="3091" width="4.75" style="34" customWidth="1"/>
    <col min="3092" max="3092" width="40.75" style="34" bestFit="1" customWidth="1"/>
    <col min="3093" max="3095" width="17.5" style="34" bestFit="1" customWidth="1"/>
    <col min="3096" max="3096" width="5.75" style="34" bestFit="1" customWidth="1"/>
    <col min="3097" max="3098" width="17.5" style="34" bestFit="1" customWidth="1"/>
    <col min="3099" max="3320" width="9" style="34"/>
    <col min="3321" max="3322" width="24" style="34" bestFit="1" customWidth="1"/>
    <col min="3323" max="3323" width="22" style="34" bestFit="1" customWidth="1"/>
    <col min="3324" max="3324" width="5.75" style="34" bestFit="1" customWidth="1"/>
    <col min="3325" max="3325" width="13.25" style="34" bestFit="1" customWidth="1"/>
    <col min="3326" max="3326" width="23.75" style="34" bestFit="1" customWidth="1"/>
    <col min="3327" max="3327" width="26" style="34" bestFit="1" customWidth="1"/>
    <col min="3328" max="3328" width="15.5" style="34" bestFit="1" customWidth="1"/>
    <col min="3329" max="3329" width="24.625" style="34" bestFit="1" customWidth="1"/>
    <col min="3330" max="3330" width="18.75" style="34" bestFit="1" customWidth="1"/>
    <col min="3331" max="3334" width="19.625" style="34" bestFit="1" customWidth="1"/>
    <col min="3335" max="3335" width="5.75" style="34" bestFit="1" customWidth="1"/>
    <col min="3336" max="3337" width="19.625" style="34" bestFit="1" customWidth="1"/>
    <col min="3338" max="3338" width="4.75" style="34" customWidth="1"/>
    <col min="3339" max="3339" width="39" style="34" bestFit="1" customWidth="1"/>
    <col min="3340" max="3342" width="19.625" style="34" bestFit="1" customWidth="1"/>
    <col min="3343" max="3343" width="21.5" style="34" bestFit="1" customWidth="1"/>
    <col min="3344" max="3344" width="5.75" style="34" customWidth="1"/>
    <col min="3345" max="3345" width="19.625" style="34" bestFit="1" customWidth="1"/>
    <col min="3346" max="3346" width="21.5" style="34" bestFit="1" customWidth="1"/>
    <col min="3347" max="3347" width="4.75" style="34" customWidth="1"/>
    <col min="3348" max="3348" width="40.75" style="34" bestFit="1" customWidth="1"/>
    <col min="3349" max="3351" width="17.5" style="34" bestFit="1" customWidth="1"/>
    <col min="3352" max="3352" width="5.75" style="34" bestFit="1" customWidth="1"/>
    <col min="3353" max="3354" width="17.5" style="34" bestFit="1" customWidth="1"/>
    <col min="3355" max="3576" width="9" style="34"/>
    <col min="3577" max="3578" width="24" style="34" bestFit="1" customWidth="1"/>
    <col min="3579" max="3579" width="22" style="34" bestFit="1" customWidth="1"/>
    <col min="3580" max="3580" width="5.75" style="34" bestFit="1" customWidth="1"/>
    <col min="3581" max="3581" width="13.25" style="34" bestFit="1" customWidth="1"/>
    <col min="3582" max="3582" width="23.75" style="34" bestFit="1" customWidth="1"/>
    <col min="3583" max="3583" width="26" style="34" bestFit="1" customWidth="1"/>
    <col min="3584" max="3584" width="15.5" style="34" bestFit="1" customWidth="1"/>
    <col min="3585" max="3585" width="24.625" style="34" bestFit="1" customWidth="1"/>
    <col min="3586" max="3586" width="18.75" style="34" bestFit="1" customWidth="1"/>
    <col min="3587" max="3590" width="19.625" style="34" bestFit="1" customWidth="1"/>
    <col min="3591" max="3591" width="5.75" style="34" bestFit="1" customWidth="1"/>
    <col min="3592" max="3593" width="19.625" style="34" bestFit="1" customWidth="1"/>
    <col min="3594" max="3594" width="4.75" style="34" customWidth="1"/>
    <col min="3595" max="3595" width="39" style="34" bestFit="1" customWidth="1"/>
    <col min="3596" max="3598" width="19.625" style="34" bestFit="1" customWidth="1"/>
    <col min="3599" max="3599" width="21.5" style="34" bestFit="1" customWidth="1"/>
    <col min="3600" max="3600" width="5.75" style="34" customWidth="1"/>
    <col min="3601" max="3601" width="19.625" style="34" bestFit="1" customWidth="1"/>
    <col min="3602" max="3602" width="21.5" style="34" bestFit="1" customWidth="1"/>
    <col min="3603" max="3603" width="4.75" style="34" customWidth="1"/>
    <col min="3604" max="3604" width="40.75" style="34" bestFit="1" customWidth="1"/>
    <col min="3605" max="3607" width="17.5" style="34" bestFit="1" customWidth="1"/>
    <col min="3608" max="3608" width="5.75" style="34" bestFit="1" customWidth="1"/>
    <col min="3609" max="3610" width="17.5" style="34" bestFit="1" customWidth="1"/>
    <col min="3611" max="3832" width="9" style="34"/>
    <col min="3833" max="3834" width="24" style="34" bestFit="1" customWidth="1"/>
    <col min="3835" max="3835" width="22" style="34" bestFit="1" customWidth="1"/>
    <col min="3836" max="3836" width="5.75" style="34" bestFit="1" customWidth="1"/>
    <col min="3837" max="3837" width="13.25" style="34" bestFit="1" customWidth="1"/>
    <col min="3838" max="3838" width="23.75" style="34" bestFit="1" customWidth="1"/>
    <col min="3839" max="3839" width="26" style="34" bestFit="1" customWidth="1"/>
    <col min="3840" max="3840" width="15.5" style="34" bestFit="1" customWidth="1"/>
    <col min="3841" max="3841" width="24.625" style="34" bestFit="1" customWidth="1"/>
    <col min="3842" max="3842" width="18.75" style="34" bestFit="1" customWidth="1"/>
    <col min="3843" max="3846" width="19.625" style="34" bestFit="1" customWidth="1"/>
    <col min="3847" max="3847" width="5.75" style="34" bestFit="1" customWidth="1"/>
    <col min="3848" max="3849" width="19.625" style="34" bestFit="1" customWidth="1"/>
    <col min="3850" max="3850" width="4.75" style="34" customWidth="1"/>
    <col min="3851" max="3851" width="39" style="34" bestFit="1" customWidth="1"/>
    <col min="3852" max="3854" width="19.625" style="34" bestFit="1" customWidth="1"/>
    <col min="3855" max="3855" width="21.5" style="34" bestFit="1" customWidth="1"/>
    <col min="3856" max="3856" width="5.75" style="34" customWidth="1"/>
    <col min="3857" max="3857" width="19.625" style="34" bestFit="1" customWidth="1"/>
    <col min="3858" max="3858" width="21.5" style="34" bestFit="1" customWidth="1"/>
    <col min="3859" max="3859" width="4.75" style="34" customWidth="1"/>
    <col min="3860" max="3860" width="40.75" style="34" bestFit="1" customWidth="1"/>
    <col min="3861" max="3863" width="17.5" style="34" bestFit="1" customWidth="1"/>
    <col min="3864" max="3864" width="5.75" style="34" bestFit="1" customWidth="1"/>
    <col min="3865" max="3866" width="17.5" style="34" bestFit="1" customWidth="1"/>
    <col min="3867" max="4088" width="9" style="34"/>
    <col min="4089" max="4090" width="24" style="34" bestFit="1" customWidth="1"/>
    <col min="4091" max="4091" width="22" style="34" bestFit="1" customWidth="1"/>
    <col min="4092" max="4092" width="5.75" style="34" bestFit="1" customWidth="1"/>
    <col min="4093" max="4093" width="13.25" style="34" bestFit="1" customWidth="1"/>
    <col min="4094" max="4094" width="23.75" style="34" bestFit="1" customWidth="1"/>
    <col min="4095" max="4095" width="26" style="34" bestFit="1" customWidth="1"/>
    <col min="4096" max="4096" width="15.5" style="34" bestFit="1" customWidth="1"/>
    <col min="4097" max="4097" width="24.625" style="34" bestFit="1" customWidth="1"/>
    <col min="4098" max="4098" width="18.75" style="34" bestFit="1" customWidth="1"/>
    <col min="4099" max="4102" width="19.625" style="34" bestFit="1" customWidth="1"/>
    <col min="4103" max="4103" width="5.75" style="34" bestFit="1" customWidth="1"/>
    <col min="4104" max="4105" width="19.625" style="34" bestFit="1" customWidth="1"/>
    <col min="4106" max="4106" width="4.75" style="34" customWidth="1"/>
    <col min="4107" max="4107" width="39" style="34" bestFit="1" customWidth="1"/>
    <col min="4108" max="4110" width="19.625" style="34" bestFit="1" customWidth="1"/>
    <col min="4111" max="4111" width="21.5" style="34" bestFit="1" customWidth="1"/>
    <col min="4112" max="4112" width="5.75" style="34" customWidth="1"/>
    <col min="4113" max="4113" width="19.625" style="34" bestFit="1" customWidth="1"/>
    <col min="4114" max="4114" width="21.5" style="34" bestFit="1" customWidth="1"/>
    <col min="4115" max="4115" width="4.75" style="34" customWidth="1"/>
    <col min="4116" max="4116" width="40.75" style="34" bestFit="1" customWidth="1"/>
    <col min="4117" max="4119" width="17.5" style="34" bestFit="1" customWidth="1"/>
    <col min="4120" max="4120" width="5.75" style="34" bestFit="1" customWidth="1"/>
    <col min="4121" max="4122" width="17.5" style="34" bestFit="1" customWidth="1"/>
    <col min="4123" max="4344" width="9" style="34"/>
    <col min="4345" max="4346" width="24" style="34" bestFit="1" customWidth="1"/>
    <col min="4347" max="4347" width="22" style="34" bestFit="1" customWidth="1"/>
    <col min="4348" max="4348" width="5.75" style="34" bestFit="1" customWidth="1"/>
    <col min="4349" max="4349" width="13.25" style="34" bestFit="1" customWidth="1"/>
    <col min="4350" max="4350" width="23.75" style="34" bestFit="1" customWidth="1"/>
    <col min="4351" max="4351" width="26" style="34" bestFit="1" customWidth="1"/>
    <col min="4352" max="4352" width="15.5" style="34" bestFit="1" customWidth="1"/>
    <col min="4353" max="4353" width="24.625" style="34" bestFit="1" customWidth="1"/>
    <col min="4354" max="4354" width="18.75" style="34" bestFit="1" customWidth="1"/>
    <col min="4355" max="4358" width="19.625" style="34" bestFit="1" customWidth="1"/>
    <col min="4359" max="4359" width="5.75" style="34" bestFit="1" customWidth="1"/>
    <col min="4360" max="4361" width="19.625" style="34" bestFit="1" customWidth="1"/>
    <col min="4362" max="4362" width="4.75" style="34" customWidth="1"/>
    <col min="4363" max="4363" width="39" style="34" bestFit="1" customWidth="1"/>
    <col min="4364" max="4366" width="19.625" style="34" bestFit="1" customWidth="1"/>
    <col min="4367" max="4367" width="21.5" style="34" bestFit="1" customWidth="1"/>
    <col min="4368" max="4368" width="5.75" style="34" customWidth="1"/>
    <col min="4369" max="4369" width="19.625" style="34" bestFit="1" customWidth="1"/>
    <col min="4370" max="4370" width="21.5" style="34" bestFit="1" customWidth="1"/>
    <col min="4371" max="4371" width="4.75" style="34" customWidth="1"/>
    <col min="4372" max="4372" width="40.75" style="34" bestFit="1" customWidth="1"/>
    <col min="4373" max="4375" width="17.5" style="34" bestFit="1" customWidth="1"/>
    <col min="4376" max="4376" width="5.75" style="34" bestFit="1" customWidth="1"/>
    <col min="4377" max="4378" width="17.5" style="34" bestFit="1" customWidth="1"/>
    <col min="4379" max="4600" width="9" style="34"/>
    <col min="4601" max="4602" width="24" style="34" bestFit="1" customWidth="1"/>
    <col min="4603" max="4603" width="22" style="34" bestFit="1" customWidth="1"/>
    <col min="4604" max="4604" width="5.75" style="34" bestFit="1" customWidth="1"/>
    <col min="4605" max="4605" width="13.25" style="34" bestFit="1" customWidth="1"/>
    <col min="4606" max="4606" width="23.75" style="34" bestFit="1" customWidth="1"/>
    <col min="4607" max="4607" width="26" style="34" bestFit="1" customWidth="1"/>
    <col min="4608" max="4608" width="15.5" style="34" bestFit="1" customWidth="1"/>
    <col min="4609" max="4609" width="24.625" style="34" bestFit="1" customWidth="1"/>
    <col min="4610" max="4610" width="18.75" style="34" bestFit="1" customWidth="1"/>
    <col min="4611" max="4614" width="19.625" style="34" bestFit="1" customWidth="1"/>
    <col min="4615" max="4615" width="5.75" style="34" bestFit="1" customWidth="1"/>
    <col min="4616" max="4617" width="19.625" style="34" bestFit="1" customWidth="1"/>
    <col min="4618" max="4618" width="4.75" style="34" customWidth="1"/>
    <col min="4619" max="4619" width="39" style="34" bestFit="1" customWidth="1"/>
    <col min="4620" max="4622" width="19.625" style="34" bestFit="1" customWidth="1"/>
    <col min="4623" max="4623" width="21.5" style="34" bestFit="1" customWidth="1"/>
    <col min="4624" max="4624" width="5.75" style="34" customWidth="1"/>
    <col min="4625" max="4625" width="19.625" style="34" bestFit="1" customWidth="1"/>
    <col min="4626" max="4626" width="21.5" style="34" bestFit="1" customWidth="1"/>
    <col min="4627" max="4627" width="4.75" style="34" customWidth="1"/>
    <col min="4628" max="4628" width="40.75" style="34" bestFit="1" customWidth="1"/>
    <col min="4629" max="4631" width="17.5" style="34" bestFit="1" customWidth="1"/>
    <col min="4632" max="4632" width="5.75" style="34" bestFit="1" customWidth="1"/>
    <col min="4633" max="4634" width="17.5" style="34" bestFit="1" customWidth="1"/>
    <col min="4635" max="4856" width="9" style="34"/>
    <col min="4857" max="4858" width="24" style="34" bestFit="1" customWidth="1"/>
    <col min="4859" max="4859" width="22" style="34" bestFit="1" customWidth="1"/>
    <col min="4860" max="4860" width="5.75" style="34" bestFit="1" customWidth="1"/>
    <col min="4861" max="4861" width="13.25" style="34" bestFit="1" customWidth="1"/>
    <col min="4862" max="4862" width="23.75" style="34" bestFit="1" customWidth="1"/>
    <col min="4863" max="4863" width="26" style="34" bestFit="1" customWidth="1"/>
    <col min="4864" max="4864" width="15.5" style="34" bestFit="1" customWidth="1"/>
    <col min="4865" max="4865" width="24.625" style="34" bestFit="1" customWidth="1"/>
    <col min="4866" max="4866" width="18.75" style="34" bestFit="1" customWidth="1"/>
    <col min="4867" max="4870" width="19.625" style="34" bestFit="1" customWidth="1"/>
    <col min="4871" max="4871" width="5.75" style="34" bestFit="1" customWidth="1"/>
    <col min="4872" max="4873" width="19.625" style="34" bestFit="1" customWidth="1"/>
    <col min="4874" max="4874" width="4.75" style="34" customWidth="1"/>
    <col min="4875" max="4875" width="39" style="34" bestFit="1" customWidth="1"/>
    <col min="4876" max="4878" width="19.625" style="34" bestFit="1" customWidth="1"/>
    <col min="4879" max="4879" width="21.5" style="34" bestFit="1" customWidth="1"/>
    <col min="4880" max="4880" width="5.75" style="34" customWidth="1"/>
    <col min="4881" max="4881" width="19.625" style="34" bestFit="1" customWidth="1"/>
    <col min="4882" max="4882" width="21.5" style="34" bestFit="1" customWidth="1"/>
    <col min="4883" max="4883" width="4.75" style="34" customWidth="1"/>
    <col min="4884" max="4884" width="40.75" style="34" bestFit="1" customWidth="1"/>
    <col min="4885" max="4887" width="17.5" style="34" bestFit="1" customWidth="1"/>
    <col min="4888" max="4888" width="5.75" style="34" bestFit="1" customWidth="1"/>
    <col min="4889" max="4890" width="17.5" style="34" bestFit="1" customWidth="1"/>
    <col min="4891" max="5112" width="9" style="34"/>
    <col min="5113" max="5114" width="24" style="34" bestFit="1" customWidth="1"/>
    <col min="5115" max="5115" width="22" style="34" bestFit="1" customWidth="1"/>
    <col min="5116" max="5116" width="5.75" style="34" bestFit="1" customWidth="1"/>
    <col min="5117" max="5117" width="13.25" style="34" bestFit="1" customWidth="1"/>
    <col min="5118" max="5118" width="23.75" style="34" bestFit="1" customWidth="1"/>
    <col min="5119" max="5119" width="26" style="34" bestFit="1" customWidth="1"/>
    <col min="5120" max="5120" width="15.5" style="34" bestFit="1" customWidth="1"/>
    <col min="5121" max="5121" width="24.625" style="34" bestFit="1" customWidth="1"/>
    <col min="5122" max="5122" width="18.75" style="34" bestFit="1" customWidth="1"/>
    <col min="5123" max="5126" width="19.625" style="34" bestFit="1" customWidth="1"/>
    <col min="5127" max="5127" width="5.75" style="34" bestFit="1" customWidth="1"/>
    <col min="5128" max="5129" width="19.625" style="34" bestFit="1" customWidth="1"/>
    <col min="5130" max="5130" width="4.75" style="34" customWidth="1"/>
    <col min="5131" max="5131" width="39" style="34" bestFit="1" customWidth="1"/>
    <col min="5132" max="5134" width="19.625" style="34" bestFit="1" customWidth="1"/>
    <col min="5135" max="5135" width="21.5" style="34" bestFit="1" customWidth="1"/>
    <col min="5136" max="5136" width="5.75" style="34" customWidth="1"/>
    <col min="5137" max="5137" width="19.625" style="34" bestFit="1" customWidth="1"/>
    <col min="5138" max="5138" width="21.5" style="34" bestFit="1" customWidth="1"/>
    <col min="5139" max="5139" width="4.75" style="34" customWidth="1"/>
    <col min="5140" max="5140" width="40.75" style="34" bestFit="1" customWidth="1"/>
    <col min="5141" max="5143" width="17.5" style="34" bestFit="1" customWidth="1"/>
    <col min="5144" max="5144" width="5.75" style="34" bestFit="1" customWidth="1"/>
    <col min="5145" max="5146" width="17.5" style="34" bestFit="1" customWidth="1"/>
    <col min="5147" max="5368" width="9" style="34"/>
    <col min="5369" max="5370" width="24" style="34" bestFit="1" customWidth="1"/>
    <col min="5371" max="5371" width="22" style="34" bestFit="1" customWidth="1"/>
    <col min="5372" max="5372" width="5.75" style="34" bestFit="1" customWidth="1"/>
    <col min="5373" max="5373" width="13.25" style="34" bestFit="1" customWidth="1"/>
    <col min="5374" max="5374" width="23.75" style="34" bestFit="1" customWidth="1"/>
    <col min="5375" max="5375" width="26" style="34" bestFit="1" customWidth="1"/>
    <col min="5376" max="5376" width="15.5" style="34" bestFit="1" customWidth="1"/>
    <col min="5377" max="5377" width="24.625" style="34" bestFit="1" customWidth="1"/>
    <col min="5378" max="5378" width="18.75" style="34" bestFit="1" customWidth="1"/>
    <col min="5379" max="5382" width="19.625" style="34" bestFit="1" customWidth="1"/>
    <col min="5383" max="5383" width="5.75" style="34" bestFit="1" customWidth="1"/>
    <col min="5384" max="5385" width="19.625" style="34" bestFit="1" customWidth="1"/>
    <col min="5386" max="5386" width="4.75" style="34" customWidth="1"/>
    <col min="5387" max="5387" width="39" style="34" bestFit="1" customWidth="1"/>
    <col min="5388" max="5390" width="19.625" style="34" bestFit="1" customWidth="1"/>
    <col min="5391" max="5391" width="21.5" style="34" bestFit="1" customWidth="1"/>
    <col min="5392" max="5392" width="5.75" style="34" customWidth="1"/>
    <col min="5393" max="5393" width="19.625" style="34" bestFit="1" customWidth="1"/>
    <col min="5394" max="5394" width="21.5" style="34" bestFit="1" customWidth="1"/>
    <col min="5395" max="5395" width="4.75" style="34" customWidth="1"/>
    <col min="5396" max="5396" width="40.75" style="34" bestFit="1" customWidth="1"/>
    <col min="5397" max="5399" width="17.5" style="34" bestFit="1" customWidth="1"/>
    <col min="5400" max="5400" width="5.75" style="34" bestFit="1" customWidth="1"/>
    <col min="5401" max="5402" width="17.5" style="34" bestFit="1" customWidth="1"/>
    <col min="5403" max="5624" width="9" style="34"/>
    <col min="5625" max="5626" width="24" style="34" bestFit="1" customWidth="1"/>
    <col min="5627" max="5627" width="22" style="34" bestFit="1" customWidth="1"/>
    <col min="5628" max="5628" width="5.75" style="34" bestFit="1" customWidth="1"/>
    <col min="5629" max="5629" width="13.25" style="34" bestFit="1" customWidth="1"/>
    <col min="5630" max="5630" width="23.75" style="34" bestFit="1" customWidth="1"/>
    <col min="5631" max="5631" width="26" style="34" bestFit="1" customWidth="1"/>
    <col min="5632" max="5632" width="15.5" style="34" bestFit="1" customWidth="1"/>
    <col min="5633" max="5633" width="24.625" style="34" bestFit="1" customWidth="1"/>
    <col min="5634" max="5634" width="18.75" style="34" bestFit="1" customWidth="1"/>
    <col min="5635" max="5638" width="19.625" style="34" bestFit="1" customWidth="1"/>
    <col min="5639" max="5639" width="5.75" style="34" bestFit="1" customWidth="1"/>
    <col min="5640" max="5641" width="19.625" style="34" bestFit="1" customWidth="1"/>
    <col min="5642" max="5642" width="4.75" style="34" customWidth="1"/>
    <col min="5643" max="5643" width="39" style="34" bestFit="1" customWidth="1"/>
    <col min="5644" max="5646" width="19.625" style="34" bestFit="1" customWidth="1"/>
    <col min="5647" max="5647" width="21.5" style="34" bestFit="1" customWidth="1"/>
    <col min="5648" max="5648" width="5.75" style="34" customWidth="1"/>
    <col min="5649" max="5649" width="19.625" style="34" bestFit="1" customWidth="1"/>
    <col min="5650" max="5650" width="21.5" style="34" bestFit="1" customWidth="1"/>
    <col min="5651" max="5651" width="4.75" style="34" customWidth="1"/>
    <col min="5652" max="5652" width="40.75" style="34" bestFit="1" customWidth="1"/>
    <col min="5653" max="5655" width="17.5" style="34" bestFit="1" customWidth="1"/>
    <col min="5656" max="5656" width="5.75" style="34" bestFit="1" customWidth="1"/>
    <col min="5657" max="5658" width="17.5" style="34" bestFit="1" customWidth="1"/>
    <col min="5659" max="5880" width="9" style="34"/>
    <col min="5881" max="5882" width="24" style="34" bestFit="1" customWidth="1"/>
    <col min="5883" max="5883" width="22" style="34" bestFit="1" customWidth="1"/>
    <col min="5884" max="5884" width="5.75" style="34" bestFit="1" customWidth="1"/>
    <col min="5885" max="5885" width="13.25" style="34" bestFit="1" customWidth="1"/>
    <col min="5886" max="5886" width="23.75" style="34" bestFit="1" customWidth="1"/>
    <col min="5887" max="5887" width="26" style="34" bestFit="1" customWidth="1"/>
    <col min="5888" max="5888" width="15.5" style="34" bestFit="1" customWidth="1"/>
    <col min="5889" max="5889" width="24.625" style="34" bestFit="1" customWidth="1"/>
    <col min="5890" max="5890" width="18.75" style="34" bestFit="1" customWidth="1"/>
    <col min="5891" max="5894" width="19.625" style="34" bestFit="1" customWidth="1"/>
    <col min="5895" max="5895" width="5.75" style="34" bestFit="1" customWidth="1"/>
    <col min="5896" max="5897" width="19.625" style="34" bestFit="1" customWidth="1"/>
    <col min="5898" max="5898" width="4.75" style="34" customWidth="1"/>
    <col min="5899" max="5899" width="39" style="34" bestFit="1" customWidth="1"/>
    <col min="5900" max="5902" width="19.625" style="34" bestFit="1" customWidth="1"/>
    <col min="5903" max="5903" width="21.5" style="34" bestFit="1" customWidth="1"/>
    <col min="5904" max="5904" width="5.75" style="34" customWidth="1"/>
    <col min="5905" max="5905" width="19.625" style="34" bestFit="1" customWidth="1"/>
    <col min="5906" max="5906" width="21.5" style="34" bestFit="1" customWidth="1"/>
    <col min="5907" max="5907" width="4.75" style="34" customWidth="1"/>
    <col min="5908" max="5908" width="40.75" style="34" bestFit="1" customWidth="1"/>
    <col min="5909" max="5911" width="17.5" style="34" bestFit="1" customWidth="1"/>
    <col min="5912" max="5912" width="5.75" style="34" bestFit="1" customWidth="1"/>
    <col min="5913" max="5914" width="17.5" style="34" bestFit="1" customWidth="1"/>
    <col min="5915" max="6136" width="9" style="34"/>
    <col min="6137" max="6138" width="24" style="34" bestFit="1" customWidth="1"/>
    <col min="6139" max="6139" width="22" style="34" bestFit="1" customWidth="1"/>
    <col min="6140" max="6140" width="5.75" style="34" bestFit="1" customWidth="1"/>
    <col min="6141" max="6141" width="13.25" style="34" bestFit="1" customWidth="1"/>
    <col min="6142" max="6142" width="23.75" style="34" bestFit="1" customWidth="1"/>
    <col min="6143" max="6143" width="26" style="34" bestFit="1" customWidth="1"/>
    <col min="6144" max="6144" width="15.5" style="34" bestFit="1" customWidth="1"/>
    <col min="6145" max="6145" width="24.625" style="34" bestFit="1" customWidth="1"/>
    <col min="6146" max="6146" width="18.75" style="34" bestFit="1" customWidth="1"/>
    <col min="6147" max="6150" width="19.625" style="34" bestFit="1" customWidth="1"/>
    <col min="6151" max="6151" width="5.75" style="34" bestFit="1" customWidth="1"/>
    <col min="6152" max="6153" width="19.625" style="34" bestFit="1" customWidth="1"/>
    <col min="6154" max="6154" width="4.75" style="34" customWidth="1"/>
    <col min="6155" max="6155" width="39" style="34" bestFit="1" customWidth="1"/>
    <col min="6156" max="6158" width="19.625" style="34" bestFit="1" customWidth="1"/>
    <col min="6159" max="6159" width="21.5" style="34" bestFit="1" customWidth="1"/>
    <col min="6160" max="6160" width="5.75" style="34" customWidth="1"/>
    <col min="6161" max="6161" width="19.625" style="34" bestFit="1" customWidth="1"/>
    <col min="6162" max="6162" width="21.5" style="34" bestFit="1" customWidth="1"/>
    <col min="6163" max="6163" width="4.75" style="34" customWidth="1"/>
    <col min="6164" max="6164" width="40.75" style="34" bestFit="1" customWidth="1"/>
    <col min="6165" max="6167" width="17.5" style="34" bestFit="1" customWidth="1"/>
    <col min="6168" max="6168" width="5.75" style="34" bestFit="1" customWidth="1"/>
    <col min="6169" max="6170" width="17.5" style="34" bestFit="1" customWidth="1"/>
    <col min="6171" max="6392" width="9" style="34"/>
    <col min="6393" max="6394" width="24" style="34" bestFit="1" customWidth="1"/>
    <col min="6395" max="6395" width="22" style="34" bestFit="1" customWidth="1"/>
    <col min="6396" max="6396" width="5.75" style="34" bestFit="1" customWidth="1"/>
    <col min="6397" max="6397" width="13.25" style="34" bestFit="1" customWidth="1"/>
    <col min="6398" max="6398" width="23.75" style="34" bestFit="1" customWidth="1"/>
    <col min="6399" max="6399" width="26" style="34" bestFit="1" customWidth="1"/>
    <col min="6400" max="6400" width="15.5" style="34" bestFit="1" customWidth="1"/>
    <col min="6401" max="6401" width="24.625" style="34" bestFit="1" customWidth="1"/>
    <col min="6402" max="6402" width="18.75" style="34" bestFit="1" customWidth="1"/>
    <col min="6403" max="6406" width="19.625" style="34" bestFit="1" customWidth="1"/>
    <col min="6407" max="6407" width="5.75" style="34" bestFit="1" customWidth="1"/>
    <col min="6408" max="6409" width="19.625" style="34" bestFit="1" customWidth="1"/>
    <col min="6410" max="6410" width="4.75" style="34" customWidth="1"/>
    <col min="6411" max="6411" width="39" style="34" bestFit="1" customWidth="1"/>
    <col min="6412" max="6414" width="19.625" style="34" bestFit="1" customWidth="1"/>
    <col min="6415" max="6415" width="21.5" style="34" bestFit="1" customWidth="1"/>
    <col min="6416" max="6416" width="5.75" style="34" customWidth="1"/>
    <col min="6417" max="6417" width="19.625" style="34" bestFit="1" customWidth="1"/>
    <col min="6418" max="6418" width="21.5" style="34" bestFit="1" customWidth="1"/>
    <col min="6419" max="6419" width="4.75" style="34" customWidth="1"/>
    <col min="6420" max="6420" width="40.75" style="34" bestFit="1" customWidth="1"/>
    <col min="6421" max="6423" width="17.5" style="34" bestFit="1" customWidth="1"/>
    <col min="6424" max="6424" width="5.75" style="34" bestFit="1" customWidth="1"/>
    <col min="6425" max="6426" width="17.5" style="34" bestFit="1" customWidth="1"/>
    <col min="6427" max="6648" width="9" style="34"/>
    <col min="6649" max="6650" width="24" style="34" bestFit="1" customWidth="1"/>
    <col min="6651" max="6651" width="22" style="34" bestFit="1" customWidth="1"/>
    <col min="6652" max="6652" width="5.75" style="34" bestFit="1" customWidth="1"/>
    <col min="6653" max="6653" width="13.25" style="34" bestFit="1" customWidth="1"/>
    <col min="6654" max="6654" width="23.75" style="34" bestFit="1" customWidth="1"/>
    <col min="6655" max="6655" width="26" style="34" bestFit="1" customWidth="1"/>
    <col min="6656" max="6656" width="15.5" style="34" bestFit="1" customWidth="1"/>
    <col min="6657" max="6657" width="24.625" style="34" bestFit="1" customWidth="1"/>
    <col min="6658" max="6658" width="18.75" style="34" bestFit="1" customWidth="1"/>
    <col min="6659" max="6662" width="19.625" style="34" bestFit="1" customWidth="1"/>
    <col min="6663" max="6663" width="5.75" style="34" bestFit="1" customWidth="1"/>
    <col min="6664" max="6665" width="19.625" style="34" bestFit="1" customWidth="1"/>
    <col min="6666" max="6666" width="4.75" style="34" customWidth="1"/>
    <col min="6667" max="6667" width="39" style="34" bestFit="1" customWidth="1"/>
    <col min="6668" max="6670" width="19.625" style="34" bestFit="1" customWidth="1"/>
    <col min="6671" max="6671" width="21.5" style="34" bestFit="1" customWidth="1"/>
    <col min="6672" max="6672" width="5.75" style="34" customWidth="1"/>
    <col min="6673" max="6673" width="19.625" style="34" bestFit="1" customWidth="1"/>
    <col min="6674" max="6674" width="21.5" style="34" bestFit="1" customWidth="1"/>
    <col min="6675" max="6675" width="4.75" style="34" customWidth="1"/>
    <col min="6676" max="6676" width="40.75" style="34" bestFit="1" customWidth="1"/>
    <col min="6677" max="6679" width="17.5" style="34" bestFit="1" customWidth="1"/>
    <col min="6680" max="6680" width="5.75" style="34" bestFit="1" customWidth="1"/>
    <col min="6681" max="6682" width="17.5" style="34" bestFit="1" customWidth="1"/>
    <col min="6683" max="6904" width="9" style="34"/>
    <col min="6905" max="6906" width="24" style="34" bestFit="1" customWidth="1"/>
    <col min="6907" max="6907" width="22" style="34" bestFit="1" customWidth="1"/>
    <col min="6908" max="6908" width="5.75" style="34" bestFit="1" customWidth="1"/>
    <col min="6909" max="6909" width="13.25" style="34" bestFit="1" customWidth="1"/>
    <col min="6910" max="6910" width="23.75" style="34" bestFit="1" customWidth="1"/>
    <col min="6911" max="6911" width="26" style="34" bestFit="1" customWidth="1"/>
    <col min="6912" max="6912" width="15.5" style="34" bestFit="1" customWidth="1"/>
    <col min="6913" max="6913" width="24.625" style="34" bestFit="1" customWidth="1"/>
    <col min="6914" max="6914" width="18.75" style="34" bestFit="1" customWidth="1"/>
    <col min="6915" max="6918" width="19.625" style="34" bestFit="1" customWidth="1"/>
    <col min="6919" max="6919" width="5.75" style="34" bestFit="1" customWidth="1"/>
    <col min="6920" max="6921" width="19.625" style="34" bestFit="1" customWidth="1"/>
    <col min="6922" max="6922" width="4.75" style="34" customWidth="1"/>
    <col min="6923" max="6923" width="39" style="34" bestFit="1" customWidth="1"/>
    <col min="6924" max="6926" width="19.625" style="34" bestFit="1" customWidth="1"/>
    <col min="6927" max="6927" width="21.5" style="34" bestFit="1" customWidth="1"/>
    <col min="6928" max="6928" width="5.75" style="34" customWidth="1"/>
    <col min="6929" max="6929" width="19.625" style="34" bestFit="1" customWidth="1"/>
    <col min="6930" max="6930" width="21.5" style="34" bestFit="1" customWidth="1"/>
    <col min="6931" max="6931" width="4.75" style="34" customWidth="1"/>
    <col min="6932" max="6932" width="40.75" style="34" bestFit="1" customWidth="1"/>
    <col min="6933" max="6935" width="17.5" style="34" bestFit="1" customWidth="1"/>
    <col min="6936" max="6936" width="5.75" style="34" bestFit="1" customWidth="1"/>
    <col min="6937" max="6938" width="17.5" style="34" bestFit="1" customWidth="1"/>
    <col min="6939" max="7160" width="9" style="34"/>
    <col min="7161" max="7162" width="24" style="34" bestFit="1" customWidth="1"/>
    <col min="7163" max="7163" width="22" style="34" bestFit="1" customWidth="1"/>
    <col min="7164" max="7164" width="5.75" style="34" bestFit="1" customWidth="1"/>
    <col min="7165" max="7165" width="13.25" style="34" bestFit="1" customWidth="1"/>
    <col min="7166" max="7166" width="23.75" style="34" bestFit="1" customWidth="1"/>
    <col min="7167" max="7167" width="26" style="34" bestFit="1" customWidth="1"/>
    <col min="7168" max="7168" width="15.5" style="34" bestFit="1" customWidth="1"/>
    <col min="7169" max="7169" width="24.625" style="34" bestFit="1" customWidth="1"/>
    <col min="7170" max="7170" width="18.75" style="34" bestFit="1" customWidth="1"/>
    <col min="7171" max="7174" width="19.625" style="34" bestFit="1" customWidth="1"/>
    <col min="7175" max="7175" width="5.75" style="34" bestFit="1" customWidth="1"/>
    <col min="7176" max="7177" width="19.625" style="34" bestFit="1" customWidth="1"/>
    <col min="7178" max="7178" width="4.75" style="34" customWidth="1"/>
    <col min="7179" max="7179" width="39" style="34" bestFit="1" customWidth="1"/>
    <col min="7180" max="7182" width="19.625" style="34" bestFit="1" customWidth="1"/>
    <col min="7183" max="7183" width="21.5" style="34" bestFit="1" customWidth="1"/>
    <col min="7184" max="7184" width="5.75" style="34" customWidth="1"/>
    <col min="7185" max="7185" width="19.625" style="34" bestFit="1" customWidth="1"/>
    <col min="7186" max="7186" width="21.5" style="34" bestFit="1" customWidth="1"/>
    <col min="7187" max="7187" width="4.75" style="34" customWidth="1"/>
    <col min="7188" max="7188" width="40.75" style="34" bestFit="1" customWidth="1"/>
    <col min="7189" max="7191" width="17.5" style="34" bestFit="1" customWidth="1"/>
    <col min="7192" max="7192" width="5.75" style="34" bestFit="1" customWidth="1"/>
    <col min="7193" max="7194" width="17.5" style="34" bestFit="1" customWidth="1"/>
    <col min="7195" max="7416" width="9" style="34"/>
    <col min="7417" max="7418" width="24" style="34" bestFit="1" customWidth="1"/>
    <col min="7419" max="7419" width="22" style="34" bestFit="1" customWidth="1"/>
    <col min="7420" max="7420" width="5.75" style="34" bestFit="1" customWidth="1"/>
    <col min="7421" max="7421" width="13.25" style="34" bestFit="1" customWidth="1"/>
    <col min="7422" max="7422" width="23.75" style="34" bestFit="1" customWidth="1"/>
    <col min="7423" max="7423" width="26" style="34" bestFit="1" customWidth="1"/>
    <col min="7424" max="7424" width="15.5" style="34" bestFit="1" customWidth="1"/>
    <col min="7425" max="7425" width="24.625" style="34" bestFit="1" customWidth="1"/>
    <col min="7426" max="7426" width="18.75" style="34" bestFit="1" customWidth="1"/>
    <col min="7427" max="7430" width="19.625" style="34" bestFit="1" customWidth="1"/>
    <col min="7431" max="7431" width="5.75" style="34" bestFit="1" customWidth="1"/>
    <col min="7432" max="7433" width="19.625" style="34" bestFit="1" customWidth="1"/>
    <col min="7434" max="7434" width="4.75" style="34" customWidth="1"/>
    <col min="7435" max="7435" width="39" style="34" bestFit="1" customWidth="1"/>
    <col min="7436" max="7438" width="19.625" style="34" bestFit="1" customWidth="1"/>
    <col min="7439" max="7439" width="21.5" style="34" bestFit="1" customWidth="1"/>
    <col min="7440" max="7440" width="5.75" style="34" customWidth="1"/>
    <col min="7441" max="7441" width="19.625" style="34" bestFit="1" customWidth="1"/>
    <col min="7442" max="7442" width="21.5" style="34" bestFit="1" customWidth="1"/>
    <col min="7443" max="7443" width="4.75" style="34" customWidth="1"/>
    <col min="7444" max="7444" width="40.75" style="34" bestFit="1" customWidth="1"/>
    <col min="7445" max="7447" width="17.5" style="34" bestFit="1" customWidth="1"/>
    <col min="7448" max="7448" width="5.75" style="34" bestFit="1" customWidth="1"/>
    <col min="7449" max="7450" width="17.5" style="34" bestFit="1" customWidth="1"/>
    <col min="7451" max="7672" width="9" style="34"/>
    <col min="7673" max="7674" width="24" style="34" bestFit="1" customWidth="1"/>
    <col min="7675" max="7675" width="22" style="34" bestFit="1" customWidth="1"/>
    <col min="7676" max="7676" width="5.75" style="34" bestFit="1" customWidth="1"/>
    <col min="7677" max="7677" width="13.25" style="34" bestFit="1" customWidth="1"/>
    <col min="7678" max="7678" width="23.75" style="34" bestFit="1" customWidth="1"/>
    <col min="7679" max="7679" width="26" style="34" bestFit="1" customWidth="1"/>
    <col min="7680" max="7680" width="15.5" style="34" bestFit="1" customWidth="1"/>
    <col min="7681" max="7681" width="24.625" style="34" bestFit="1" customWidth="1"/>
    <col min="7682" max="7682" width="18.75" style="34" bestFit="1" customWidth="1"/>
    <col min="7683" max="7686" width="19.625" style="34" bestFit="1" customWidth="1"/>
    <col min="7687" max="7687" width="5.75" style="34" bestFit="1" customWidth="1"/>
    <col min="7688" max="7689" width="19.625" style="34" bestFit="1" customWidth="1"/>
    <col min="7690" max="7690" width="4.75" style="34" customWidth="1"/>
    <col min="7691" max="7691" width="39" style="34" bestFit="1" customWidth="1"/>
    <col min="7692" max="7694" width="19.625" style="34" bestFit="1" customWidth="1"/>
    <col min="7695" max="7695" width="21.5" style="34" bestFit="1" customWidth="1"/>
    <col min="7696" max="7696" width="5.75" style="34" customWidth="1"/>
    <col min="7697" max="7697" width="19.625" style="34" bestFit="1" customWidth="1"/>
    <col min="7698" max="7698" width="21.5" style="34" bestFit="1" customWidth="1"/>
    <col min="7699" max="7699" width="4.75" style="34" customWidth="1"/>
    <col min="7700" max="7700" width="40.75" style="34" bestFit="1" customWidth="1"/>
    <col min="7701" max="7703" width="17.5" style="34" bestFit="1" customWidth="1"/>
    <col min="7704" max="7704" width="5.75" style="34" bestFit="1" customWidth="1"/>
    <col min="7705" max="7706" width="17.5" style="34" bestFit="1" customWidth="1"/>
    <col min="7707" max="7928" width="9" style="34"/>
    <col min="7929" max="7930" width="24" style="34" bestFit="1" customWidth="1"/>
    <col min="7931" max="7931" width="22" style="34" bestFit="1" customWidth="1"/>
    <col min="7932" max="7932" width="5.75" style="34" bestFit="1" customWidth="1"/>
    <col min="7933" max="7933" width="13.25" style="34" bestFit="1" customWidth="1"/>
    <col min="7934" max="7934" width="23.75" style="34" bestFit="1" customWidth="1"/>
    <col min="7935" max="7935" width="26" style="34" bestFit="1" customWidth="1"/>
    <col min="7936" max="7936" width="15.5" style="34" bestFit="1" customWidth="1"/>
    <col min="7937" max="7937" width="24.625" style="34" bestFit="1" customWidth="1"/>
    <col min="7938" max="7938" width="18.75" style="34" bestFit="1" customWidth="1"/>
    <col min="7939" max="7942" width="19.625" style="34" bestFit="1" customWidth="1"/>
    <col min="7943" max="7943" width="5.75" style="34" bestFit="1" customWidth="1"/>
    <col min="7944" max="7945" width="19.625" style="34" bestFit="1" customWidth="1"/>
    <col min="7946" max="7946" width="4.75" style="34" customWidth="1"/>
    <col min="7947" max="7947" width="39" style="34" bestFit="1" customWidth="1"/>
    <col min="7948" max="7950" width="19.625" style="34" bestFit="1" customWidth="1"/>
    <col min="7951" max="7951" width="21.5" style="34" bestFit="1" customWidth="1"/>
    <col min="7952" max="7952" width="5.75" style="34" customWidth="1"/>
    <col min="7953" max="7953" width="19.625" style="34" bestFit="1" customWidth="1"/>
    <col min="7954" max="7954" width="21.5" style="34" bestFit="1" customWidth="1"/>
    <col min="7955" max="7955" width="4.75" style="34" customWidth="1"/>
    <col min="7956" max="7956" width="40.75" style="34" bestFit="1" customWidth="1"/>
    <col min="7957" max="7959" width="17.5" style="34" bestFit="1" customWidth="1"/>
    <col min="7960" max="7960" width="5.75" style="34" bestFit="1" customWidth="1"/>
    <col min="7961" max="7962" width="17.5" style="34" bestFit="1" customWidth="1"/>
    <col min="7963" max="8184" width="9" style="34"/>
    <col min="8185" max="8186" width="24" style="34" bestFit="1" customWidth="1"/>
    <col min="8187" max="8187" width="22" style="34" bestFit="1" customWidth="1"/>
    <col min="8188" max="8188" width="5.75" style="34" bestFit="1" customWidth="1"/>
    <col min="8189" max="8189" width="13.25" style="34" bestFit="1" customWidth="1"/>
    <col min="8190" max="8190" width="23.75" style="34" bestFit="1" customWidth="1"/>
    <col min="8191" max="8191" width="26" style="34" bestFit="1" customWidth="1"/>
    <col min="8192" max="8192" width="15.5" style="34" bestFit="1" customWidth="1"/>
    <col min="8193" max="8193" width="24.625" style="34" bestFit="1" customWidth="1"/>
    <col min="8194" max="8194" width="18.75" style="34" bestFit="1" customWidth="1"/>
    <col min="8195" max="8198" width="19.625" style="34" bestFit="1" customWidth="1"/>
    <col min="8199" max="8199" width="5.75" style="34" bestFit="1" customWidth="1"/>
    <col min="8200" max="8201" width="19.625" style="34" bestFit="1" customWidth="1"/>
    <col min="8202" max="8202" width="4.75" style="34" customWidth="1"/>
    <col min="8203" max="8203" width="39" style="34" bestFit="1" customWidth="1"/>
    <col min="8204" max="8206" width="19.625" style="34" bestFit="1" customWidth="1"/>
    <col min="8207" max="8207" width="21.5" style="34" bestFit="1" customWidth="1"/>
    <col min="8208" max="8208" width="5.75" style="34" customWidth="1"/>
    <col min="8209" max="8209" width="19.625" style="34" bestFit="1" customWidth="1"/>
    <col min="8210" max="8210" width="21.5" style="34" bestFit="1" customWidth="1"/>
    <col min="8211" max="8211" width="4.75" style="34" customWidth="1"/>
    <col min="8212" max="8212" width="40.75" style="34" bestFit="1" customWidth="1"/>
    <col min="8213" max="8215" width="17.5" style="34" bestFit="1" customWidth="1"/>
    <col min="8216" max="8216" width="5.75" style="34" bestFit="1" customWidth="1"/>
    <col min="8217" max="8218" width="17.5" style="34" bestFit="1" customWidth="1"/>
    <col min="8219" max="8440" width="9" style="34"/>
    <col min="8441" max="8442" width="24" style="34" bestFit="1" customWidth="1"/>
    <col min="8443" max="8443" width="22" style="34" bestFit="1" customWidth="1"/>
    <col min="8444" max="8444" width="5.75" style="34" bestFit="1" customWidth="1"/>
    <col min="8445" max="8445" width="13.25" style="34" bestFit="1" customWidth="1"/>
    <col min="8446" max="8446" width="23.75" style="34" bestFit="1" customWidth="1"/>
    <col min="8447" max="8447" width="26" style="34" bestFit="1" customWidth="1"/>
    <col min="8448" max="8448" width="15.5" style="34" bestFit="1" customWidth="1"/>
    <col min="8449" max="8449" width="24.625" style="34" bestFit="1" customWidth="1"/>
    <col min="8450" max="8450" width="18.75" style="34" bestFit="1" customWidth="1"/>
    <col min="8451" max="8454" width="19.625" style="34" bestFit="1" customWidth="1"/>
    <col min="8455" max="8455" width="5.75" style="34" bestFit="1" customWidth="1"/>
    <col min="8456" max="8457" width="19.625" style="34" bestFit="1" customWidth="1"/>
    <col min="8458" max="8458" width="4.75" style="34" customWidth="1"/>
    <col min="8459" max="8459" width="39" style="34" bestFit="1" customWidth="1"/>
    <col min="8460" max="8462" width="19.625" style="34" bestFit="1" customWidth="1"/>
    <col min="8463" max="8463" width="21.5" style="34" bestFit="1" customWidth="1"/>
    <col min="8464" max="8464" width="5.75" style="34" customWidth="1"/>
    <col min="8465" max="8465" width="19.625" style="34" bestFit="1" customWidth="1"/>
    <col min="8466" max="8466" width="21.5" style="34" bestFit="1" customWidth="1"/>
    <col min="8467" max="8467" width="4.75" style="34" customWidth="1"/>
    <col min="8468" max="8468" width="40.75" style="34" bestFit="1" customWidth="1"/>
    <col min="8469" max="8471" width="17.5" style="34" bestFit="1" customWidth="1"/>
    <col min="8472" max="8472" width="5.75" style="34" bestFit="1" customWidth="1"/>
    <col min="8473" max="8474" width="17.5" style="34" bestFit="1" customWidth="1"/>
    <col min="8475" max="8696" width="9" style="34"/>
    <col min="8697" max="8698" width="24" style="34" bestFit="1" customWidth="1"/>
    <col min="8699" max="8699" width="22" style="34" bestFit="1" customWidth="1"/>
    <col min="8700" max="8700" width="5.75" style="34" bestFit="1" customWidth="1"/>
    <col min="8701" max="8701" width="13.25" style="34" bestFit="1" customWidth="1"/>
    <col min="8702" max="8702" width="23.75" style="34" bestFit="1" customWidth="1"/>
    <col min="8703" max="8703" width="26" style="34" bestFit="1" customWidth="1"/>
    <col min="8704" max="8704" width="15.5" style="34" bestFit="1" customWidth="1"/>
    <col min="8705" max="8705" width="24.625" style="34" bestFit="1" customWidth="1"/>
    <col min="8706" max="8706" width="18.75" style="34" bestFit="1" customWidth="1"/>
    <col min="8707" max="8710" width="19.625" style="34" bestFit="1" customWidth="1"/>
    <col min="8711" max="8711" width="5.75" style="34" bestFit="1" customWidth="1"/>
    <col min="8712" max="8713" width="19.625" style="34" bestFit="1" customWidth="1"/>
    <col min="8714" max="8714" width="4.75" style="34" customWidth="1"/>
    <col min="8715" max="8715" width="39" style="34" bestFit="1" customWidth="1"/>
    <col min="8716" max="8718" width="19.625" style="34" bestFit="1" customWidth="1"/>
    <col min="8719" max="8719" width="21.5" style="34" bestFit="1" customWidth="1"/>
    <col min="8720" max="8720" width="5.75" style="34" customWidth="1"/>
    <col min="8721" max="8721" width="19.625" style="34" bestFit="1" customWidth="1"/>
    <col min="8722" max="8722" width="21.5" style="34" bestFit="1" customWidth="1"/>
    <col min="8723" max="8723" width="4.75" style="34" customWidth="1"/>
    <col min="8724" max="8724" width="40.75" style="34" bestFit="1" customWidth="1"/>
    <col min="8725" max="8727" width="17.5" style="34" bestFit="1" customWidth="1"/>
    <col min="8728" max="8728" width="5.75" style="34" bestFit="1" customWidth="1"/>
    <col min="8729" max="8730" width="17.5" style="34" bestFit="1" customWidth="1"/>
    <col min="8731" max="8952" width="9" style="34"/>
    <col min="8953" max="8954" width="24" style="34" bestFit="1" customWidth="1"/>
    <col min="8955" max="8955" width="22" style="34" bestFit="1" customWidth="1"/>
    <col min="8956" max="8956" width="5.75" style="34" bestFit="1" customWidth="1"/>
    <col min="8957" max="8957" width="13.25" style="34" bestFit="1" customWidth="1"/>
    <col min="8958" max="8958" width="23.75" style="34" bestFit="1" customWidth="1"/>
    <col min="8959" max="8959" width="26" style="34" bestFit="1" customWidth="1"/>
    <col min="8960" max="8960" width="15.5" style="34" bestFit="1" customWidth="1"/>
    <col min="8961" max="8961" width="24.625" style="34" bestFit="1" customWidth="1"/>
    <col min="8962" max="8962" width="18.75" style="34" bestFit="1" customWidth="1"/>
    <col min="8963" max="8966" width="19.625" style="34" bestFit="1" customWidth="1"/>
    <col min="8967" max="8967" width="5.75" style="34" bestFit="1" customWidth="1"/>
    <col min="8968" max="8969" width="19.625" style="34" bestFit="1" customWidth="1"/>
    <col min="8970" max="8970" width="4.75" style="34" customWidth="1"/>
    <col min="8971" max="8971" width="39" style="34" bestFit="1" customWidth="1"/>
    <col min="8972" max="8974" width="19.625" style="34" bestFit="1" customWidth="1"/>
    <col min="8975" max="8975" width="21.5" style="34" bestFit="1" customWidth="1"/>
    <col min="8976" max="8976" width="5.75" style="34" customWidth="1"/>
    <col min="8977" max="8977" width="19.625" style="34" bestFit="1" customWidth="1"/>
    <col min="8978" max="8978" width="21.5" style="34" bestFit="1" customWidth="1"/>
    <col min="8979" max="8979" width="4.75" style="34" customWidth="1"/>
    <col min="8980" max="8980" width="40.75" style="34" bestFit="1" customWidth="1"/>
    <col min="8981" max="8983" width="17.5" style="34" bestFit="1" customWidth="1"/>
    <col min="8984" max="8984" width="5.75" style="34" bestFit="1" customWidth="1"/>
    <col min="8985" max="8986" width="17.5" style="34" bestFit="1" customWidth="1"/>
    <col min="8987" max="9208" width="9" style="34"/>
    <col min="9209" max="9210" width="24" style="34" bestFit="1" customWidth="1"/>
    <col min="9211" max="9211" width="22" style="34" bestFit="1" customWidth="1"/>
    <col min="9212" max="9212" width="5.75" style="34" bestFit="1" customWidth="1"/>
    <col min="9213" max="9213" width="13.25" style="34" bestFit="1" customWidth="1"/>
    <col min="9214" max="9214" width="23.75" style="34" bestFit="1" customWidth="1"/>
    <col min="9215" max="9215" width="26" style="34" bestFit="1" customWidth="1"/>
    <col min="9216" max="9216" width="15.5" style="34" bestFit="1" customWidth="1"/>
    <col min="9217" max="9217" width="24.625" style="34" bestFit="1" customWidth="1"/>
    <col min="9218" max="9218" width="18.75" style="34" bestFit="1" customWidth="1"/>
    <col min="9219" max="9222" width="19.625" style="34" bestFit="1" customWidth="1"/>
    <col min="9223" max="9223" width="5.75" style="34" bestFit="1" customWidth="1"/>
    <col min="9224" max="9225" width="19.625" style="34" bestFit="1" customWidth="1"/>
    <col min="9226" max="9226" width="4.75" style="34" customWidth="1"/>
    <col min="9227" max="9227" width="39" style="34" bestFit="1" customWidth="1"/>
    <col min="9228" max="9230" width="19.625" style="34" bestFit="1" customWidth="1"/>
    <col min="9231" max="9231" width="21.5" style="34" bestFit="1" customWidth="1"/>
    <col min="9232" max="9232" width="5.75" style="34" customWidth="1"/>
    <col min="9233" max="9233" width="19.625" style="34" bestFit="1" customWidth="1"/>
    <col min="9234" max="9234" width="21.5" style="34" bestFit="1" customWidth="1"/>
    <col min="9235" max="9235" width="4.75" style="34" customWidth="1"/>
    <col min="9236" max="9236" width="40.75" style="34" bestFit="1" customWidth="1"/>
    <col min="9237" max="9239" width="17.5" style="34" bestFit="1" customWidth="1"/>
    <col min="9240" max="9240" width="5.75" style="34" bestFit="1" customWidth="1"/>
    <col min="9241" max="9242" width="17.5" style="34" bestFit="1" customWidth="1"/>
    <col min="9243" max="9464" width="9" style="34"/>
    <col min="9465" max="9466" width="24" style="34" bestFit="1" customWidth="1"/>
    <col min="9467" max="9467" width="22" style="34" bestFit="1" customWidth="1"/>
    <col min="9468" max="9468" width="5.75" style="34" bestFit="1" customWidth="1"/>
    <col min="9469" max="9469" width="13.25" style="34" bestFit="1" customWidth="1"/>
    <col min="9470" max="9470" width="23.75" style="34" bestFit="1" customWidth="1"/>
    <col min="9471" max="9471" width="26" style="34" bestFit="1" customWidth="1"/>
    <col min="9472" max="9472" width="15.5" style="34" bestFit="1" customWidth="1"/>
    <col min="9473" max="9473" width="24.625" style="34" bestFit="1" customWidth="1"/>
    <col min="9474" max="9474" width="18.75" style="34" bestFit="1" customWidth="1"/>
    <col min="9475" max="9478" width="19.625" style="34" bestFit="1" customWidth="1"/>
    <col min="9479" max="9479" width="5.75" style="34" bestFit="1" customWidth="1"/>
    <col min="9480" max="9481" width="19.625" style="34" bestFit="1" customWidth="1"/>
    <col min="9482" max="9482" width="4.75" style="34" customWidth="1"/>
    <col min="9483" max="9483" width="39" style="34" bestFit="1" customWidth="1"/>
    <col min="9484" max="9486" width="19.625" style="34" bestFit="1" customWidth="1"/>
    <col min="9487" max="9487" width="21.5" style="34" bestFit="1" customWidth="1"/>
    <col min="9488" max="9488" width="5.75" style="34" customWidth="1"/>
    <col min="9489" max="9489" width="19.625" style="34" bestFit="1" customWidth="1"/>
    <col min="9490" max="9490" width="21.5" style="34" bestFit="1" customWidth="1"/>
    <col min="9491" max="9491" width="4.75" style="34" customWidth="1"/>
    <col min="9492" max="9492" width="40.75" style="34" bestFit="1" customWidth="1"/>
    <col min="9493" max="9495" width="17.5" style="34" bestFit="1" customWidth="1"/>
    <col min="9496" max="9496" width="5.75" style="34" bestFit="1" customWidth="1"/>
    <col min="9497" max="9498" width="17.5" style="34" bestFit="1" customWidth="1"/>
    <col min="9499" max="9720" width="9" style="34"/>
    <col min="9721" max="9722" width="24" style="34" bestFit="1" customWidth="1"/>
    <col min="9723" max="9723" width="22" style="34" bestFit="1" customWidth="1"/>
    <col min="9724" max="9724" width="5.75" style="34" bestFit="1" customWidth="1"/>
    <col min="9725" max="9725" width="13.25" style="34" bestFit="1" customWidth="1"/>
    <col min="9726" max="9726" width="23.75" style="34" bestFit="1" customWidth="1"/>
    <col min="9727" max="9727" width="26" style="34" bestFit="1" customWidth="1"/>
    <col min="9728" max="9728" width="15.5" style="34" bestFit="1" customWidth="1"/>
    <col min="9729" max="9729" width="24.625" style="34" bestFit="1" customWidth="1"/>
    <col min="9730" max="9730" width="18.75" style="34" bestFit="1" customWidth="1"/>
    <col min="9731" max="9734" width="19.625" style="34" bestFit="1" customWidth="1"/>
    <col min="9735" max="9735" width="5.75" style="34" bestFit="1" customWidth="1"/>
    <col min="9736" max="9737" width="19.625" style="34" bestFit="1" customWidth="1"/>
    <col min="9738" max="9738" width="4.75" style="34" customWidth="1"/>
    <col min="9739" max="9739" width="39" style="34" bestFit="1" customWidth="1"/>
    <col min="9740" max="9742" width="19.625" style="34" bestFit="1" customWidth="1"/>
    <col min="9743" max="9743" width="21.5" style="34" bestFit="1" customWidth="1"/>
    <col min="9744" max="9744" width="5.75" style="34" customWidth="1"/>
    <col min="9745" max="9745" width="19.625" style="34" bestFit="1" customWidth="1"/>
    <col min="9746" max="9746" width="21.5" style="34" bestFit="1" customWidth="1"/>
    <col min="9747" max="9747" width="4.75" style="34" customWidth="1"/>
    <col min="9748" max="9748" width="40.75" style="34" bestFit="1" customWidth="1"/>
    <col min="9749" max="9751" width="17.5" style="34" bestFit="1" customWidth="1"/>
    <col min="9752" max="9752" width="5.75" style="34" bestFit="1" customWidth="1"/>
    <col min="9753" max="9754" width="17.5" style="34" bestFit="1" customWidth="1"/>
    <col min="9755" max="9976" width="9" style="34"/>
    <col min="9977" max="9978" width="24" style="34" bestFit="1" customWidth="1"/>
    <col min="9979" max="9979" width="22" style="34" bestFit="1" customWidth="1"/>
    <col min="9980" max="9980" width="5.75" style="34" bestFit="1" customWidth="1"/>
    <col min="9981" max="9981" width="13.25" style="34" bestFit="1" customWidth="1"/>
    <col min="9982" max="9982" width="23.75" style="34" bestFit="1" customWidth="1"/>
    <col min="9983" max="9983" width="26" style="34" bestFit="1" customWidth="1"/>
    <col min="9984" max="9984" width="15.5" style="34" bestFit="1" customWidth="1"/>
    <col min="9985" max="9985" width="24.625" style="34" bestFit="1" customWidth="1"/>
    <col min="9986" max="9986" width="18.75" style="34" bestFit="1" customWidth="1"/>
    <col min="9987" max="9990" width="19.625" style="34" bestFit="1" customWidth="1"/>
    <col min="9991" max="9991" width="5.75" style="34" bestFit="1" customWidth="1"/>
    <col min="9992" max="9993" width="19.625" style="34" bestFit="1" customWidth="1"/>
    <col min="9994" max="9994" width="4.75" style="34" customWidth="1"/>
    <col min="9995" max="9995" width="39" style="34" bestFit="1" customWidth="1"/>
    <col min="9996" max="9998" width="19.625" style="34" bestFit="1" customWidth="1"/>
    <col min="9999" max="9999" width="21.5" style="34" bestFit="1" customWidth="1"/>
    <col min="10000" max="10000" width="5.75" style="34" customWidth="1"/>
    <col min="10001" max="10001" width="19.625" style="34" bestFit="1" customWidth="1"/>
    <col min="10002" max="10002" width="21.5" style="34" bestFit="1" customWidth="1"/>
    <col min="10003" max="10003" width="4.75" style="34" customWidth="1"/>
    <col min="10004" max="10004" width="40.75" style="34" bestFit="1" customWidth="1"/>
    <col min="10005" max="10007" width="17.5" style="34" bestFit="1" customWidth="1"/>
    <col min="10008" max="10008" width="5.75" style="34" bestFit="1" customWidth="1"/>
    <col min="10009" max="10010" width="17.5" style="34" bestFit="1" customWidth="1"/>
    <col min="10011" max="10232" width="9" style="34"/>
    <col min="10233" max="10234" width="24" style="34" bestFit="1" customWidth="1"/>
    <col min="10235" max="10235" width="22" style="34" bestFit="1" customWidth="1"/>
    <col min="10236" max="10236" width="5.75" style="34" bestFit="1" customWidth="1"/>
    <col min="10237" max="10237" width="13.25" style="34" bestFit="1" customWidth="1"/>
    <col min="10238" max="10238" width="23.75" style="34" bestFit="1" customWidth="1"/>
    <col min="10239" max="10239" width="26" style="34" bestFit="1" customWidth="1"/>
    <col min="10240" max="10240" width="15.5" style="34" bestFit="1" customWidth="1"/>
    <col min="10241" max="10241" width="24.625" style="34" bestFit="1" customWidth="1"/>
    <col min="10242" max="10242" width="18.75" style="34" bestFit="1" customWidth="1"/>
    <col min="10243" max="10246" width="19.625" style="34" bestFit="1" customWidth="1"/>
    <col min="10247" max="10247" width="5.75" style="34" bestFit="1" customWidth="1"/>
    <col min="10248" max="10249" width="19.625" style="34" bestFit="1" customWidth="1"/>
    <col min="10250" max="10250" width="4.75" style="34" customWidth="1"/>
    <col min="10251" max="10251" width="39" style="34" bestFit="1" customWidth="1"/>
    <col min="10252" max="10254" width="19.625" style="34" bestFit="1" customWidth="1"/>
    <col min="10255" max="10255" width="21.5" style="34" bestFit="1" customWidth="1"/>
    <col min="10256" max="10256" width="5.75" style="34" customWidth="1"/>
    <col min="10257" max="10257" width="19.625" style="34" bestFit="1" customWidth="1"/>
    <col min="10258" max="10258" width="21.5" style="34" bestFit="1" customWidth="1"/>
    <col min="10259" max="10259" width="4.75" style="34" customWidth="1"/>
    <col min="10260" max="10260" width="40.75" style="34" bestFit="1" customWidth="1"/>
    <col min="10261" max="10263" width="17.5" style="34" bestFit="1" customWidth="1"/>
    <col min="10264" max="10264" width="5.75" style="34" bestFit="1" customWidth="1"/>
    <col min="10265" max="10266" width="17.5" style="34" bestFit="1" customWidth="1"/>
    <col min="10267" max="10488" width="9" style="34"/>
    <col min="10489" max="10490" width="24" style="34" bestFit="1" customWidth="1"/>
    <col min="10491" max="10491" width="22" style="34" bestFit="1" customWidth="1"/>
    <col min="10492" max="10492" width="5.75" style="34" bestFit="1" customWidth="1"/>
    <col min="10493" max="10493" width="13.25" style="34" bestFit="1" customWidth="1"/>
    <col min="10494" max="10494" width="23.75" style="34" bestFit="1" customWidth="1"/>
    <col min="10495" max="10495" width="26" style="34" bestFit="1" customWidth="1"/>
    <col min="10496" max="10496" width="15.5" style="34" bestFit="1" customWidth="1"/>
    <col min="10497" max="10497" width="24.625" style="34" bestFit="1" customWidth="1"/>
    <col min="10498" max="10498" width="18.75" style="34" bestFit="1" customWidth="1"/>
    <col min="10499" max="10502" width="19.625" style="34" bestFit="1" customWidth="1"/>
    <col min="10503" max="10503" width="5.75" style="34" bestFit="1" customWidth="1"/>
    <col min="10504" max="10505" width="19.625" style="34" bestFit="1" customWidth="1"/>
    <col min="10506" max="10506" width="4.75" style="34" customWidth="1"/>
    <col min="10507" max="10507" width="39" style="34" bestFit="1" customWidth="1"/>
    <col min="10508" max="10510" width="19.625" style="34" bestFit="1" customWidth="1"/>
    <col min="10511" max="10511" width="21.5" style="34" bestFit="1" customWidth="1"/>
    <col min="10512" max="10512" width="5.75" style="34" customWidth="1"/>
    <col min="10513" max="10513" width="19.625" style="34" bestFit="1" customWidth="1"/>
    <col min="10514" max="10514" width="21.5" style="34" bestFit="1" customWidth="1"/>
    <col min="10515" max="10515" width="4.75" style="34" customWidth="1"/>
    <col min="10516" max="10516" width="40.75" style="34" bestFit="1" customWidth="1"/>
    <col min="10517" max="10519" width="17.5" style="34" bestFit="1" customWidth="1"/>
    <col min="10520" max="10520" width="5.75" style="34" bestFit="1" customWidth="1"/>
    <col min="10521" max="10522" width="17.5" style="34" bestFit="1" customWidth="1"/>
    <col min="10523" max="10744" width="9" style="34"/>
    <col min="10745" max="10746" width="24" style="34" bestFit="1" customWidth="1"/>
    <col min="10747" max="10747" width="22" style="34" bestFit="1" customWidth="1"/>
    <col min="10748" max="10748" width="5.75" style="34" bestFit="1" customWidth="1"/>
    <col min="10749" max="10749" width="13.25" style="34" bestFit="1" customWidth="1"/>
    <col min="10750" max="10750" width="23.75" style="34" bestFit="1" customWidth="1"/>
    <col min="10751" max="10751" width="26" style="34" bestFit="1" customWidth="1"/>
    <col min="10752" max="10752" width="15.5" style="34" bestFit="1" customWidth="1"/>
    <col min="10753" max="10753" width="24.625" style="34" bestFit="1" customWidth="1"/>
    <col min="10754" max="10754" width="18.75" style="34" bestFit="1" customWidth="1"/>
    <col min="10755" max="10758" width="19.625" style="34" bestFit="1" customWidth="1"/>
    <col min="10759" max="10759" width="5.75" style="34" bestFit="1" customWidth="1"/>
    <col min="10760" max="10761" width="19.625" style="34" bestFit="1" customWidth="1"/>
    <col min="10762" max="10762" width="4.75" style="34" customWidth="1"/>
    <col min="10763" max="10763" width="39" style="34" bestFit="1" customWidth="1"/>
    <col min="10764" max="10766" width="19.625" style="34" bestFit="1" customWidth="1"/>
    <col min="10767" max="10767" width="21.5" style="34" bestFit="1" customWidth="1"/>
    <col min="10768" max="10768" width="5.75" style="34" customWidth="1"/>
    <col min="10769" max="10769" width="19.625" style="34" bestFit="1" customWidth="1"/>
    <col min="10770" max="10770" width="21.5" style="34" bestFit="1" customWidth="1"/>
    <col min="10771" max="10771" width="4.75" style="34" customWidth="1"/>
    <col min="10772" max="10772" width="40.75" style="34" bestFit="1" customWidth="1"/>
    <col min="10773" max="10775" width="17.5" style="34" bestFit="1" customWidth="1"/>
    <col min="10776" max="10776" width="5.75" style="34" bestFit="1" customWidth="1"/>
    <col min="10777" max="10778" width="17.5" style="34" bestFit="1" customWidth="1"/>
    <col min="10779" max="11000" width="9" style="34"/>
    <col min="11001" max="11002" width="24" style="34" bestFit="1" customWidth="1"/>
    <col min="11003" max="11003" width="22" style="34" bestFit="1" customWidth="1"/>
    <col min="11004" max="11004" width="5.75" style="34" bestFit="1" customWidth="1"/>
    <col min="11005" max="11005" width="13.25" style="34" bestFit="1" customWidth="1"/>
    <col min="11006" max="11006" width="23.75" style="34" bestFit="1" customWidth="1"/>
    <col min="11007" max="11007" width="26" style="34" bestFit="1" customWidth="1"/>
    <col min="11008" max="11008" width="15.5" style="34" bestFit="1" customWidth="1"/>
    <col min="11009" max="11009" width="24.625" style="34" bestFit="1" customWidth="1"/>
    <col min="11010" max="11010" width="18.75" style="34" bestFit="1" customWidth="1"/>
    <col min="11011" max="11014" width="19.625" style="34" bestFit="1" customWidth="1"/>
    <col min="11015" max="11015" width="5.75" style="34" bestFit="1" customWidth="1"/>
    <col min="11016" max="11017" width="19.625" style="34" bestFit="1" customWidth="1"/>
    <col min="11018" max="11018" width="4.75" style="34" customWidth="1"/>
    <col min="11019" max="11019" width="39" style="34" bestFit="1" customWidth="1"/>
    <col min="11020" max="11022" width="19.625" style="34" bestFit="1" customWidth="1"/>
    <col min="11023" max="11023" width="21.5" style="34" bestFit="1" customWidth="1"/>
    <col min="11024" max="11024" width="5.75" style="34" customWidth="1"/>
    <col min="11025" max="11025" width="19.625" style="34" bestFit="1" customWidth="1"/>
    <col min="11026" max="11026" width="21.5" style="34" bestFit="1" customWidth="1"/>
    <col min="11027" max="11027" width="4.75" style="34" customWidth="1"/>
    <col min="11028" max="11028" width="40.75" style="34" bestFit="1" customWidth="1"/>
    <col min="11029" max="11031" width="17.5" style="34" bestFit="1" customWidth="1"/>
    <col min="11032" max="11032" width="5.75" style="34" bestFit="1" customWidth="1"/>
    <col min="11033" max="11034" width="17.5" style="34" bestFit="1" customWidth="1"/>
    <col min="11035" max="11256" width="9" style="34"/>
    <col min="11257" max="11258" width="24" style="34" bestFit="1" customWidth="1"/>
    <col min="11259" max="11259" width="22" style="34" bestFit="1" customWidth="1"/>
    <col min="11260" max="11260" width="5.75" style="34" bestFit="1" customWidth="1"/>
    <col min="11261" max="11261" width="13.25" style="34" bestFit="1" customWidth="1"/>
    <col min="11262" max="11262" width="23.75" style="34" bestFit="1" customWidth="1"/>
    <col min="11263" max="11263" width="26" style="34" bestFit="1" customWidth="1"/>
    <col min="11264" max="11264" width="15.5" style="34" bestFit="1" customWidth="1"/>
    <col min="11265" max="11265" width="24.625" style="34" bestFit="1" customWidth="1"/>
    <col min="11266" max="11266" width="18.75" style="34" bestFit="1" customWidth="1"/>
    <col min="11267" max="11270" width="19.625" style="34" bestFit="1" customWidth="1"/>
    <col min="11271" max="11271" width="5.75" style="34" bestFit="1" customWidth="1"/>
    <col min="11272" max="11273" width="19.625" style="34" bestFit="1" customWidth="1"/>
    <col min="11274" max="11274" width="4.75" style="34" customWidth="1"/>
    <col min="11275" max="11275" width="39" style="34" bestFit="1" customWidth="1"/>
    <col min="11276" max="11278" width="19.625" style="34" bestFit="1" customWidth="1"/>
    <col min="11279" max="11279" width="21.5" style="34" bestFit="1" customWidth="1"/>
    <col min="11280" max="11280" width="5.75" style="34" customWidth="1"/>
    <col min="11281" max="11281" width="19.625" style="34" bestFit="1" customWidth="1"/>
    <col min="11282" max="11282" width="21.5" style="34" bestFit="1" customWidth="1"/>
    <col min="11283" max="11283" width="4.75" style="34" customWidth="1"/>
    <col min="11284" max="11284" width="40.75" style="34" bestFit="1" customWidth="1"/>
    <col min="11285" max="11287" width="17.5" style="34" bestFit="1" customWidth="1"/>
    <col min="11288" max="11288" width="5.75" style="34" bestFit="1" customWidth="1"/>
    <col min="11289" max="11290" width="17.5" style="34" bestFit="1" customWidth="1"/>
    <col min="11291" max="11512" width="9" style="34"/>
    <col min="11513" max="11514" width="24" style="34" bestFit="1" customWidth="1"/>
    <col min="11515" max="11515" width="22" style="34" bestFit="1" customWidth="1"/>
    <col min="11516" max="11516" width="5.75" style="34" bestFit="1" customWidth="1"/>
    <col min="11517" max="11517" width="13.25" style="34" bestFit="1" customWidth="1"/>
    <col min="11518" max="11518" width="23.75" style="34" bestFit="1" customWidth="1"/>
    <col min="11519" max="11519" width="26" style="34" bestFit="1" customWidth="1"/>
    <col min="11520" max="11520" width="15.5" style="34" bestFit="1" customWidth="1"/>
    <col min="11521" max="11521" width="24.625" style="34" bestFit="1" customWidth="1"/>
    <col min="11522" max="11522" width="18.75" style="34" bestFit="1" customWidth="1"/>
    <col min="11523" max="11526" width="19.625" style="34" bestFit="1" customWidth="1"/>
    <col min="11527" max="11527" width="5.75" style="34" bestFit="1" customWidth="1"/>
    <col min="11528" max="11529" width="19.625" style="34" bestFit="1" customWidth="1"/>
    <col min="11530" max="11530" width="4.75" style="34" customWidth="1"/>
    <col min="11531" max="11531" width="39" style="34" bestFit="1" customWidth="1"/>
    <col min="11532" max="11534" width="19.625" style="34" bestFit="1" customWidth="1"/>
    <col min="11535" max="11535" width="21.5" style="34" bestFit="1" customWidth="1"/>
    <col min="11536" max="11536" width="5.75" style="34" customWidth="1"/>
    <col min="11537" max="11537" width="19.625" style="34" bestFit="1" customWidth="1"/>
    <col min="11538" max="11538" width="21.5" style="34" bestFit="1" customWidth="1"/>
    <col min="11539" max="11539" width="4.75" style="34" customWidth="1"/>
    <col min="11540" max="11540" width="40.75" style="34" bestFit="1" customWidth="1"/>
    <col min="11541" max="11543" width="17.5" style="34" bestFit="1" customWidth="1"/>
    <col min="11544" max="11544" width="5.75" style="34" bestFit="1" customWidth="1"/>
    <col min="11545" max="11546" width="17.5" style="34" bestFit="1" customWidth="1"/>
    <col min="11547" max="11768" width="9" style="34"/>
    <col min="11769" max="11770" width="24" style="34" bestFit="1" customWidth="1"/>
    <col min="11771" max="11771" width="22" style="34" bestFit="1" customWidth="1"/>
    <col min="11772" max="11772" width="5.75" style="34" bestFit="1" customWidth="1"/>
    <col min="11773" max="11773" width="13.25" style="34" bestFit="1" customWidth="1"/>
    <col min="11774" max="11774" width="23.75" style="34" bestFit="1" customWidth="1"/>
    <col min="11775" max="11775" width="26" style="34" bestFit="1" customWidth="1"/>
    <col min="11776" max="11776" width="15.5" style="34" bestFit="1" customWidth="1"/>
    <col min="11777" max="11777" width="24.625" style="34" bestFit="1" customWidth="1"/>
    <col min="11778" max="11778" width="18.75" style="34" bestFit="1" customWidth="1"/>
    <col min="11779" max="11782" width="19.625" style="34" bestFit="1" customWidth="1"/>
    <col min="11783" max="11783" width="5.75" style="34" bestFit="1" customWidth="1"/>
    <col min="11784" max="11785" width="19.625" style="34" bestFit="1" customWidth="1"/>
    <col min="11786" max="11786" width="4.75" style="34" customWidth="1"/>
    <col min="11787" max="11787" width="39" style="34" bestFit="1" customWidth="1"/>
    <col min="11788" max="11790" width="19.625" style="34" bestFit="1" customWidth="1"/>
    <col min="11791" max="11791" width="21.5" style="34" bestFit="1" customWidth="1"/>
    <col min="11792" max="11792" width="5.75" style="34" customWidth="1"/>
    <col min="11793" max="11793" width="19.625" style="34" bestFit="1" customWidth="1"/>
    <col min="11794" max="11794" width="21.5" style="34" bestFit="1" customWidth="1"/>
    <col min="11795" max="11795" width="4.75" style="34" customWidth="1"/>
    <col min="11796" max="11796" width="40.75" style="34" bestFit="1" customWidth="1"/>
    <col min="11797" max="11799" width="17.5" style="34" bestFit="1" customWidth="1"/>
    <col min="11800" max="11800" width="5.75" style="34" bestFit="1" customWidth="1"/>
    <col min="11801" max="11802" width="17.5" style="34" bestFit="1" customWidth="1"/>
    <col min="11803" max="12024" width="9" style="34"/>
    <col min="12025" max="12026" width="24" style="34" bestFit="1" customWidth="1"/>
    <col min="12027" max="12027" width="22" style="34" bestFit="1" customWidth="1"/>
    <col min="12028" max="12028" width="5.75" style="34" bestFit="1" customWidth="1"/>
    <col min="12029" max="12029" width="13.25" style="34" bestFit="1" customWidth="1"/>
    <col min="12030" max="12030" width="23.75" style="34" bestFit="1" customWidth="1"/>
    <col min="12031" max="12031" width="26" style="34" bestFit="1" customWidth="1"/>
    <col min="12032" max="12032" width="15.5" style="34" bestFit="1" customWidth="1"/>
    <col min="12033" max="12033" width="24.625" style="34" bestFit="1" customWidth="1"/>
    <col min="12034" max="12034" width="18.75" style="34" bestFit="1" customWidth="1"/>
    <col min="12035" max="12038" width="19.625" style="34" bestFit="1" customWidth="1"/>
    <col min="12039" max="12039" width="5.75" style="34" bestFit="1" customWidth="1"/>
    <col min="12040" max="12041" width="19.625" style="34" bestFit="1" customWidth="1"/>
    <col min="12042" max="12042" width="4.75" style="34" customWidth="1"/>
    <col min="12043" max="12043" width="39" style="34" bestFit="1" customWidth="1"/>
    <col min="12044" max="12046" width="19.625" style="34" bestFit="1" customWidth="1"/>
    <col min="12047" max="12047" width="21.5" style="34" bestFit="1" customWidth="1"/>
    <col min="12048" max="12048" width="5.75" style="34" customWidth="1"/>
    <col min="12049" max="12049" width="19.625" style="34" bestFit="1" customWidth="1"/>
    <col min="12050" max="12050" width="21.5" style="34" bestFit="1" customWidth="1"/>
    <col min="12051" max="12051" width="4.75" style="34" customWidth="1"/>
    <col min="12052" max="12052" width="40.75" style="34" bestFit="1" customWidth="1"/>
    <col min="12053" max="12055" width="17.5" style="34" bestFit="1" customWidth="1"/>
    <col min="12056" max="12056" width="5.75" style="34" bestFit="1" customWidth="1"/>
    <col min="12057" max="12058" width="17.5" style="34" bestFit="1" customWidth="1"/>
    <col min="12059" max="12280" width="9" style="34"/>
    <col min="12281" max="12282" width="24" style="34" bestFit="1" customWidth="1"/>
    <col min="12283" max="12283" width="22" style="34" bestFit="1" customWidth="1"/>
    <col min="12284" max="12284" width="5.75" style="34" bestFit="1" customWidth="1"/>
    <col min="12285" max="12285" width="13.25" style="34" bestFit="1" customWidth="1"/>
    <col min="12286" max="12286" width="23.75" style="34" bestFit="1" customWidth="1"/>
    <col min="12287" max="12287" width="26" style="34" bestFit="1" customWidth="1"/>
    <col min="12288" max="12288" width="15.5" style="34" bestFit="1" customWidth="1"/>
    <col min="12289" max="12289" width="24.625" style="34" bestFit="1" customWidth="1"/>
    <col min="12290" max="12290" width="18.75" style="34" bestFit="1" customWidth="1"/>
    <col min="12291" max="12294" width="19.625" style="34" bestFit="1" customWidth="1"/>
    <col min="12295" max="12295" width="5.75" style="34" bestFit="1" customWidth="1"/>
    <col min="12296" max="12297" width="19.625" style="34" bestFit="1" customWidth="1"/>
    <col min="12298" max="12298" width="4.75" style="34" customWidth="1"/>
    <col min="12299" max="12299" width="39" style="34" bestFit="1" customWidth="1"/>
    <col min="12300" max="12302" width="19.625" style="34" bestFit="1" customWidth="1"/>
    <col min="12303" max="12303" width="21.5" style="34" bestFit="1" customWidth="1"/>
    <col min="12304" max="12304" width="5.75" style="34" customWidth="1"/>
    <col min="12305" max="12305" width="19.625" style="34" bestFit="1" customWidth="1"/>
    <col min="12306" max="12306" width="21.5" style="34" bestFit="1" customWidth="1"/>
    <col min="12307" max="12307" width="4.75" style="34" customWidth="1"/>
    <col min="12308" max="12308" width="40.75" style="34" bestFit="1" customWidth="1"/>
    <col min="12309" max="12311" width="17.5" style="34" bestFit="1" customWidth="1"/>
    <col min="12312" max="12312" width="5.75" style="34" bestFit="1" customWidth="1"/>
    <col min="12313" max="12314" width="17.5" style="34" bestFit="1" customWidth="1"/>
    <col min="12315" max="12536" width="9" style="34"/>
    <col min="12537" max="12538" width="24" style="34" bestFit="1" customWidth="1"/>
    <col min="12539" max="12539" width="22" style="34" bestFit="1" customWidth="1"/>
    <col min="12540" max="12540" width="5.75" style="34" bestFit="1" customWidth="1"/>
    <col min="12541" max="12541" width="13.25" style="34" bestFit="1" customWidth="1"/>
    <col min="12542" max="12542" width="23.75" style="34" bestFit="1" customWidth="1"/>
    <col min="12543" max="12543" width="26" style="34" bestFit="1" customWidth="1"/>
    <col min="12544" max="12544" width="15.5" style="34" bestFit="1" customWidth="1"/>
    <col min="12545" max="12545" width="24.625" style="34" bestFit="1" customWidth="1"/>
    <col min="12546" max="12546" width="18.75" style="34" bestFit="1" customWidth="1"/>
    <col min="12547" max="12550" width="19.625" style="34" bestFit="1" customWidth="1"/>
    <col min="12551" max="12551" width="5.75" style="34" bestFit="1" customWidth="1"/>
    <col min="12552" max="12553" width="19.625" style="34" bestFit="1" customWidth="1"/>
    <col min="12554" max="12554" width="4.75" style="34" customWidth="1"/>
    <col min="12555" max="12555" width="39" style="34" bestFit="1" customWidth="1"/>
    <col min="12556" max="12558" width="19.625" style="34" bestFit="1" customWidth="1"/>
    <col min="12559" max="12559" width="21.5" style="34" bestFit="1" customWidth="1"/>
    <col min="12560" max="12560" width="5.75" style="34" customWidth="1"/>
    <col min="12561" max="12561" width="19.625" style="34" bestFit="1" customWidth="1"/>
    <col min="12562" max="12562" width="21.5" style="34" bestFit="1" customWidth="1"/>
    <col min="12563" max="12563" width="4.75" style="34" customWidth="1"/>
    <col min="12564" max="12564" width="40.75" style="34" bestFit="1" customWidth="1"/>
    <col min="12565" max="12567" width="17.5" style="34" bestFit="1" customWidth="1"/>
    <col min="12568" max="12568" width="5.75" style="34" bestFit="1" customWidth="1"/>
    <col min="12569" max="12570" width="17.5" style="34" bestFit="1" customWidth="1"/>
    <col min="12571" max="12792" width="9" style="34"/>
    <col min="12793" max="12794" width="24" style="34" bestFit="1" customWidth="1"/>
    <col min="12795" max="12795" width="22" style="34" bestFit="1" customWidth="1"/>
    <col min="12796" max="12796" width="5.75" style="34" bestFit="1" customWidth="1"/>
    <col min="12797" max="12797" width="13.25" style="34" bestFit="1" customWidth="1"/>
    <col min="12798" max="12798" width="23.75" style="34" bestFit="1" customWidth="1"/>
    <col min="12799" max="12799" width="26" style="34" bestFit="1" customWidth="1"/>
    <col min="12800" max="12800" width="15.5" style="34" bestFit="1" customWidth="1"/>
    <col min="12801" max="12801" width="24.625" style="34" bestFit="1" customWidth="1"/>
    <col min="12802" max="12802" width="18.75" style="34" bestFit="1" customWidth="1"/>
    <col min="12803" max="12806" width="19.625" style="34" bestFit="1" customWidth="1"/>
    <col min="12807" max="12807" width="5.75" style="34" bestFit="1" customWidth="1"/>
    <col min="12808" max="12809" width="19.625" style="34" bestFit="1" customWidth="1"/>
    <col min="12810" max="12810" width="4.75" style="34" customWidth="1"/>
    <col min="12811" max="12811" width="39" style="34" bestFit="1" customWidth="1"/>
    <col min="12812" max="12814" width="19.625" style="34" bestFit="1" customWidth="1"/>
    <col min="12815" max="12815" width="21.5" style="34" bestFit="1" customWidth="1"/>
    <col min="12816" max="12816" width="5.75" style="34" customWidth="1"/>
    <col min="12817" max="12817" width="19.625" style="34" bestFit="1" customWidth="1"/>
    <col min="12818" max="12818" width="21.5" style="34" bestFit="1" customWidth="1"/>
    <col min="12819" max="12819" width="4.75" style="34" customWidth="1"/>
    <col min="12820" max="12820" width="40.75" style="34" bestFit="1" customWidth="1"/>
    <col min="12821" max="12823" width="17.5" style="34" bestFit="1" customWidth="1"/>
    <col min="12824" max="12824" width="5.75" style="34" bestFit="1" customWidth="1"/>
    <col min="12825" max="12826" width="17.5" style="34" bestFit="1" customWidth="1"/>
    <col min="12827" max="13048" width="9" style="34"/>
    <col min="13049" max="13050" width="24" style="34" bestFit="1" customWidth="1"/>
    <col min="13051" max="13051" width="22" style="34" bestFit="1" customWidth="1"/>
    <col min="13052" max="13052" width="5.75" style="34" bestFit="1" customWidth="1"/>
    <col min="13053" max="13053" width="13.25" style="34" bestFit="1" customWidth="1"/>
    <col min="13054" max="13054" width="23.75" style="34" bestFit="1" customWidth="1"/>
    <col min="13055" max="13055" width="26" style="34" bestFit="1" customWidth="1"/>
    <col min="13056" max="13056" width="15.5" style="34" bestFit="1" customWidth="1"/>
    <col min="13057" max="13057" width="24.625" style="34" bestFit="1" customWidth="1"/>
    <col min="13058" max="13058" width="18.75" style="34" bestFit="1" customWidth="1"/>
    <col min="13059" max="13062" width="19.625" style="34" bestFit="1" customWidth="1"/>
    <col min="13063" max="13063" width="5.75" style="34" bestFit="1" customWidth="1"/>
    <col min="13064" max="13065" width="19.625" style="34" bestFit="1" customWidth="1"/>
    <col min="13066" max="13066" width="4.75" style="34" customWidth="1"/>
    <col min="13067" max="13067" width="39" style="34" bestFit="1" customWidth="1"/>
    <col min="13068" max="13070" width="19.625" style="34" bestFit="1" customWidth="1"/>
    <col min="13071" max="13071" width="21.5" style="34" bestFit="1" customWidth="1"/>
    <col min="13072" max="13072" width="5.75" style="34" customWidth="1"/>
    <col min="13073" max="13073" width="19.625" style="34" bestFit="1" customWidth="1"/>
    <col min="13074" max="13074" width="21.5" style="34" bestFit="1" customWidth="1"/>
    <col min="13075" max="13075" width="4.75" style="34" customWidth="1"/>
    <col min="13076" max="13076" width="40.75" style="34" bestFit="1" customWidth="1"/>
    <col min="13077" max="13079" width="17.5" style="34" bestFit="1" customWidth="1"/>
    <col min="13080" max="13080" width="5.75" style="34" bestFit="1" customWidth="1"/>
    <col min="13081" max="13082" width="17.5" style="34" bestFit="1" customWidth="1"/>
    <col min="13083" max="13304" width="9" style="34"/>
    <col min="13305" max="13306" width="24" style="34" bestFit="1" customWidth="1"/>
    <col min="13307" max="13307" width="22" style="34" bestFit="1" customWidth="1"/>
    <col min="13308" max="13308" width="5.75" style="34" bestFit="1" customWidth="1"/>
    <col min="13309" max="13309" width="13.25" style="34" bestFit="1" customWidth="1"/>
    <col min="13310" max="13310" width="23.75" style="34" bestFit="1" customWidth="1"/>
    <col min="13311" max="13311" width="26" style="34" bestFit="1" customWidth="1"/>
    <col min="13312" max="13312" width="15.5" style="34" bestFit="1" customWidth="1"/>
    <col min="13313" max="13313" width="24.625" style="34" bestFit="1" customWidth="1"/>
    <col min="13314" max="13314" width="18.75" style="34" bestFit="1" customWidth="1"/>
    <col min="13315" max="13318" width="19.625" style="34" bestFit="1" customWidth="1"/>
    <col min="13319" max="13319" width="5.75" style="34" bestFit="1" customWidth="1"/>
    <col min="13320" max="13321" width="19.625" style="34" bestFit="1" customWidth="1"/>
    <col min="13322" max="13322" width="4.75" style="34" customWidth="1"/>
    <col min="13323" max="13323" width="39" style="34" bestFit="1" customWidth="1"/>
    <col min="13324" max="13326" width="19.625" style="34" bestFit="1" customWidth="1"/>
    <col min="13327" max="13327" width="21.5" style="34" bestFit="1" customWidth="1"/>
    <col min="13328" max="13328" width="5.75" style="34" customWidth="1"/>
    <col min="13329" max="13329" width="19.625" style="34" bestFit="1" customWidth="1"/>
    <col min="13330" max="13330" width="21.5" style="34" bestFit="1" customWidth="1"/>
    <col min="13331" max="13331" width="4.75" style="34" customWidth="1"/>
    <col min="13332" max="13332" width="40.75" style="34" bestFit="1" customWidth="1"/>
    <col min="13333" max="13335" width="17.5" style="34" bestFit="1" customWidth="1"/>
    <col min="13336" max="13336" width="5.75" style="34" bestFit="1" customWidth="1"/>
    <col min="13337" max="13338" width="17.5" style="34" bestFit="1" customWidth="1"/>
    <col min="13339" max="13560" width="9" style="34"/>
    <col min="13561" max="13562" width="24" style="34" bestFit="1" customWidth="1"/>
    <col min="13563" max="13563" width="22" style="34" bestFit="1" customWidth="1"/>
    <col min="13564" max="13564" width="5.75" style="34" bestFit="1" customWidth="1"/>
    <col min="13565" max="13565" width="13.25" style="34" bestFit="1" customWidth="1"/>
    <col min="13566" max="13566" width="23.75" style="34" bestFit="1" customWidth="1"/>
    <col min="13567" max="13567" width="26" style="34" bestFit="1" customWidth="1"/>
    <col min="13568" max="13568" width="15.5" style="34" bestFit="1" customWidth="1"/>
    <col min="13569" max="13569" width="24.625" style="34" bestFit="1" customWidth="1"/>
    <col min="13570" max="13570" width="18.75" style="34" bestFit="1" customWidth="1"/>
    <col min="13571" max="13574" width="19.625" style="34" bestFit="1" customWidth="1"/>
    <col min="13575" max="13575" width="5.75" style="34" bestFit="1" customWidth="1"/>
    <col min="13576" max="13577" width="19.625" style="34" bestFit="1" customWidth="1"/>
    <col min="13578" max="13578" width="4.75" style="34" customWidth="1"/>
    <col min="13579" max="13579" width="39" style="34" bestFit="1" customWidth="1"/>
    <col min="13580" max="13582" width="19.625" style="34" bestFit="1" customWidth="1"/>
    <col min="13583" max="13583" width="21.5" style="34" bestFit="1" customWidth="1"/>
    <col min="13584" max="13584" width="5.75" style="34" customWidth="1"/>
    <col min="13585" max="13585" width="19.625" style="34" bestFit="1" customWidth="1"/>
    <col min="13586" max="13586" width="21.5" style="34" bestFit="1" customWidth="1"/>
    <col min="13587" max="13587" width="4.75" style="34" customWidth="1"/>
    <col min="13588" max="13588" width="40.75" style="34" bestFit="1" customWidth="1"/>
    <col min="13589" max="13591" width="17.5" style="34" bestFit="1" customWidth="1"/>
    <col min="13592" max="13592" width="5.75" style="34" bestFit="1" customWidth="1"/>
    <col min="13593" max="13594" width="17.5" style="34" bestFit="1" customWidth="1"/>
    <col min="13595" max="13816" width="9" style="34"/>
    <col min="13817" max="13818" width="24" style="34" bestFit="1" customWidth="1"/>
    <col min="13819" max="13819" width="22" style="34" bestFit="1" customWidth="1"/>
    <col min="13820" max="13820" width="5.75" style="34" bestFit="1" customWidth="1"/>
    <col min="13821" max="13821" width="13.25" style="34" bestFit="1" customWidth="1"/>
    <col min="13822" max="13822" width="23.75" style="34" bestFit="1" customWidth="1"/>
    <col min="13823" max="13823" width="26" style="34" bestFit="1" customWidth="1"/>
    <col min="13824" max="13824" width="15.5" style="34" bestFit="1" customWidth="1"/>
    <col min="13825" max="13825" width="24.625" style="34" bestFit="1" customWidth="1"/>
    <col min="13826" max="13826" width="18.75" style="34" bestFit="1" customWidth="1"/>
    <col min="13827" max="13830" width="19.625" style="34" bestFit="1" customWidth="1"/>
    <col min="13831" max="13831" width="5.75" style="34" bestFit="1" customWidth="1"/>
    <col min="13832" max="13833" width="19.625" style="34" bestFit="1" customWidth="1"/>
    <col min="13834" max="13834" width="4.75" style="34" customWidth="1"/>
    <col min="13835" max="13835" width="39" style="34" bestFit="1" customWidth="1"/>
    <col min="13836" max="13838" width="19.625" style="34" bestFit="1" customWidth="1"/>
    <col min="13839" max="13839" width="21.5" style="34" bestFit="1" customWidth="1"/>
    <col min="13840" max="13840" width="5.75" style="34" customWidth="1"/>
    <col min="13841" max="13841" width="19.625" style="34" bestFit="1" customWidth="1"/>
    <col min="13842" max="13842" width="21.5" style="34" bestFit="1" customWidth="1"/>
    <col min="13843" max="13843" width="4.75" style="34" customWidth="1"/>
    <col min="13844" max="13844" width="40.75" style="34" bestFit="1" customWidth="1"/>
    <col min="13845" max="13847" width="17.5" style="34" bestFit="1" customWidth="1"/>
    <col min="13848" max="13848" width="5.75" style="34" bestFit="1" customWidth="1"/>
    <col min="13849" max="13850" width="17.5" style="34" bestFit="1" customWidth="1"/>
    <col min="13851" max="14072" width="9" style="34"/>
    <col min="14073" max="14074" width="24" style="34" bestFit="1" customWidth="1"/>
    <col min="14075" max="14075" width="22" style="34" bestFit="1" customWidth="1"/>
    <col min="14076" max="14076" width="5.75" style="34" bestFit="1" customWidth="1"/>
    <col min="14077" max="14077" width="13.25" style="34" bestFit="1" customWidth="1"/>
    <col min="14078" max="14078" width="23.75" style="34" bestFit="1" customWidth="1"/>
    <col min="14079" max="14079" width="26" style="34" bestFit="1" customWidth="1"/>
    <col min="14080" max="14080" width="15.5" style="34" bestFit="1" customWidth="1"/>
    <col min="14081" max="14081" width="24.625" style="34" bestFit="1" customWidth="1"/>
    <col min="14082" max="14082" width="18.75" style="34" bestFit="1" customWidth="1"/>
    <col min="14083" max="14086" width="19.625" style="34" bestFit="1" customWidth="1"/>
    <col min="14087" max="14087" width="5.75" style="34" bestFit="1" customWidth="1"/>
    <col min="14088" max="14089" width="19.625" style="34" bestFit="1" customWidth="1"/>
    <col min="14090" max="14090" width="4.75" style="34" customWidth="1"/>
    <col min="14091" max="14091" width="39" style="34" bestFit="1" customWidth="1"/>
    <col min="14092" max="14094" width="19.625" style="34" bestFit="1" customWidth="1"/>
    <col min="14095" max="14095" width="21.5" style="34" bestFit="1" customWidth="1"/>
    <col min="14096" max="14096" width="5.75" style="34" customWidth="1"/>
    <col min="14097" max="14097" width="19.625" style="34" bestFit="1" customWidth="1"/>
    <col min="14098" max="14098" width="21.5" style="34" bestFit="1" customWidth="1"/>
    <col min="14099" max="14099" width="4.75" style="34" customWidth="1"/>
    <col min="14100" max="14100" width="40.75" style="34" bestFit="1" customWidth="1"/>
    <col min="14101" max="14103" width="17.5" style="34" bestFit="1" customWidth="1"/>
    <col min="14104" max="14104" width="5.75" style="34" bestFit="1" customWidth="1"/>
    <col min="14105" max="14106" width="17.5" style="34" bestFit="1" customWidth="1"/>
    <col min="14107" max="14328" width="9" style="34"/>
    <col min="14329" max="14330" width="24" style="34" bestFit="1" customWidth="1"/>
    <col min="14331" max="14331" width="22" style="34" bestFit="1" customWidth="1"/>
    <col min="14332" max="14332" width="5.75" style="34" bestFit="1" customWidth="1"/>
    <col min="14333" max="14333" width="13.25" style="34" bestFit="1" customWidth="1"/>
    <col min="14334" max="14334" width="23.75" style="34" bestFit="1" customWidth="1"/>
    <col min="14335" max="14335" width="26" style="34" bestFit="1" customWidth="1"/>
    <col min="14336" max="14336" width="15.5" style="34" bestFit="1" customWidth="1"/>
    <col min="14337" max="14337" width="24.625" style="34" bestFit="1" customWidth="1"/>
    <col min="14338" max="14338" width="18.75" style="34" bestFit="1" customWidth="1"/>
    <col min="14339" max="14342" width="19.625" style="34" bestFit="1" customWidth="1"/>
    <col min="14343" max="14343" width="5.75" style="34" bestFit="1" customWidth="1"/>
    <col min="14344" max="14345" width="19.625" style="34" bestFit="1" customWidth="1"/>
    <col min="14346" max="14346" width="4.75" style="34" customWidth="1"/>
    <col min="14347" max="14347" width="39" style="34" bestFit="1" customWidth="1"/>
    <col min="14348" max="14350" width="19.625" style="34" bestFit="1" customWidth="1"/>
    <col min="14351" max="14351" width="21.5" style="34" bestFit="1" customWidth="1"/>
    <col min="14352" max="14352" width="5.75" style="34" customWidth="1"/>
    <col min="14353" max="14353" width="19.625" style="34" bestFit="1" customWidth="1"/>
    <col min="14354" max="14354" width="21.5" style="34" bestFit="1" customWidth="1"/>
    <col min="14355" max="14355" width="4.75" style="34" customWidth="1"/>
    <col min="14356" max="14356" width="40.75" style="34" bestFit="1" customWidth="1"/>
    <col min="14357" max="14359" width="17.5" style="34" bestFit="1" customWidth="1"/>
    <col min="14360" max="14360" width="5.75" style="34" bestFit="1" customWidth="1"/>
    <col min="14361" max="14362" width="17.5" style="34" bestFit="1" customWidth="1"/>
    <col min="14363" max="14584" width="9" style="34"/>
    <col min="14585" max="14586" width="24" style="34" bestFit="1" customWidth="1"/>
    <col min="14587" max="14587" width="22" style="34" bestFit="1" customWidth="1"/>
    <col min="14588" max="14588" width="5.75" style="34" bestFit="1" customWidth="1"/>
    <col min="14589" max="14589" width="13.25" style="34" bestFit="1" customWidth="1"/>
    <col min="14590" max="14590" width="23.75" style="34" bestFit="1" customWidth="1"/>
    <col min="14591" max="14591" width="26" style="34" bestFit="1" customWidth="1"/>
    <col min="14592" max="14592" width="15.5" style="34" bestFit="1" customWidth="1"/>
    <col min="14593" max="14593" width="24.625" style="34" bestFit="1" customWidth="1"/>
    <col min="14594" max="14594" width="18.75" style="34" bestFit="1" customWidth="1"/>
    <col min="14595" max="14598" width="19.625" style="34" bestFit="1" customWidth="1"/>
    <col min="14599" max="14599" width="5.75" style="34" bestFit="1" customWidth="1"/>
    <col min="14600" max="14601" width="19.625" style="34" bestFit="1" customWidth="1"/>
    <col min="14602" max="14602" width="4.75" style="34" customWidth="1"/>
    <col min="14603" max="14603" width="39" style="34" bestFit="1" customWidth="1"/>
    <col min="14604" max="14606" width="19.625" style="34" bestFit="1" customWidth="1"/>
    <col min="14607" max="14607" width="21.5" style="34" bestFit="1" customWidth="1"/>
    <col min="14608" max="14608" width="5.75" style="34" customWidth="1"/>
    <col min="14609" max="14609" width="19.625" style="34" bestFit="1" customWidth="1"/>
    <col min="14610" max="14610" width="21.5" style="34" bestFit="1" customWidth="1"/>
    <col min="14611" max="14611" width="4.75" style="34" customWidth="1"/>
    <col min="14612" max="14612" width="40.75" style="34" bestFit="1" customWidth="1"/>
    <col min="14613" max="14615" width="17.5" style="34" bestFit="1" customWidth="1"/>
    <col min="14616" max="14616" width="5.75" style="34" bestFit="1" customWidth="1"/>
    <col min="14617" max="14618" width="17.5" style="34" bestFit="1" customWidth="1"/>
    <col min="14619" max="14840" width="9" style="34"/>
    <col min="14841" max="14842" width="24" style="34" bestFit="1" customWidth="1"/>
    <col min="14843" max="14843" width="22" style="34" bestFit="1" customWidth="1"/>
    <col min="14844" max="14844" width="5.75" style="34" bestFit="1" customWidth="1"/>
    <col min="14845" max="14845" width="13.25" style="34" bestFit="1" customWidth="1"/>
    <col min="14846" max="14846" width="23.75" style="34" bestFit="1" customWidth="1"/>
    <col min="14847" max="14847" width="26" style="34" bestFit="1" customWidth="1"/>
    <col min="14848" max="14848" width="15.5" style="34" bestFit="1" customWidth="1"/>
    <col min="14849" max="14849" width="24.625" style="34" bestFit="1" customWidth="1"/>
    <col min="14850" max="14850" width="18.75" style="34" bestFit="1" customWidth="1"/>
    <col min="14851" max="14854" width="19.625" style="34" bestFit="1" customWidth="1"/>
    <col min="14855" max="14855" width="5.75" style="34" bestFit="1" customWidth="1"/>
    <col min="14856" max="14857" width="19.625" style="34" bestFit="1" customWidth="1"/>
    <col min="14858" max="14858" width="4.75" style="34" customWidth="1"/>
    <col min="14859" max="14859" width="39" style="34" bestFit="1" customWidth="1"/>
    <col min="14860" max="14862" width="19.625" style="34" bestFit="1" customWidth="1"/>
    <col min="14863" max="14863" width="21.5" style="34" bestFit="1" customWidth="1"/>
    <col min="14864" max="14864" width="5.75" style="34" customWidth="1"/>
    <col min="14865" max="14865" width="19.625" style="34" bestFit="1" customWidth="1"/>
    <col min="14866" max="14866" width="21.5" style="34" bestFit="1" customWidth="1"/>
    <col min="14867" max="14867" width="4.75" style="34" customWidth="1"/>
    <col min="14868" max="14868" width="40.75" style="34" bestFit="1" customWidth="1"/>
    <col min="14869" max="14871" width="17.5" style="34" bestFit="1" customWidth="1"/>
    <col min="14872" max="14872" width="5.75" style="34" bestFit="1" customWidth="1"/>
    <col min="14873" max="14874" width="17.5" style="34" bestFit="1" customWidth="1"/>
    <col min="14875" max="15096" width="9" style="34"/>
    <col min="15097" max="15098" width="24" style="34" bestFit="1" customWidth="1"/>
    <col min="15099" max="15099" width="22" style="34" bestFit="1" customWidth="1"/>
    <col min="15100" max="15100" width="5.75" style="34" bestFit="1" customWidth="1"/>
    <col min="15101" max="15101" width="13.25" style="34" bestFit="1" customWidth="1"/>
    <col min="15102" max="15102" width="23.75" style="34" bestFit="1" customWidth="1"/>
    <col min="15103" max="15103" width="26" style="34" bestFit="1" customWidth="1"/>
    <col min="15104" max="15104" width="15.5" style="34" bestFit="1" customWidth="1"/>
    <col min="15105" max="15105" width="24.625" style="34" bestFit="1" customWidth="1"/>
    <col min="15106" max="15106" width="18.75" style="34" bestFit="1" customWidth="1"/>
    <col min="15107" max="15110" width="19.625" style="34" bestFit="1" customWidth="1"/>
    <col min="15111" max="15111" width="5.75" style="34" bestFit="1" customWidth="1"/>
    <col min="15112" max="15113" width="19.625" style="34" bestFit="1" customWidth="1"/>
    <col min="15114" max="15114" width="4.75" style="34" customWidth="1"/>
    <col min="15115" max="15115" width="39" style="34" bestFit="1" customWidth="1"/>
    <col min="15116" max="15118" width="19.625" style="34" bestFit="1" customWidth="1"/>
    <col min="15119" max="15119" width="21.5" style="34" bestFit="1" customWidth="1"/>
    <col min="15120" max="15120" width="5.75" style="34" customWidth="1"/>
    <col min="15121" max="15121" width="19.625" style="34" bestFit="1" customWidth="1"/>
    <col min="15122" max="15122" width="21.5" style="34" bestFit="1" customWidth="1"/>
    <col min="15123" max="15123" width="4.75" style="34" customWidth="1"/>
    <col min="15124" max="15124" width="40.75" style="34" bestFit="1" customWidth="1"/>
    <col min="15125" max="15127" width="17.5" style="34" bestFit="1" customWidth="1"/>
    <col min="15128" max="15128" width="5.75" style="34" bestFit="1" customWidth="1"/>
    <col min="15129" max="15130" width="17.5" style="34" bestFit="1" customWidth="1"/>
    <col min="15131" max="15352" width="9" style="34"/>
    <col min="15353" max="15354" width="24" style="34" bestFit="1" customWidth="1"/>
    <col min="15355" max="15355" width="22" style="34" bestFit="1" customWidth="1"/>
    <col min="15356" max="15356" width="5.75" style="34" bestFit="1" customWidth="1"/>
    <col min="15357" max="15357" width="13.25" style="34" bestFit="1" customWidth="1"/>
    <col min="15358" max="15358" width="23.75" style="34" bestFit="1" customWidth="1"/>
    <col min="15359" max="15359" width="26" style="34" bestFit="1" customWidth="1"/>
    <col min="15360" max="15360" width="15.5" style="34" bestFit="1" customWidth="1"/>
    <col min="15361" max="15361" width="24.625" style="34" bestFit="1" customWidth="1"/>
    <col min="15362" max="15362" width="18.75" style="34" bestFit="1" customWidth="1"/>
    <col min="15363" max="15366" width="19.625" style="34" bestFit="1" customWidth="1"/>
    <col min="15367" max="15367" width="5.75" style="34" bestFit="1" customWidth="1"/>
    <col min="15368" max="15369" width="19.625" style="34" bestFit="1" customWidth="1"/>
    <col min="15370" max="15370" width="4.75" style="34" customWidth="1"/>
    <col min="15371" max="15371" width="39" style="34" bestFit="1" customWidth="1"/>
    <col min="15372" max="15374" width="19.625" style="34" bestFit="1" customWidth="1"/>
    <col min="15375" max="15375" width="21.5" style="34" bestFit="1" customWidth="1"/>
    <col min="15376" max="15376" width="5.75" style="34" customWidth="1"/>
    <col min="15377" max="15377" width="19.625" style="34" bestFit="1" customWidth="1"/>
    <col min="15378" max="15378" width="21.5" style="34" bestFit="1" customWidth="1"/>
    <col min="15379" max="15379" width="4.75" style="34" customWidth="1"/>
    <col min="15380" max="15380" width="40.75" style="34" bestFit="1" customWidth="1"/>
    <col min="15381" max="15383" width="17.5" style="34" bestFit="1" customWidth="1"/>
    <col min="15384" max="15384" width="5.75" style="34" bestFit="1" customWidth="1"/>
    <col min="15385" max="15386" width="17.5" style="34" bestFit="1" customWidth="1"/>
    <col min="15387" max="15608" width="9" style="34"/>
    <col min="15609" max="15610" width="24" style="34" bestFit="1" customWidth="1"/>
    <col min="15611" max="15611" width="22" style="34" bestFit="1" customWidth="1"/>
    <col min="15612" max="15612" width="5.75" style="34" bestFit="1" customWidth="1"/>
    <col min="15613" max="15613" width="13.25" style="34" bestFit="1" customWidth="1"/>
    <col min="15614" max="15614" width="23.75" style="34" bestFit="1" customWidth="1"/>
    <col min="15615" max="15615" width="26" style="34" bestFit="1" customWidth="1"/>
    <col min="15616" max="15616" width="15.5" style="34" bestFit="1" customWidth="1"/>
    <col min="15617" max="15617" width="24.625" style="34" bestFit="1" customWidth="1"/>
    <col min="15618" max="15618" width="18.75" style="34" bestFit="1" customWidth="1"/>
    <col min="15619" max="15622" width="19.625" style="34" bestFit="1" customWidth="1"/>
    <col min="15623" max="15623" width="5.75" style="34" bestFit="1" customWidth="1"/>
    <col min="15624" max="15625" width="19.625" style="34" bestFit="1" customWidth="1"/>
    <col min="15626" max="15626" width="4.75" style="34" customWidth="1"/>
    <col min="15627" max="15627" width="39" style="34" bestFit="1" customWidth="1"/>
    <col min="15628" max="15630" width="19.625" style="34" bestFit="1" customWidth="1"/>
    <col min="15631" max="15631" width="21.5" style="34" bestFit="1" customWidth="1"/>
    <col min="15632" max="15632" width="5.75" style="34" customWidth="1"/>
    <col min="15633" max="15633" width="19.625" style="34" bestFit="1" customWidth="1"/>
    <col min="15634" max="15634" width="21.5" style="34" bestFit="1" customWidth="1"/>
    <col min="15635" max="15635" width="4.75" style="34" customWidth="1"/>
    <col min="15636" max="15636" width="40.75" style="34" bestFit="1" customWidth="1"/>
    <col min="15637" max="15639" width="17.5" style="34" bestFit="1" customWidth="1"/>
    <col min="15640" max="15640" width="5.75" style="34" bestFit="1" customWidth="1"/>
    <col min="15641" max="15642" width="17.5" style="34" bestFit="1" customWidth="1"/>
    <col min="15643" max="15864" width="9" style="34"/>
    <col min="15865" max="15866" width="24" style="34" bestFit="1" customWidth="1"/>
    <col min="15867" max="15867" width="22" style="34" bestFit="1" customWidth="1"/>
    <col min="15868" max="15868" width="5.75" style="34" bestFit="1" customWidth="1"/>
    <col min="15869" max="15869" width="13.25" style="34" bestFit="1" customWidth="1"/>
    <col min="15870" max="15870" width="23.75" style="34" bestFit="1" customWidth="1"/>
    <col min="15871" max="15871" width="26" style="34" bestFit="1" customWidth="1"/>
    <col min="15872" max="15872" width="15.5" style="34" bestFit="1" customWidth="1"/>
    <col min="15873" max="15873" width="24.625" style="34" bestFit="1" customWidth="1"/>
    <col min="15874" max="15874" width="18.75" style="34" bestFit="1" customWidth="1"/>
    <col min="15875" max="15878" width="19.625" style="34" bestFit="1" customWidth="1"/>
    <col min="15879" max="15879" width="5.75" style="34" bestFit="1" customWidth="1"/>
    <col min="15880" max="15881" width="19.625" style="34" bestFit="1" customWidth="1"/>
    <col min="15882" max="15882" width="4.75" style="34" customWidth="1"/>
    <col min="15883" max="15883" width="39" style="34" bestFit="1" customWidth="1"/>
    <col min="15884" max="15886" width="19.625" style="34" bestFit="1" customWidth="1"/>
    <col min="15887" max="15887" width="21.5" style="34" bestFit="1" customWidth="1"/>
    <col min="15888" max="15888" width="5.75" style="34" customWidth="1"/>
    <col min="15889" max="15889" width="19.625" style="34" bestFit="1" customWidth="1"/>
    <col min="15890" max="15890" width="21.5" style="34" bestFit="1" customWidth="1"/>
    <col min="15891" max="15891" width="4.75" style="34" customWidth="1"/>
    <col min="15892" max="15892" width="40.75" style="34" bestFit="1" customWidth="1"/>
    <col min="15893" max="15895" width="17.5" style="34" bestFit="1" customWidth="1"/>
    <col min="15896" max="15896" width="5.75" style="34" bestFit="1" customWidth="1"/>
    <col min="15897" max="15898" width="17.5" style="34" bestFit="1" customWidth="1"/>
    <col min="15899" max="16120" width="9" style="34"/>
    <col min="16121" max="16122" width="24" style="34" bestFit="1" customWidth="1"/>
    <col min="16123" max="16123" width="22" style="34" bestFit="1" customWidth="1"/>
    <col min="16124" max="16124" width="5.75" style="34" bestFit="1" customWidth="1"/>
    <col min="16125" max="16125" width="13.25" style="34" bestFit="1" customWidth="1"/>
    <col min="16126" max="16126" width="23.75" style="34" bestFit="1" customWidth="1"/>
    <col min="16127" max="16127" width="26" style="34" bestFit="1" customWidth="1"/>
    <col min="16128" max="16128" width="15.5" style="34" bestFit="1" customWidth="1"/>
    <col min="16129" max="16129" width="24.625" style="34" bestFit="1" customWidth="1"/>
    <col min="16130" max="16130" width="18.75" style="34" bestFit="1" customWidth="1"/>
    <col min="16131" max="16134" width="19.625" style="34" bestFit="1" customWidth="1"/>
    <col min="16135" max="16135" width="5.75" style="34" bestFit="1" customWidth="1"/>
    <col min="16136" max="16137" width="19.625" style="34" bestFit="1" customWidth="1"/>
    <col min="16138" max="16138" width="4.75" style="34" customWidth="1"/>
    <col min="16139" max="16139" width="39" style="34" bestFit="1" customWidth="1"/>
    <col min="16140" max="16142" width="19.625" style="34" bestFit="1" customWidth="1"/>
    <col min="16143" max="16143" width="21.5" style="34" bestFit="1" customWidth="1"/>
    <col min="16144" max="16144" width="5.75" style="34" customWidth="1"/>
    <col min="16145" max="16145" width="19.625" style="34" bestFit="1" customWidth="1"/>
    <col min="16146" max="16146" width="21.5" style="34" bestFit="1" customWidth="1"/>
    <col min="16147" max="16147" width="4.75" style="34" customWidth="1"/>
    <col min="16148" max="16148" width="40.75" style="34" bestFit="1" customWidth="1"/>
    <col min="16149" max="16151" width="17.5" style="34" bestFit="1" customWidth="1"/>
    <col min="16152" max="16152" width="5.75" style="34" bestFit="1" customWidth="1"/>
    <col min="16153" max="16154" width="17.5" style="34" bestFit="1" customWidth="1"/>
    <col min="16155" max="16384" width="9" style="34"/>
  </cols>
  <sheetData>
    <row r="1" spans="1:28" s="1" customFormat="1" ht="27" customHeight="1">
      <c r="A1" s="138" t="s">
        <v>159</v>
      </c>
      <c r="B1" s="70"/>
      <c r="C1" s="70"/>
      <c r="D1" s="27"/>
      <c r="E1" s="70"/>
      <c r="J1" s="70"/>
      <c r="K1" s="70"/>
      <c r="L1" s="70"/>
      <c r="N1" s="35"/>
      <c r="O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2"/>
      <c r="AB1" s="2"/>
    </row>
    <row r="2" spans="1:28" s="1" customFormat="1" ht="27" customHeight="1">
      <c r="A2" s="138" t="s">
        <v>151</v>
      </c>
      <c r="B2" s="2"/>
      <c r="C2" s="2"/>
      <c r="E2" s="2"/>
      <c r="F2" s="2"/>
      <c r="G2" s="2"/>
      <c r="H2" s="2"/>
      <c r="I2" s="2"/>
      <c r="J2" s="70"/>
      <c r="K2" s="70"/>
      <c r="L2" s="70"/>
      <c r="N2" s="35"/>
      <c r="O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70"/>
      <c r="AB2" s="70"/>
    </row>
    <row r="3" spans="1:28" s="74" customFormat="1" ht="30" customHeight="1">
      <c r="A3" s="72"/>
      <c r="B3" s="316" t="s">
        <v>124</v>
      </c>
      <c r="C3" s="317"/>
      <c r="D3" s="318"/>
      <c r="E3" s="316" t="s">
        <v>128</v>
      </c>
      <c r="F3" s="318"/>
      <c r="G3" s="316" t="s">
        <v>87</v>
      </c>
      <c r="H3" s="317"/>
      <c r="I3" s="319"/>
      <c r="J3" s="73"/>
      <c r="K3" s="73"/>
      <c r="L3" s="73"/>
    </row>
    <row r="4" spans="1:28" s="74" customFormat="1" ht="30" customHeight="1" thickBot="1">
      <c r="A4" s="75"/>
      <c r="B4" s="76" t="s">
        <v>125</v>
      </c>
      <c r="C4" s="77" t="s">
        <v>126</v>
      </c>
      <c r="D4" s="78" t="s">
        <v>127</v>
      </c>
      <c r="E4" s="76" t="s">
        <v>146</v>
      </c>
      <c r="F4" s="79" t="s">
        <v>147</v>
      </c>
      <c r="G4" s="76" t="s">
        <v>129</v>
      </c>
      <c r="H4" s="77" t="s">
        <v>131</v>
      </c>
      <c r="I4" s="80" t="s">
        <v>130</v>
      </c>
    </row>
    <row r="5" spans="1:28" s="87" customFormat="1" ht="30" customHeight="1" thickTop="1">
      <c r="A5" s="81" t="s">
        <v>97</v>
      </c>
      <c r="B5" s="82">
        <v>104318</v>
      </c>
      <c r="C5" s="83">
        <v>26158</v>
      </c>
      <c r="D5" s="84">
        <f>C5/B5</f>
        <v>0.25075250675818173</v>
      </c>
      <c r="E5" s="82">
        <v>4486</v>
      </c>
      <c r="F5" s="85">
        <v>3368</v>
      </c>
      <c r="G5" s="82">
        <v>7769</v>
      </c>
      <c r="H5" s="83">
        <v>5321</v>
      </c>
      <c r="I5" s="86">
        <v>1297</v>
      </c>
    </row>
    <row r="6" spans="1:28" s="87" customFormat="1" ht="30" customHeight="1">
      <c r="A6" s="88" t="s">
        <v>98</v>
      </c>
      <c r="B6" s="89">
        <v>75925</v>
      </c>
      <c r="C6" s="90">
        <v>13552</v>
      </c>
      <c r="D6" s="91">
        <f t="shared" ref="D6:D31" si="0">C6/B6</f>
        <v>0.17849193282844913</v>
      </c>
      <c r="E6" s="89">
        <v>2076</v>
      </c>
      <c r="F6" s="119">
        <v>1646</v>
      </c>
      <c r="G6" s="89">
        <v>4153</v>
      </c>
      <c r="H6" s="90">
        <v>2697</v>
      </c>
      <c r="I6" s="92">
        <v>664</v>
      </c>
    </row>
    <row r="7" spans="1:28" s="87" customFormat="1" ht="30" customHeight="1">
      <c r="A7" s="88" t="s">
        <v>99</v>
      </c>
      <c r="B7" s="89">
        <v>15791</v>
      </c>
      <c r="C7" s="90">
        <v>3299</v>
      </c>
      <c r="D7" s="91">
        <f t="shared" si="0"/>
        <v>0.20891647140776393</v>
      </c>
      <c r="E7" s="89">
        <v>548</v>
      </c>
      <c r="F7" s="119">
        <v>416</v>
      </c>
      <c r="G7" s="89">
        <v>990</v>
      </c>
      <c r="H7" s="90">
        <v>710</v>
      </c>
      <c r="I7" s="92">
        <v>195</v>
      </c>
    </row>
    <row r="8" spans="1:28" s="87" customFormat="1" ht="30" customHeight="1">
      <c r="A8" s="88" t="s">
        <v>100</v>
      </c>
      <c r="B8" s="89">
        <v>12378</v>
      </c>
      <c r="C8" s="90">
        <v>3477</v>
      </c>
      <c r="D8" s="91">
        <f t="shared" si="0"/>
        <v>0.28090159961221522</v>
      </c>
      <c r="E8" s="89">
        <v>516</v>
      </c>
      <c r="F8" s="119">
        <v>434</v>
      </c>
      <c r="G8" s="89">
        <v>937</v>
      </c>
      <c r="H8" s="90">
        <v>484</v>
      </c>
      <c r="I8" s="92">
        <v>177</v>
      </c>
    </row>
    <row r="9" spans="1:28" s="87" customFormat="1" ht="30" customHeight="1">
      <c r="A9" s="88" t="s">
        <v>101</v>
      </c>
      <c r="B9" s="89">
        <v>9827</v>
      </c>
      <c r="C9" s="90">
        <v>2576</v>
      </c>
      <c r="D9" s="91">
        <f t="shared" si="0"/>
        <v>0.26213493436450597</v>
      </c>
      <c r="E9" s="89">
        <v>421</v>
      </c>
      <c r="F9" s="119">
        <v>331</v>
      </c>
      <c r="G9" s="89">
        <v>596</v>
      </c>
      <c r="H9" s="90">
        <v>326</v>
      </c>
      <c r="I9" s="92">
        <v>136</v>
      </c>
    </row>
    <row r="10" spans="1:28" s="87" customFormat="1" ht="30" customHeight="1">
      <c r="A10" s="88" t="s">
        <v>102</v>
      </c>
      <c r="B10" s="89">
        <v>8004</v>
      </c>
      <c r="C10" s="90">
        <v>2833</v>
      </c>
      <c r="D10" s="91">
        <f t="shared" si="0"/>
        <v>0.35394802598700648</v>
      </c>
      <c r="E10" s="89">
        <v>508</v>
      </c>
      <c r="F10" s="119">
        <v>393</v>
      </c>
      <c r="G10" s="89">
        <v>832</v>
      </c>
      <c r="H10" s="90">
        <v>502</v>
      </c>
      <c r="I10" s="92">
        <v>178</v>
      </c>
    </row>
    <row r="11" spans="1:28" s="87" customFormat="1" ht="30" customHeight="1">
      <c r="A11" s="88" t="s">
        <v>103</v>
      </c>
      <c r="B11" s="89">
        <v>7809</v>
      </c>
      <c r="C11" s="90">
        <v>2380</v>
      </c>
      <c r="D11" s="91">
        <f t="shared" si="0"/>
        <v>0.30477653988987063</v>
      </c>
      <c r="E11" s="89">
        <v>463</v>
      </c>
      <c r="F11" s="119">
        <v>270</v>
      </c>
      <c r="G11" s="89">
        <v>734</v>
      </c>
      <c r="H11" s="90">
        <v>483</v>
      </c>
      <c r="I11" s="92">
        <v>95</v>
      </c>
    </row>
    <row r="12" spans="1:28" s="87" customFormat="1" ht="30" customHeight="1">
      <c r="A12" s="88" t="s">
        <v>104</v>
      </c>
      <c r="B12" s="89">
        <v>10603</v>
      </c>
      <c r="C12" s="90">
        <v>2741</v>
      </c>
      <c r="D12" s="91">
        <f t="shared" si="0"/>
        <v>0.25851174195982268</v>
      </c>
      <c r="E12" s="89">
        <v>389</v>
      </c>
      <c r="F12" s="119">
        <v>351</v>
      </c>
      <c r="G12" s="89">
        <v>733</v>
      </c>
      <c r="H12" s="90">
        <v>425</v>
      </c>
      <c r="I12" s="92">
        <v>122</v>
      </c>
    </row>
    <row r="13" spans="1:28" s="87" customFormat="1" ht="30" customHeight="1">
      <c r="A13" s="88" t="s">
        <v>105</v>
      </c>
      <c r="B13" s="89">
        <v>6277</v>
      </c>
      <c r="C13" s="90">
        <v>1638</v>
      </c>
      <c r="D13" s="91">
        <f t="shared" si="0"/>
        <v>0.26095268440337743</v>
      </c>
      <c r="E13" s="89">
        <v>194</v>
      </c>
      <c r="F13" s="119">
        <v>189</v>
      </c>
      <c r="G13" s="89">
        <v>320</v>
      </c>
      <c r="H13" s="90">
        <v>162</v>
      </c>
      <c r="I13" s="92">
        <v>55</v>
      </c>
    </row>
    <row r="14" spans="1:28" s="87" customFormat="1" ht="30" customHeight="1">
      <c r="A14" s="88" t="s">
        <v>106</v>
      </c>
      <c r="B14" s="89">
        <v>6262</v>
      </c>
      <c r="C14" s="90">
        <v>2679</v>
      </c>
      <c r="D14" s="91">
        <f t="shared" si="0"/>
        <v>0.42781858831044395</v>
      </c>
      <c r="E14" s="89">
        <v>507</v>
      </c>
      <c r="F14" s="119">
        <v>296</v>
      </c>
      <c r="G14" s="89">
        <v>895</v>
      </c>
      <c r="H14" s="90">
        <v>457</v>
      </c>
      <c r="I14" s="92">
        <v>164</v>
      </c>
    </row>
    <row r="15" spans="1:28" s="87" customFormat="1" ht="30" customHeight="1">
      <c r="A15" s="88" t="s">
        <v>107</v>
      </c>
      <c r="B15" s="89">
        <v>3047</v>
      </c>
      <c r="C15" s="90">
        <v>836</v>
      </c>
      <c r="D15" s="91">
        <f t="shared" si="0"/>
        <v>0.27436823104693142</v>
      </c>
      <c r="E15" s="89">
        <v>136</v>
      </c>
      <c r="F15" s="119">
        <v>94</v>
      </c>
      <c r="G15" s="89">
        <v>232</v>
      </c>
      <c r="H15" s="90">
        <v>107</v>
      </c>
      <c r="I15" s="92">
        <v>33</v>
      </c>
    </row>
    <row r="16" spans="1:28" s="87" customFormat="1" ht="30" customHeight="1">
      <c r="A16" s="88" t="s">
        <v>108</v>
      </c>
      <c r="B16" s="89">
        <v>1924</v>
      </c>
      <c r="C16" s="90">
        <v>551</v>
      </c>
      <c r="D16" s="91">
        <f t="shared" si="0"/>
        <v>0.28638253638253636</v>
      </c>
      <c r="E16" s="89">
        <v>96</v>
      </c>
      <c r="F16" s="119">
        <v>70</v>
      </c>
      <c r="G16" s="89">
        <v>131</v>
      </c>
      <c r="H16" s="90">
        <v>99</v>
      </c>
      <c r="I16" s="92">
        <v>17</v>
      </c>
    </row>
    <row r="17" spans="1:19" s="87" customFormat="1" ht="30" customHeight="1">
      <c r="A17" s="88" t="s">
        <v>109</v>
      </c>
      <c r="B17" s="89">
        <v>1888</v>
      </c>
      <c r="C17" s="90">
        <v>848</v>
      </c>
      <c r="D17" s="91">
        <f t="shared" si="0"/>
        <v>0.44915254237288138</v>
      </c>
      <c r="E17" s="89">
        <v>128</v>
      </c>
      <c r="F17" s="119">
        <v>120</v>
      </c>
      <c r="G17" s="89">
        <v>246</v>
      </c>
      <c r="H17" s="90">
        <v>138</v>
      </c>
      <c r="I17" s="92">
        <v>54</v>
      </c>
    </row>
    <row r="18" spans="1:19" s="87" customFormat="1" ht="30" customHeight="1">
      <c r="A18" s="88" t="s">
        <v>110</v>
      </c>
      <c r="B18" s="89">
        <v>2803</v>
      </c>
      <c r="C18" s="90">
        <v>1134</v>
      </c>
      <c r="D18" s="91">
        <f t="shared" si="0"/>
        <v>0.40456653585444169</v>
      </c>
      <c r="E18" s="89">
        <v>166</v>
      </c>
      <c r="F18" s="119">
        <v>138</v>
      </c>
      <c r="G18" s="89">
        <v>334</v>
      </c>
      <c r="H18" s="90">
        <v>212</v>
      </c>
      <c r="I18" s="92">
        <v>79</v>
      </c>
    </row>
    <row r="19" spans="1:19" s="87" customFormat="1" ht="30" customHeight="1">
      <c r="A19" s="88" t="s">
        <v>111</v>
      </c>
      <c r="B19" s="89">
        <v>233</v>
      </c>
      <c r="C19" s="90">
        <v>109</v>
      </c>
      <c r="D19" s="91">
        <f t="shared" si="0"/>
        <v>0.46781115879828328</v>
      </c>
      <c r="E19" s="89">
        <v>22</v>
      </c>
      <c r="F19" s="119">
        <v>8</v>
      </c>
      <c r="G19" s="89">
        <v>37</v>
      </c>
      <c r="H19" s="90">
        <v>23</v>
      </c>
      <c r="I19" s="92">
        <v>6</v>
      </c>
    </row>
    <row r="20" spans="1:19" s="87" customFormat="1" ht="30" customHeight="1">
      <c r="A20" s="88" t="s">
        <v>112</v>
      </c>
      <c r="B20" s="89">
        <v>1764</v>
      </c>
      <c r="C20" s="90">
        <v>742</v>
      </c>
      <c r="D20" s="91">
        <f t="shared" si="0"/>
        <v>0.42063492063492064</v>
      </c>
      <c r="E20" s="89">
        <v>135</v>
      </c>
      <c r="F20" s="119">
        <v>83</v>
      </c>
      <c r="G20" s="89">
        <v>217</v>
      </c>
      <c r="H20" s="90">
        <v>133</v>
      </c>
      <c r="I20" s="92">
        <v>41</v>
      </c>
    </row>
    <row r="21" spans="1:19" s="87" customFormat="1" ht="30" customHeight="1">
      <c r="A21" s="88" t="s">
        <v>113</v>
      </c>
      <c r="B21" s="89">
        <v>1121</v>
      </c>
      <c r="C21" s="90">
        <v>486</v>
      </c>
      <c r="D21" s="91">
        <f t="shared" si="0"/>
        <v>0.43354148082069582</v>
      </c>
      <c r="E21" s="89">
        <v>63</v>
      </c>
      <c r="F21" s="119">
        <v>55</v>
      </c>
      <c r="G21" s="89">
        <v>132</v>
      </c>
      <c r="H21" s="90">
        <v>61</v>
      </c>
      <c r="I21" s="92">
        <v>32</v>
      </c>
    </row>
    <row r="22" spans="1:19" s="87" customFormat="1" ht="30" customHeight="1">
      <c r="A22" s="88" t="s">
        <v>114</v>
      </c>
      <c r="B22" s="89">
        <v>6272</v>
      </c>
      <c r="C22" s="90">
        <v>2301</v>
      </c>
      <c r="D22" s="91">
        <f t="shared" si="0"/>
        <v>0.36686862244897961</v>
      </c>
      <c r="E22" s="89">
        <v>351</v>
      </c>
      <c r="F22" s="119">
        <v>327</v>
      </c>
      <c r="G22" s="89">
        <v>639</v>
      </c>
      <c r="H22" s="90">
        <v>254</v>
      </c>
      <c r="I22" s="92">
        <v>160</v>
      </c>
    </row>
    <row r="23" spans="1:19" s="87" customFormat="1" ht="30" customHeight="1">
      <c r="A23" s="88" t="s">
        <v>115</v>
      </c>
      <c r="B23" s="89">
        <v>319</v>
      </c>
      <c r="C23" s="90">
        <v>177</v>
      </c>
      <c r="D23" s="91">
        <f t="shared" si="0"/>
        <v>0.55485893416927901</v>
      </c>
      <c r="E23" s="89">
        <v>33</v>
      </c>
      <c r="F23" s="119">
        <v>18</v>
      </c>
      <c r="G23" s="89">
        <v>59</v>
      </c>
      <c r="H23" s="90">
        <v>34</v>
      </c>
      <c r="I23" s="92">
        <v>12</v>
      </c>
    </row>
    <row r="24" spans="1:19" s="87" customFormat="1" ht="30" customHeight="1">
      <c r="A24" s="88" t="s">
        <v>116</v>
      </c>
      <c r="B24" s="89">
        <v>1209</v>
      </c>
      <c r="C24" s="90">
        <v>342</v>
      </c>
      <c r="D24" s="91">
        <f t="shared" si="0"/>
        <v>0.28287841191066998</v>
      </c>
      <c r="E24" s="89">
        <v>56</v>
      </c>
      <c r="F24" s="119">
        <v>42</v>
      </c>
      <c r="G24" s="89">
        <v>148</v>
      </c>
      <c r="H24" s="90">
        <v>75</v>
      </c>
      <c r="I24" s="92">
        <v>26</v>
      </c>
    </row>
    <row r="25" spans="1:19" s="87" customFormat="1" ht="30" customHeight="1">
      <c r="A25" s="88" t="s">
        <v>117</v>
      </c>
      <c r="B25" s="89">
        <v>2364</v>
      </c>
      <c r="C25" s="90">
        <v>669</v>
      </c>
      <c r="D25" s="91">
        <f t="shared" si="0"/>
        <v>0.28299492385786801</v>
      </c>
      <c r="E25" s="89">
        <v>127</v>
      </c>
      <c r="F25" s="119">
        <v>67</v>
      </c>
      <c r="G25" s="89">
        <v>167</v>
      </c>
      <c r="H25" s="90">
        <v>72</v>
      </c>
      <c r="I25" s="92">
        <v>27</v>
      </c>
    </row>
    <row r="26" spans="1:19" s="87" customFormat="1" ht="30" customHeight="1">
      <c r="A26" s="88" t="s">
        <v>118</v>
      </c>
      <c r="B26" s="89">
        <v>7061</v>
      </c>
      <c r="C26" s="90">
        <v>2268</v>
      </c>
      <c r="D26" s="91">
        <f t="shared" si="0"/>
        <v>0.32120096303639711</v>
      </c>
      <c r="E26" s="89">
        <v>414</v>
      </c>
      <c r="F26" s="119">
        <v>293</v>
      </c>
      <c r="G26" s="89">
        <v>675</v>
      </c>
      <c r="H26" s="90">
        <v>416</v>
      </c>
      <c r="I26" s="92">
        <v>125</v>
      </c>
    </row>
    <row r="27" spans="1:19" s="87" customFormat="1" ht="30" customHeight="1">
      <c r="A27" s="88" t="s">
        <v>119</v>
      </c>
      <c r="B27" s="89">
        <v>7606</v>
      </c>
      <c r="C27" s="90">
        <v>2300</v>
      </c>
      <c r="D27" s="91">
        <f t="shared" si="0"/>
        <v>0.30239284775177494</v>
      </c>
      <c r="E27" s="89">
        <v>430</v>
      </c>
      <c r="F27" s="119">
        <v>278</v>
      </c>
      <c r="G27" s="89">
        <v>583</v>
      </c>
      <c r="H27" s="90">
        <v>325</v>
      </c>
      <c r="I27" s="92">
        <v>117</v>
      </c>
    </row>
    <row r="28" spans="1:19" s="87" customFormat="1" ht="30" customHeight="1">
      <c r="A28" s="88" t="s">
        <v>120</v>
      </c>
      <c r="B28" s="89">
        <v>9833</v>
      </c>
      <c r="C28" s="90">
        <v>2220</v>
      </c>
      <c r="D28" s="91">
        <f t="shared" si="0"/>
        <v>0.22577036509712195</v>
      </c>
      <c r="E28" s="89">
        <v>402</v>
      </c>
      <c r="F28" s="119">
        <v>236</v>
      </c>
      <c r="G28" s="89">
        <v>788</v>
      </c>
      <c r="H28" s="90">
        <v>399</v>
      </c>
      <c r="I28" s="92">
        <v>151</v>
      </c>
    </row>
    <row r="29" spans="1:19" s="87" customFormat="1" ht="30" customHeight="1">
      <c r="A29" s="88" t="s">
        <v>121</v>
      </c>
      <c r="B29" s="89">
        <v>2606</v>
      </c>
      <c r="C29" s="90">
        <v>747</v>
      </c>
      <c r="D29" s="91">
        <f t="shared" si="0"/>
        <v>0.28664620107444361</v>
      </c>
      <c r="E29" s="89">
        <v>100</v>
      </c>
      <c r="F29" s="119">
        <v>114</v>
      </c>
      <c r="G29" s="89">
        <v>54</v>
      </c>
      <c r="H29" s="90">
        <v>31</v>
      </c>
      <c r="I29" s="92">
        <v>14</v>
      </c>
    </row>
    <row r="30" spans="1:19" s="87" customFormat="1" ht="30" customHeight="1">
      <c r="A30" s="88" t="s">
        <v>122</v>
      </c>
      <c r="B30" s="89">
        <v>3187</v>
      </c>
      <c r="C30" s="90">
        <v>1137</v>
      </c>
      <c r="D30" s="91">
        <f t="shared" si="0"/>
        <v>0.3567618449952934</v>
      </c>
      <c r="E30" s="89">
        <v>204</v>
      </c>
      <c r="F30" s="119">
        <v>159</v>
      </c>
      <c r="G30" s="89">
        <v>385</v>
      </c>
      <c r="H30" s="90">
        <v>173</v>
      </c>
      <c r="I30" s="92">
        <v>62</v>
      </c>
    </row>
    <row r="31" spans="1:19" s="87" customFormat="1" ht="30" customHeight="1" thickBot="1">
      <c r="A31" s="120" t="s">
        <v>123</v>
      </c>
      <c r="B31" s="121">
        <v>7147</v>
      </c>
      <c r="C31" s="122">
        <v>2309</v>
      </c>
      <c r="D31" s="123">
        <f t="shared" si="0"/>
        <v>0.32307261788162867</v>
      </c>
      <c r="E31" s="121">
        <v>367</v>
      </c>
      <c r="F31" s="124">
        <v>314</v>
      </c>
      <c r="G31" s="121">
        <v>692</v>
      </c>
      <c r="H31" s="122">
        <v>424</v>
      </c>
      <c r="I31" s="125">
        <v>142</v>
      </c>
      <c r="P31" s="27"/>
      <c r="Q31" s="27"/>
      <c r="R31" s="27"/>
      <c r="S31" s="71" t="s">
        <v>42</v>
      </c>
    </row>
    <row r="32" spans="1:19" s="87" customFormat="1" ht="30" customHeight="1" thickTop="1">
      <c r="A32" s="114" t="s">
        <v>140</v>
      </c>
      <c r="B32" s="115">
        <f>SUM(B5:B31)</f>
        <v>317578</v>
      </c>
      <c r="C32" s="116">
        <f>SUM(C5:C31)</f>
        <v>80509</v>
      </c>
      <c r="D32" s="117">
        <f>C32/B32</f>
        <v>0.25350937407503038</v>
      </c>
      <c r="E32" s="116">
        <f t="shared" ref="E32:I32" si="1">SUM(E5:E31)</f>
        <v>13338</v>
      </c>
      <c r="F32" s="116">
        <f t="shared" si="1"/>
        <v>10110</v>
      </c>
      <c r="G32" s="115">
        <f t="shared" si="1"/>
        <v>23478</v>
      </c>
      <c r="H32" s="116">
        <f t="shared" si="1"/>
        <v>14543</v>
      </c>
      <c r="I32" s="118">
        <f t="shared" si="1"/>
        <v>4181</v>
      </c>
      <c r="P32" s="145" t="s">
        <v>43</v>
      </c>
      <c r="Q32" s="145"/>
      <c r="R32" s="145"/>
      <c r="S32" s="145"/>
    </row>
    <row r="33" spans="1:27">
      <c r="L33" s="34"/>
      <c r="N33" s="34"/>
      <c r="O33" s="34"/>
      <c r="R33" s="34"/>
      <c r="T33" s="34"/>
      <c r="U33" s="34"/>
      <c r="X33" s="34"/>
      <c r="Z33" s="34"/>
      <c r="AA33" s="34"/>
    </row>
    <row r="35" spans="1:27" ht="28.5">
      <c r="A35" s="138" t="s">
        <v>152</v>
      </c>
    </row>
    <row r="36" spans="1:27" s="102" customFormat="1" ht="30" customHeight="1">
      <c r="A36" s="93"/>
      <c r="B36" s="312" t="s">
        <v>132</v>
      </c>
      <c r="C36" s="313"/>
      <c r="D36" s="313"/>
      <c r="E36" s="313"/>
      <c r="F36" s="313"/>
      <c r="G36" s="314"/>
      <c r="H36" s="312" t="s">
        <v>136</v>
      </c>
      <c r="I36" s="313"/>
      <c r="J36" s="313"/>
      <c r="K36" s="313"/>
      <c r="L36" s="313"/>
      <c r="M36" s="314"/>
      <c r="N36" s="312" t="s">
        <v>139</v>
      </c>
      <c r="O36" s="313"/>
      <c r="P36" s="313"/>
      <c r="Q36" s="313"/>
      <c r="R36" s="313"/>
      <c r="S36" s="315"/>
      <c r="T36" s="107"/>
      <c r="U36" s="107"/>
      <c r="X36" s="107"/>
      <c r="Z36" s="107"/>
      <c r="AA36" s="107"/>
    </row>
    <row r="37" spans="1:27" s="102" customFormat="1" ht="30" customHeight="1" thickBot="1">
      <c r="A37" s="94"/>
      <c r="B37" s="95" t="s">
        <v>148</v>
      </c>
      <c r="C37" s="96" t="s">
        <v>149</v>
      </c>
      <c r="D37" s="108" t="s">
        <v>133</v>
      </c>
      <c r="E37" s="96" t="s">
        <v>134</v>
      </c>
      <c r="F37" s="108" t="s">
        <v>135</v>
      </c>
      <c r="G37" s="97" t="s">
        <v>145</v>
      </c>
      <c r="H37" s="96" t="s">
        <v>148</v>
      </c>
      <c r="I37" s="96" t="s">
        <v>149</v>
      </c>
      <c r="J37" s="108" t="s">
        <v>137</v>
      </c>
      <c r="K37" s="96" t="s">
        <v>150</v>
      </c>
      <c r="L37" s="108" t="s">
        <v>138</v>
      </c>
      <c r="M37" s="108" t="s">
        <v>145</v>
      </c>
      <c r="N37" s="95" t="s">
        <v>141</v>
      </c>
      <c r="O37" s="96" t="s">
        <v>142</v>
      </c>
      <c r="P37" s="108" t="s">
        <v>137</v>
      </c>
      <c r="Q37" s="96" t="s">
        <v>143</v>
      </c>
      <c r="R37" s="108" t="s">
        <v>138</v>
      </c>
      <c r="S37" s="109" t="s">
        <v>145</v>
      </c>
      <c r="T37" s="107"/>
      <c r="U37" s="107"/>
      <c r="X37" s="107"/>
      <c r="Z37" s="107"/>
      <c r="AA37" s="107"/>
    </row>
    <row r="38" spans="1:27" s="102" customFormat="1" ht="30" customHeight="1" thickTop="1">
      <c r="A38" s="98" t="s">
        <v>97</v>
      </c>
      <c r="B38" s="99">
        <v>905</v>
      </c>
      <c r="C38" s="100">
        <v>108</v>
      </c>
      <c r="D38" s="110">
        <f>C38/B38</f>
        <v>0.11933701657458563</v>
      </c>
      <c r="E38" s="100">
        <v>17</v>
      </c>
      <c r="F38" s="110">
        <f>E38/B38</f>
        <v>1.8784530386740331E-2</v>
      </c>
      <c r="G38" s="101">
        <f>E38/C38</f>
        <v>0.15740740740740741</v>
      </c>
      <c r="H38" s="100">
        <v>3313</v>
      </c>
      <c r="I38" s="100">
        <v>734</v>
      </c>
      <c r="J38" s="110">
        <f>I38/H38</f>
        <v>0.22155146392997283</v>
      </c>
      <c r="K38" s="100">
        <v>117</v>
      </c>
      <c r="L38" s="110">
        <f>K38/H38</f>
        <v>3.5315424086930274E-2</v>
      </c>
      <c r="M38" s="110">
        <f>K38/I38</f>
        <v>0.15940054495912806</v>
      </c>
      <c r="N38" s="99">
        <v>4218</v>
      </c>
      <c r="O38" s="100">
        <v>842</v>
      </c>
      <c r="P38" s="110">
        <f>O38/N38</f>
        <v>0.19962067330488384</v>
      </c>
      <c r="Q38" s="100">
        <v>134</v>
      </c>
      <c r="R38" s="110">
        <f>Q38/N38</f>
        <v>3.176861071597914E-2</v>
      </c>
      <c r="S38" s="111">
        <f>Q38/O38</f>
        <v>0.15914489311163896</v>
      </c>
      <c r="T38" s="107"/>
      <c r="U38" s="107"/>
      <c r="X38" s="107"/>
      <c r="Z38" s="107"/>
      <c r="AA38" s="107"/>
    </row>
    <row r="39" spans="1:27" s="102" customFormat="1" ht="30" customHeight="1">
      <c r="A39" s="103" t="s">
        <v>98</v>
      </c>
      <c r="B39" s="104">
        <v>267</v>
      </c>
      <c r="C39" s="105">
        <v>21</v>
      </c>
      <c r="D39" s="112">
        <f t="shared" ref="D39:D64" si="2">C39/B39</f>
        <v>7.8651685393258425E-2</v>
      </c>
      <c r="E39" s="105">
        <v>9</v>
      </c>
      <c r="F39" s="112">
        <f t="shared" ref="F39:F64" si="3">E39/B39</f>
        <v>3.3707865168539325E-2</v>
      </c>
      <c r="G39" s="106">
        <f>E39/C39</f>
        <v>0.42857142857142855</v>
      </c>
      <c r="H39" s="105">
        <v>1594</v>
      </c>
      <c r="I39" s="105">
        <v>223</v>
      </c>
      <c r="J39" s="112">
        <f t="shared" ref="J39:J64" si="4">I39/H39</f>
        <v>0.1398996235884567</v>
      </c>
      <c r="K39" s="105">
        <v>132</v>
      </c>
      <c r="L39" s="112">
        <f t="shared" ref="L39:L51" si="5">K39/H39</f>
        <v>8.2810539523212046E-2</v>
      </c>
      <c r="M39" s="112">
        <f t="shared" ref="M39:M64" si="6">K39/I39</f>
        <v>0.59192825112107628</v>
      </c>
      <c r="N39" s="104">
        <v>1861</v>
      </c>
      <c r="O39" s="105">
        <v>244</v>
      </c>
      <c r="P39" s="112">
        <f t="shared" ref="P39:P64" si="7">O39/N39</f>
        <v>0.13111230521225148</v>
      </c>
      <c r="Q39" s="105">
        <v>141</v>
      </c>
      <c r="R39" s="112">
        <f t="shared" ref="R39:R64" si="8">Q39/N39</f>
        <v>7.5765717356260073E-2</v>
      </c>
      <c r="S39" s="113">
        <f t="shared" ref="S39:S41" si="9">Q39/O39</f>
        <v>0.57786885245901642</v>
      </c>
      <c r="T39" s="107"/>
      <c r="U39" s="107"/>
      <c r="X39" s="107"/>
      <c r="Z39" s="107"/>
      <c r="AA39" s="107"/>
    </row>
    <row r="40" spans="1:27" s="102" customFormat="1" ht="30" customHeight="1">
      <c r="A40" s="103" t="s">
        <v>99</v>
      </c>
      <c r="B40" s="104">
        <v>147</v>
      </c>
      <c r="C40" s="105">
        <v>6</v>
      </c>
      <c r="D40" s="112">
        <f t="shared" si="2"/>
        <v>4.0816326530612242E-2</v>
      </c>
      <c r="E40" s="105">
        <v>0</v>
      </c>
      <c r="F40" s="112">
        <f t="shared" si="3"/>
        <v>0</v>
      </c>
      <c r="G40" s="106">
        <f t="shared" ref="G40:G64" si="10">E40/C40</f>
        <v>0</v>
      </c>
      <c r="H40" s="105">
        <v>388</v>
      </c>
      <c r="I40" s="105">
        <v>33</v>
      </c>
      <c r="J40" s="112">
        <f t="shared" si="4"/>
        <v>8.505154639175258E-2</v>
      </c>
      <c r="K40" s="105">
        <v>6</v>
      </c>
      <c r="L40" s="112">
        <f t="shared" si="5"/>
        <v>1.5463917525773196E-2</v>
      </c>
      <c r="M40" s="112">
        <f t="shared" si="6"/>
        <v>0.18181818181818182</v>
      </c>
      <c r="N40" s="104">
        <v>535</v>
      </c>
      <c r="O40" s="105">
        <v>39</v>
      </c>
      <c r="P40" s="112">
        <f t="shared" si="7"/>
        <v>7.2897196261682243E-2</v>
      </c>
      <c r="Q40" s="105">
        <v>6</v>
      </c>
      <c r="R40" s="112">
        <f t="shared" si="8"/>
        <v>1.1214953271028037E-2</v>
      </c>
      <c r="S40" s="113">
        <f t="shared" si="9"/>
        <v>0.15384615384615385</v>
      </c>
      <c r="T40" s="107"/>
      <c r="U40" s="107"/>
      <c r="X40" s="107"/>
      <c r="Z40" s="107"/>
      <c r="AA40" s="107"/>
    </row>
    <row r="41" spans="1:27" s="102" customFormat="1" ht="30" customHeight="1">
      <c r="A41" s="103" t="s">
        <v>100</v>
      </c>
      <c r="B41" s="104">
        <v>96</v>
      </c>
      <c r="C41" s="105">
        <v>14</v>
      </c>
      <c r="D41" s="112">
        <f t="shared" si="2"/>
        <v>0.14583333333333334</v>
      </c>
      <c r="E41" s="105">
        <v>9</v>
      </c>
      <c r="F41" s="112">
        <f t="shared" si="3"/>
        <v>9.375E-2</v>
      </c>
      <c r="G41" s="106">
        <f t="shared" si="10"/>
        <v>0.6428571428571429</v>
      </c>
      <c r="H41" s="105">
        <v>473</v>
      </c>
      <c r="I41" s="105">
        <v>106</v>
      </c>
      <c r="J41" s="112">
        <f t="shared" si="4"/>
        <v>0.22410147991543342</v>
      </c>
      <c r="K41" s="105">
        <v>68</v>
      </c>
      <c r="L41" s="112">
        <f t="shared" si="5"/>
        <v>0.14376321353065538</v>
      </c>
      <c r="M41" s="112">
        <f t="shared" si="6"/>
        <v>0.64150943396226412</v>
      </c>
      <c r="N41" s="104">
        <v>569</v>
      </c>
      <c r="O41" s="105">
        <v>120</v>
      </c>
      <c r="P41" s="112">
        <f t="shared" si="7"/>
        <v>0.210896309314587</v>
      </c>
      <c r="Q41" s="105">
        <v>77</v>
      </c>
      <c r="R41" s="112">
        <f t="shared" si="8"/>
        <v>0.13532513181019332</v>
      </c>
      <c r="S41" s="113">
        <f t="shared" si="9"/>
        <v>0.64166666666666672</v>
      </c>
      <c r="T41" s="107"/>
      <c r="U41" s="107"/>
      <c r="X41" s="107"/>
      <c r="Z41" s="107"/>
      <c r="AA41" s="107"/>
    </row>
    <row r="42" spans="1:27" s="102" customFormat="1" ht="30" customHeight="1">
      <c r="A42" s="103" t="s">
        <v>101</v>
      </c>
      <c r="B42" s="104">
        <v>96</v>
      </c>
      <c r="C42" s="105">
        <v>12</v>
      </c>
      <c r="D42" s="112">
        <f t="shared" si="2"/>
        <v>0.125</v>
      </c>
      <c r="E42" s="105">
        <v>5</v>
      </c>
      <c r="F42" s="112">
        <f t="shared" si="3"/>
        <v>5.2083333333333336E-2</v>
      </c>
      <c r="G42" s="106">
        <f t="shared" si="10"/>
        <v>0.41666666666666669</v>
      </c>
      <c r="H42" s="105">
        <v>396</v>
      </c>
      <c r="I42" s="105">
        <v>86</v>
      </c>
      <c r="J42" s="112">
        <f t="shared" si="4"/>
        <v>0.21717171717171718</v>
      </c>
      <c r="K42" s="105">
        <v>62</v>
      </c>
      <c r="L42" s="112">
        <f t="shared" si="5"/>
        <v>0.15656565656565657</v>
      </c>
      <c r="M42" s="112">
        <f t="shared" si="6"/>
        <v>0.72093023255813948</v>
      </c>
      <c r="N42" s="104">
        <v>492</v>
      </c>
      <c r="O42" s="105">
        <v>98</v>
      </c>
      <c r="P42" s="112">
        <f t="shared" si="7"/>
        <v>0.1991869918699187</v>
      </c>
      <c r="Q42" s="105">
        <v>67</v>
      </c>
      <c r="R42" s="112">
        <f t="shared" si="8"/>
        <v>0.13617886178861788</v>
      </c>
      <c r="S42" s="113">
        <f>Q42/O42</f>
        <v>0.68367346938775508</v>
      </c>
      <c r="T42" s="107"/>
      <c r="U42" s="107"/>
      <c r="X42" s="107"/>
      <c r="Z42" s="107"/>
      <c r="AA42" s="107"/>
    </row>
    <row r="43" spans="1:27" s="102" customFormat="1" ht="30" customHeight="1">
      <c r="A43" s="103" t="s">
        <v>102</v>
      </c>
      <c r="B43" s="104">
        <v>102</v>
      </c>
      <c r="C43" s="105">
        <v>11</v>
      </c>
      <c r="D43" s="112">
        <f t="shared" si="2"/>
        <v>0.10784313725490197</v>
      </c>
      <c r="E43" s="105">
        <v>1</v>
      </c>
      <c r="F43" s="112">
        <f t="shared" si="3"/>
        <v>9.8039215686274508E-3</v>
      </c>
      <c r="G43" s="106">
        <f t="shared" si="10"/>
        <v>9.0909090909090912E-2</v>
      </c>
      <c r="H43" s="105">
        <v>423</v>
      </c>
      <c r="I43" s="105">
        <v>75</v>
      </c>
      <c r="J43" s="112">
        <f t="shared" si="4"/>
        <v>0.1773049645390071</v>
      </c>
      <c r="K43" s="105">
        <v>49</v>
      </c>
      <c r="L43" s="112">
        <f t="shared" si="5"/>
        <v>0.11583924349881797</v>
      </c>
      <c r="M43" s="112">
        <f t="shared" si="6"/>
        <v>0.65333333333333332</v>
      </c>
      <c r="N43" s="104">
        <v>525</v>
      </c>
      <c r="O43" s="105">
        <v>86</v>
      </c>
      <c r="P43" s="112">
        <f t="shared" si="7"/>
        <v>0.16380952380952382</v>
      </c>
      <c r="Q43" s="105">
        <v>50</v>
      </c>
      <c r="R43" s="112">
        <f t="shared" si="8"/>
        <v>9.5238095238095233E-2</v>
      </c>
      <c r="S43" s="113">
        <f t="shared" ref="S43:S64" si="11">Q43/O43</f>
        <v>0.58139534883720934</v>
      </c>
      <c r="T43" s="107"/>
      <c r="U43" s="107"/>
      <c r="X43" s="107"/>
      <c r="Z43" s="107"/>
      <c r="AA43" s="107"/>
    </row>
    <row r="44" spans="1:27" s="102" customFormat="1" ht="30" customHeight="1">
      <c r="A44" s="103" t="s">
        <v>103</v>
      </c>
      <c r="B44" s="104">
        <v>87</v>
      </c>
      <c r="C44" s="105">
        <v>15</v>
      </c>
      <c r="D44" s="112">
        <f t="shared" si="2"/>
        <v>0.17241379310344829</v>
      </c>
      <c r="E44" s="105">
        <v>15</v>
      </c>
      <c r="F44" s="112">
        <f t="shared" si="3"/>
        <v>0.17241379310344829</v>
      </c>
      <c r="G44" s="106">
        <f t="shared" si="10"/>
        <v>1</v>
      </c>
      <c r="H44" s="105">
        <v>307</v>
      </c>
      <c r="I44" s="105">
        <v>52</v>
      </c>
      <c r="J44" s="112">
        <f t="shared" si="4"/>
        <v>0.16938110749185667</v>
      </c>
      <c r="K44" s="105">
        <v>51</v>
      </c>
      <c r="L44" s="112">
        <f t="shared" si="5"/>
        <v>0.16612377850162866</v>
      </c>
      <c r="M44" s="112">
        <f t="shared" si="6"/>
        <v>0.98076923076923073</v>
      </c>
      <c r="N44" s="104">
        <v>394</v>
      </c>
      <c r="O44" s="105">
        <v>67</v>
      </c>
      <c r="P44" s="112">
        <f t="shared" si="7"/>
        <v>0.17005076142131981</v>
      </c>
      <c r="Q44" s="105">
        <v>66</v>
      </c>
      <c r="R44" s="112">
        <f t="shared" si="8"/>
        <v>0.16751269035532995</v>
      </c>
      <c r="S44" s="113">
        <f t="shared" si="11"/>
        <v>0.9850746268656716</v>
      </c>
      <c r="T44" s="107"/>
      <c r="U44" s="107"/>
      <c r="X44" s="107"/>
      <c r="Z44" s="107"/>
      <c r="AA44" s="107"/>
    </row>
    <row r="45" spans="1:27" s="102" customFormat="1" ht="30" customHeight="1">
      <c r="A45" s="103" t="s">
        <v>104</v>
      </c>
      <c r="B45" s="104">
        <v>106</v>
      </c>
      <c r="C45" s="105">
        <v>21</v>
      </c>
      <c r="D45" s="112">
        <f t="shared" si="2"/>
        <v>0.19811320754716982</v>
      </c>
      <c r="E45" s="105">
        <v>17</v>
      </c>
      <c r="F45" s="112">
        <f t="shared" si="3"/>
        <v>0.16037735849056603</v>
      </c>
      <c r="G45" s="106">
        <f t="shared" si="10"/>
        <v>0.80952380952380953</v>
      </c>
      <c r="H45" s="105">
        <v>327</v>
      </c>
      <c r="I45" s="105">
        <v>84</v>
      </c>
      <c r="J45" s="112">
        <f t="shared" si="4"/>
        <v>0.25688073394495414</v>
      </c>
      <c r="K45" s="105">
        <v>0</v>
      </c>
      <c r="L45" s="112">
        <f t="shared" si="5"/>
        <v>0</v>
      </c>
      <c r="M45" s="112">
        <f t="shared" si="6"/>
        <v>0</v>
      </c>
      <c r="N45" s="104">
        <v>433</v>
      </c>
      <c r="O45" s="105">
        <v>105</v>
      </c>
      <c r="P45" s="112">
        <f t="shared" si="7"/>
        <v>0.24249422632794457</v>
      </c>
      <c r="Q45" s="105">
        <v>17</v>
      </c>
      <c r="R45" s="112">
        <f t="shared" si="8"/>
        <v>3.9260969976905313E-2</v>
      </c>
      <c r="S45" s="113">
        <f t="shared" si="11"/>
        <v>0.16190476190476191</v>
      </c>
      <c r="T45" s="107"/>
      <c r="U45" s="107"/>
      <c r="X45" s="107"/>
      <c r="Z45" s="107"/>
      <c r="AA45" s="107"/>
    </row>
    <row r="46" spans="1:27" s="102" customFormat="1" ht="30" customHeight="1">
      <c r="A46" s="103" t="s">
        <v>105</v>
      </c>
      <c r="B46" s="104">
        <v>58</v>
      </c>
      <c r="C46" s="105">
        <v>18</v>
      </c>
      <c r="D46" s="112">
        <f t="shared" si="2"/>
        <v>0.31034482758620691</v>
      </c>
      <c r="E46" s="105">
        <v>14</v>
      </c>
      <c r="F46" s="112">
        <f t="shared" si="3"/>
        <v>0.2413793103448276</v>
      </c>
      <c r="G46" s="106">
        <f t="shared" si="10"/>
        <v>0.77777777777777779</v>
      </c>
      <c r="H46" s="105">
        <v>275</v>
      </c>
      <c r="I46" s="105">
        <v>116</v>
      </c>
      <c r="J46" s="112">
        <f t="shared" si="4"/>
        <v>0.42181818181818181</v>
      </c>
      <c r="K46" s="105">
        <v>85</v>
      </c>
      <c r="L46" s="112">
        <f t="shared" si="5"/>
        <v>0.30909090909090908</v>
      </c>
      <c r="M46" s="112">
        <f t="shared" si="6"/>
        <v>0.73275862068965514</v>
      </c>
      <c r="N46" s="104">
        <v>333</v>
      </c>
      <c r="O46" s="105">
        <v>134</v>
      </c>
      <c r="P46" s="112">
        <f t="shared" si="7"/>
        <v>0.40240240240240238</v>
      </c>
      <c r="Q46" s="105">
        <v>99</v>
      </c>
      <c r="R46" s="112">
        <f t="shared" si="8"/>
        <v>0.29729729729729731</v>
      </c>
      <c r="S46" s="113">
        <f t="shared" si="11"/>
        <v>0.73880597014925375</v>
      </c>
      <c r="T46" s="107"/>
      <c r="U46" s="107"/>
      <c r="X46" s="107"/>
      <c r="Z46" s="107"/>
      <c r="AA46" s="107"/>
    </row>
    <row r="47" spans="1:27" s="102" customFormat="1" ht="30" customHeight="1">
      <c r="A47" s="103" t="s">
        <v>106</v>
      </c>
      <c r="B47" s="104">
        <v>111</v>
      </c>
      <c r="C47" s="105">
        <v>22</v>
      </c>
      <c r="D47" s="112">
        <f t="shared" si="2"/>
        <v>0.1981981981981982</v>
      </c>
      <c r="E47" s="105">
        <v>6</v>
      </c>
      <c r="F47" s="112">
        <f t="shared" si="3"/>
        <v>5.4054054054054057E-2</v>
      </c>
      <c r="G47" s="106">
        <f t="shared" si="10"/>
        <v>0.27272727272727271</v>
      </c>
      <c r="H47" s="105">
        <v>317</v>
      </c>
      <c r="I47" s="105">
        <v>88</v>
      </c>
      <c r="J47" s="112">
        <f t="shared" si="4"/>
        <v>0.27760252365930599</v>
      </c>
      <c r="K47" s="105">
        <v>12</v>
      </c>
      <c r="L47" s="112">
        <f t="shared" si="5"/>
        <v>3.7854889589905363E-2</v>
      </c>
      <c r="M47" s="112">
        <f t="shared" si="6"/>
        <v>0.13636363636363635</v>
      </c>
      <c r="N47" s="104">
        <v>428</v>
      </c>
      <c r="O47" s="105">
        <v>110</v>
      </c>
      <c r="P47" s="112">
        <f t="shared" si="7"/>
        <v>0.2570093457943925</v>
      </c>
      <c r="Q47" s="105">
        <v>18</v>
      </c>
      <c r="R47" s="112">
        <f t="shared" si="8"/>
        <v>4.2056074766355138E-2</v>
      </c>
      <c r="S47" s="113">
        <f t="shared" si="11"/>
        <v>0.16363636363636364</v>
      </c>
      <c r="T47" s="107"/>
      <c r="U47" s="107"/>
      <c r="X47" s="107"/>
      <c r="Z47" s="107"/>
      <c r="AA47" s="107"/>
    </row>
    <row r="48" spans="1:27" s="102" customFormat="1" ht="30" customHeight="1">
      <c r="A48" s="103" t="s">
        <v>107</v>
      </c>
      <c r="B48" s="104">
        <v>29</v>
      </c>
      <c r="C48" s="105">
        <v>10</v>
      </c>
      <c r="D48" s="112">
        <f t="shared" si="2"/>
        <v>0.34482758620689657</v>
      </c>
      <c r="E48" s="105">
        <v>10</v>
      </c>
      <c r="F48" s="112">
        <f t="shared" si="3"/>
        <v>0.34482758620689657</v>
      </c>
      <c r="G48" s="106">
        <f t="shared" si="10"/>
        <v>1</v>
      </c>
      <c r="H48" s="105">
        <v>118</v>
      </c>
      <c r="I48" s="105">
        <v>37</v>
      </c>
      <c r="J48" s="112">
        <f t="shared" si="4"/>
        <v>0.3135593220338983</v>
      </c>
      <c r="K48" s="105">
        <v>17</v>
      </c>
      <c r="L48" s="112">
        <f t="shared" si="5"/>
        <v>0.1440677966101695</v>
      </c>
      <c r="M48" s="112">
        <f t="shared" si="6"/>
        <v>0.45945945945945948</v>
      </c>
      <c r="N48" s="104">
        <v>147</v>
      </c>
      <c r="O48" s="105">
        <v>47</v>
      </c>
      <c r="P48" s="112">
        <f t="shared" si="7"/>
        <v>0.31972789115646261</v>
      </c>
      <c r="Q48" s="105">
        <v>27</v>
      </c>
      <c r="R48" s="112">
        <f t="shared" si="8"/>
        <v>0.18367346938775511</v>
      </c>
      <c r="S48" s="113">
        <f t="shared" si="11"/>
        <v>0.57446808510638303</v>
      </c>
      <c r="T48" s="107"/>
      <c r="U48" s="107"/>
      <c r="X48" s="107"/>
      <c r="Z48" s="107"/>
      <c r="AA48" s="107"/>
    </row>
    <row r="49" spans="1:27" s="102" customFormat="1" ht="30" customHeight="1">
      <c r="A49" s="103" t="s">
        <v>108</v>
      </c>
      <c r="B49" s="104">
        <v>14</v>
      </c>
      <c r="C49" s="105">
        <v>4</v>
      </c>
      <c r="D49" s="112">
        <f t="shared" si="2"/>
        <v>0.2857142857142857</v>
      </c>
      <c r="E49" s="105">
        <v>0</v>
      </c>
      <c r="F49" s="112">
        <f t="shared" si="3"/>
        <v>0</v>
      </c>
      <c r="G49" s="106">
        <f t="shared" si="10"/>
        <v>0</v>
      </c>
      <c r="H49" s="105">
        <v>76</v>
      </c>
      <c r="I49" s="105">
        <v>22</v>
      </c>
      <c r="J49" s="112">
        <f t="shared" si="4"/>
        <v>0.28947368421052633</v>
      </c>
      <c r="K49" s="105">
        <v>20</v>
      </c>
      <c r="L49" s="112">
        <f t="shared" si="5"/>
        <v>0.26315789473684209</v>
      </c>
      <c r="M49" s="112">
        <f t="shared" si="6"/>
        <v>0.90909090909090906</v>
      </c>
      <c r="N49" s="104">
        <v>90</v>
      </c>
      <c r="O49" s="105">
        <v>26</v>
      </c>
      <c r="P49" s="112">
        <f t="shared" si="7"/>
        <v>0.28888888888888886</v>
      </c>
      <c r="Q49" s="105">
        <v>20</v>
      </c>
      <c r="R49" s="112">
        <f t="shared" si="8"/>
        <v>0.22222222222222221</v>
      </c>
      <c r="S49" s="113">
        <f t="shared" si="11"/>
        <v>0.76923076923076927</v>
      </c>
      <c r="T49" s="107"/>
      <c r="U49" s="107"/>
      <c r="X49" s="107"/>
      <c r="Z49" s="107"/>
      <c r="AA49" s="107"/>
    </row>
    <row r="50" spans="1:27" s="102" customFormat="1" ht="30" customHeight="1">
      <c r="A50" s="103" t="s">
        <v>109</v>
      </c>
      <c r="B50" s="104">
        <v>21</v>
      </c>
      <c r="C50" s="105">
        <v>3</v>
      </c>
      <c r="D50" s="112">
        <f t="shared" si="2"/>
        <v>0.14285714285714285</v>
      </c>
      <c r="E50" s="105">
        <v>3</v>
      </c>
      <c r="F50" s="112">
        <f t="shared" si="3"/>
        <v>0.14285714285714285</v>
      </c>
      <c r="G50" s="106">
        <f t="shared" si="10"/>
        <v>1</v>
      </c>
      <c r="H50" s="105">
        <v>108</v>
      </c>
      <c r="I50" s="105">
        <v>45</v>
      </c>
      <c r="J50" s="112">
        <f t="shared" si="4"/>
        <v>0.41666666666666669</v>
      </c>
      <c r="K50" s="105">
        <v>44</v>
      </c>
      <c r="L50" s="112">
        <f t="shared" si="5"/>
        <v>0.40740740740740738</v>
      </c>
      <c r="M50" s="112">
        <f t="shared" si="6"/>
        <v>0.97777777777777775</v>
      </c>
      <c r="N50" s="104">
        <v>129</v>
      </c>
      <c r="O50" s="105">
        <v>48</v>
      </c>
      <c r="P50" s="112">
        <f t="shared" si="7"/>
        <v>0.37209302325581395</v>
      </c>
      <c r="Q50" s="105">
        <v>47</v>
      </c>
      <c r="R50" s="112">
        <f t="shared" si="8"/>
        <v>0.36434108527131781</v>
      </c>
      <c r="S50" s="113">
        <f t="shared" si="11"/>
        <v>0.97916666666666663</v>
      </c>
      <c r="T50" s="107"/>
      <c r="U50" s="107"/>
      <c r="X50" s="107"/>
      <c r="Z50" s="107"/>
      <c r="AA50" s="107"/>
    </row>
    <row r="51" spans="1:27" s="102" customFormat="1" ht="30" customHeight="1">
      <c r="A51" s="103" t="s">
        <v>110</v>
      </c>
      <c r="B51" s="104">
        <v>31</v>
      </c>
      <c r="C51" s="105">
        <v>24</v>
      </c>
      <c r="D51" s="112">
        <f t="shared" si="2"/>
        <v>0.77419354838709675</v>
      </c>
      <c r="E51" s="105">
        <v>10</v>
      </c>
      <c r="F51" s="112">
        <f t="shared" si="3"/>
        <v>0.32258064516129031</v>
      </c>
      <c r="G51" s="106">
        <f t="shared" si="10"/>
        <v>0.41666666666666669</v>
      </c>
      <c r="H51" s="105">
        <v>127</v>
      </c>
      <c r="I51" s="105">
        <v>84</v>
      </c>
      <c r="J51" s="112">
        <f t="shared" si="4"/>
        <v>0.66141732283464572</v>
      </c>
      <c r="K51" s="105">
        <v>62</v>
      </c>
      <c r="L51" s="112">
        <f t="shared" si="5"/>
        <v>0.48818897637795278</v>
      </c>
      <c r="M51" s="112">
        <f t="shared" si="6"/>
        <v>0.73809523809523814</v>
      </c>
      <c r="N51" s="104">
        <v>158</v>
      </c>
      <c r="O51" s="105">
        <v>108</v>
      </c>
      <c r="P51" s="112">
        <f t="shared" si="7"/>
        <v>0.68354430379746833</v>
      </c>
      <c r="Q51" s="105">
        <v>72</v>
      </c>
      <c r="R51" s="112">
        <f t="shared" si="8"/>
        <v>0.45569620253164556</v>
      </c>
      <c r="S51" s="113">
        <f t="shared" si="11"/>
        <v>0.66666666666666663</v>
      </c>
      <c r="T51" s="107"/>
      <c r="U51" s="107"/>
      <c r="X51" s="107"/>
      <c r="Z51" s="107"/>
      <c r="AA51" s="107"/>
    </row>
    <row r="52" spans="1:27" s="102" customFormat="1" ht="30" customHeight="1">
      <c r="A52" s="103" t="s">
        <v>111</v>
      </c>
      <c r="B52" s="104">
        <v>6</v>
      </c>
      <c r="C52" s="105">
        <v>5</v>
      </c>
      <c r="D52" s="112">
        <f t="shared" si="2"/>
        <v>0.83333333333333337</v>
      </c>
      <c r="E52" s="105">
        <v>5</v>
      </c>
      <c r="F52" s="112">
        <f t="shared" si="3"/>
        <v>0.83333333333333337</v>
      </c>
      <c r="G52" s="106">
        <f t="shared" si="10"/>
        <v>1</v>
      </c>
      <c r="H52" s="105">
        <v>12</v>
      </c>
      <c r="I52" s="105">
        <v>8</v>
      </c>
      <c r="J52" s="112">
        <f t="shared" si="4"/>
        <v>0.66666666666666663</v>
      </c>
      <c r="K52" s="105">
        <v>8</v>
      </c>
      <c r="L52" s="112">
        <f>K52/H52</f>
        <v>0.66666666666666663</v>
      </c>
      <c r="M52" s="112">
        <f t="shared" si="6"/>
        <v>1</v>
      </c>
      <c r="N52" s="104">
        <v>18</v>
      </c>
      <c r="O52" s="105">
        <v>13</v>
      </c>
      <c r="P52" s="112">
        <f t="shared" si="7"/>
        <v>0.72222222222222221</v>
      </c>
      <c r="Q52" s="105">
        <v>13</v>
      </c>
      <c r="R52" s="112">
        <f t="shared" si="8"/>
        <v>0.72222222222222221</v>
      </c>
      <c r="S52" s="113">
        <f t="shared" si="11"/>
        <v>1</v>
      </c>
      <c r="T52" s="107"/>
      <c r="U52" s="107"/>
      <c r="X52" s="107"/>
      <c r="Z52" s="107"/>
      <c r="AA52" s="107"/>
    </row>
    <row r="53" spans="1:27" s="102" customFormat="1" ht="30" customHeight="1">
      <c r="A53" s="103" t="s">
        <v>112</v>
      </c>
      <c r="B53" s="104">
        <v>30</v>
      </c>
      <c r="C53" s="105">
        <v>12</v>
      </c>
      <c r="D53" s="112">
        <f t="shared" si="2"/>
        <v>0.4</v>
      </c>
      <c r="E53" s="105">
        <v>6</v>
      </c>
      <c r="F53" s="112">
        <f t="shared" si="3"/>
        <v>0.2</v>
      </c>
      <c r="G53" s="106">
        <f t="shared" si="10"/>
        <v>0.5</v>
      </c>
      <c r="H53" s="105">
        <v>82</v>
      </c>
      <c r="I53" s="105">
        <v>33</v>
      </c>
      <c r="J53" s="112">
        <f t="shared" si="4"/>
        <v>0.40243902439024393</v>
      </c>
      <c r="K53" s="105">
        <v>18</v>
      </c>
      <c r="L53" s="112">
        <f t="shared" ref="L53:L64" si="12">K53/H53</f>
        <v>0.21951219512195122</v>
      </c>
      <c r="M53" s="112">
        <f t="shared" si="6"/>
        <v>0.54545454545454541</v>
      </c>
      <c r="N53" s="104">
        <v>112</v>
      </c>
      <c r="O53" s="105">
        <v>45</v>
      </c>
      <c r="P53" s="112">
        <f t="shared" si="7"/>
        <v>0.4017857142857143</v>
      </c>
      <c r="Q53" s="105">
        <v>24</v>
      </c>
      <c r="R53" s="112">
        <f t="shared" si="8"/>
        <v>0.21428571428571427</v>
      </c>
      <c r="S53" s="113">
        <f t="shared" si="11"/>
        <v>0.53333333333333333</v>
      </c>
      <c r="T53" s="107"/>
      <c r="U53" s="107"/>
      <c r="X53" s="107"/>
      <c r="Z53" s="107"/>
      <c r="AA53" s="107"/>
    </row>
    <row r="54" spans="1:27" s="102" customFormat="1" ht="30" customHeight="1">
      <c r="A54" s="103" t="s">
        <v>113</v>
      </c>
      <c r="B54" s="104">
        <v>8</v>
      </c>
      <c r="C54" s="105">
        <v>2</v>
      </c>
      <c r="D54" s="112">
        <f t="shared" si="2"/>
        <v>0.25</v>
      </c>
      <c r="E54" s="105">
        <v>2</v>
      </c>
      <c r="F54" s="112">
        <f t="shared" si="3"/>
        <v>0.25</v>
      </c>
      <c r="G54" s="106">
        <f t="shared" si="10"/>
        <v>1</v>
      </c>
      <c r="H54" s="105">
        <v>53</v>
      </c>
      <c r="I54" s="105">
        <v>16</v>
      </c>
      <c r="J54" s="112">
        <f t="shared" si="4"/>
        <v>0.30188679245283018</v>
      </c>
      <c r="K54" s="105">
        <v>11</v>
      </c>
      <c r="L54" s="112">
        <f t="shared" si="12"/>
        <v>0.20754716981132076</v>
      </c>
      <c r="M54" s="112">
        <f t="shared" si="6"/>
        <v>0.6875</v>
      </c>
      <c r="N54" s="104">
        <v>61</v>
      </c>
      <c r="O54" s="105">
        <v>18</v>
      </c>
      <c r="P54" s="112">
        <f t="shared" si="7"/>
        <v>0.29508196721311475</v>
      </c>
      <c r="Q54" s="105">
        <v>13</v>
      </c>
      <c r="R54" s="112">
        <f t="shared" si="8"/>
        <v>0.21311475409836064</v>
      </c>
      <c r="S54" s="113">
        <f t="shared" si="11"/>
        <v>0.72222222222222221</v>
      </c>
      <c r="T54" s="107"/>
      <c r="U54" s="107"/>
      <c r="X54" s="107"/>
      <c r="Z54" s="107"/>
      <c r="AA54" s="107"/>
    </row>
    <row r="55" spans="1:27" s="102" customFormat="1" ht="30" customHeight="1">
      <c r="A55" s="103" t="s">
        <v>114</v>
      </c>
      <c r="B55" s="104">
        <v>105</v>
      </c>
      <c r="C55" s="105">
        <v>28</v>
      </c>
      <c r="D55" s="112">
        <f t="shared" si="2"/>
        <v>0.26666666666666666</v>
      </c>
      <c r="E55" s="105">
        <v>20</v>
      </c>
      <c r="F55" s="112">
        <f t="shared" si="3"/>
        <v>0.19047619047619047</v>
      </c>
      <c r="G55" s="106">
        <f t="shared" si="10"/>
        <v>0.7142857142857143</v>
      </c>
      <c r="H55" s="105">
        <v>292</v>
      </c>
      <c r="I55" s="105">
        <v>55</v>
      </c>
      <c r="J55" s="112">
        <f t="shared" si="4"/>
        <v>0.18835616438356165</v>
      </c>
      <c r="K55" s="105">
        <v>55</v>
      </c>
      <c r="L55" s="112">
        <f t="shared" si="12"/>
        <v>0.18835616438356165</v>
      </c>
      <c r="M55" s="112">
        <f t="shared" si="6"/>
        <v>1</v>
      </c>
      <c r="N55" s="104">
        <v>397</v>
      </c>
      <c r="O55" s="105">
        <v>83</v>
      </c>
      <c r="P55" s="112">
        <f t="shared" si="7"/>
        <v>0.20906801007556675</v>
      </c>
      <c r="Q55" s="105">
        <v>75</v>
      </c>
      <c r="R55" s="112">
        <f t="shared" si="8"/>
        <v>0.18891687657430731</v>
      </c>
      <c r="S55" s="113">
        <f t="shared" si="11"/>
        <v>0.90361445783132532</v>
      </c>
      <c r="T55" s="107"/>
      <c r="U55" s="107"/>
      <c r="X55" s="107"/>
      <c r="Z55" s="107"/>
      <c r="AA55" s="107"/>
    </row>
    <row r="56" spans="1:27" s="102" customFormat="1" ht="30" customHeight="1">
      <c r="A56" s="103" t="s">
        <v>115</v>
      </c>
      <c r="B56" s="104">
        <v>16</v>
      </c>
      <c r="C56" s="105">
        <v>6</v>
      </c>
      <c r="D56" s="112">
        <f t="shared" si="2"/>
        <v>0.375</v>
      </c>
      <c r="E56" s="105">
        <v>6</v>
      </c>
      <c r="F56" s="112">
        <f t="shared" si="3"/>
        <v>0.375</v>
      </c>
      <c r="G56" s="106">
        <f t="shared" si="10"/>
        <v>1</v>
      </c>
      <c r="H56" s="105">
        <v>17</v>
      </c>
      <c r="I56" s="105">
        <v>13</v>
      </c>
      <c r="J56" s="112">
        <f t="shared" si="4"/>
        <v>0.76470588235294112</v>
      </c>
      <c r="K56" s="105">
        <v>12</v>
      </c>
      <c r="L56" s="112">
        <f t="shared" si="12"/>
        <v>0.70588235294117652</v>
      </c>
      <c r="M56" s="112">
        <f t="shared" si="6"/>
        <v>0.92307692307692313</v>
      </c>
      <c r="N56" s="104">
        <v>33</v>
      </c>
      <c r="O56" s="105">
        <v>19</v>
      </c>
      <c r="P56" s="112">
        <f t="shared" si="7"/>
        <v>0.5757575757575758</v>
      </c>
      <c r="Q56" s="105">
        <v>18</v>
      </c>
      <c r="R56" s="112">
        <f t="shared" si="8"/>
        <v>0.54545454545454541</v>
      </c>
      <c r="S56" s="113">
        <f t="shared" si="11"/>
        <v>0.94736842105263153</v>
      </c>
      <c r="T56" s="107"/>
      <c r="U56" s="107"/>
      <c r="X56" s="107"/>
      <c r="Z56" s="107"/>
      <c r="AA56" s="107"/>
    </row>
    <row r="57" spans="1:27" s="102" customFormat="1" ht="30" customHeight="1">
      <c r="A57" s="103" t="s">
        <v>116</v>
      </c>
      <c r="B57" s="104">
        <v>10</v>
      </c>
      <c r="C57" s="105">
        <v>10</v>
      </c>
      <c r="D57" s="112">
        <f t="shared" si="2"/>
        <v>1</v>
      </c>
      <c r="E57" s="105">
        <v>0</v>
      </c>
      <c r="F57" s="112">
        <f t="shared" si="3"/>
        <v>0</v>
      </c>
      <c r="G57" s="106">
        <f t="shared" si="10"/>
        <v>0</v>
      </c>
      <c r="H57" s="105">
        <v>21</v>
      </c>
      <c r="I57" s="105">
        <v>20</v>
      </c>
      <c r="J57" s="112">
        <f t="shared" si="4"/>
        <v>0.95238095238095233</v>
      </c>
      <c r="K57" s="105">
        <v>6</v>
      </c>
      <c r="L57" s="112">
        <f t="shared" si="12"/>
        <v>0.2857142857142857</v>
      </c>
      <c r="M57" s="112">
        <f t="shared" si="6"/>
        <v>0.3</v>
      </c>
      <c r="N57" s="104">
        <v>31</v>
      </c>
      <c r="O57" s="105">
        <v>30</v>
      </c>
      <c r="P57" s="112">
        <f t="shared" si="7"/>
        <v>0.967741935483871</v>
      </c>
      <c r="Q57" s="105">
        <v>6</v>
      </c>
      <c r="R57" s="112">
        <f t="shared" si="8"/>
        <v>0.19354838709677419</v>
      </c>
      <c r="S57" s="113">
        <f t="shared" si="11"/>
        <v>0.2</v>
      </c>
      <c r="T57" s="107"/>
      <c r="U57" s="107"/>
      <c r="X57" s="107"/>
      <c r="Z57" s="107"/>
      <c r="AA57" s="107"/>
    </row>
    <row r="58" spans="1:27" s="102" customFormat="1" ht="30" customHeight="1">
      <c r="A58" s="103" t="s">
        <v>117</v>
      </c>
      <c r="B58" s="104">
        <v>41</v>
      </c>
      <c r="C58" s="105">
        <v>9</v>
      </c>
      <c r="D58" s="112">
        <f t="shared" si="2"/>
        <v>0.21951219512195122</v>
      </c>
      <c r="E58" s="105">
        <v>8</v>
      </c>
      <c r="F58" s="112">
        <f t="shared" si="3"/>
        <v>0.1951219512195122</v>
      </c>
      <c r="G58" s="106">
        <f t="shared" si="10"/>
        <v>0.88888888888888884</v>
      </c>
      <c r="H58" s="105">
        <v>97</v>
      </c>
      <c r="I58" s="105">
        <v>17</v>
      </c>
      <c r="J58" s="112">
        <f t="shared" si="4"/>
        <v>0.17525773195876287</v>
      </c>
      <c r="K58" s="105">
        <v>17</v>
      </c>
      <c r="L58" s="112">
        <f t="shared" si="12"/>
        <v>0.17525773195876287</v>
      </c>
      <c r="M58" s="112">
        <f t="shared" si="6"/>
        <v>1</v>
      </c>
      <c r="N58" s="104">
        <v>138</v>
      </c>
      <c r="O58" s="105">
        <v>26</v>
      </c>
      <c r="P58" s="112">
        <f t="shared" si="7"/>
        <v>0.18840579710144928</v>
      </c>
      <c r="Q58" s="105">
        <v>25</v>
      </c>
      <c r="R58" s="112">
        <f t="shared" si="8"/>
        <v>0.18115942028985507</v>
      </c>
      <c r="S58" s="113">
        <f t="shared" si="11"/>
        <v>0.96153846153846156</v>
      </c>
      <c r="T58" s="107"/>
      <c r="U58" s="107"/>
      <c r="X58" s="107"/>
      <c r="Z58" s="107"/>
      <c r="AA58" s="107"/>
    </row>
    <row r="59" spans="1:27" s="102" customFormat="1" ht="30" customHeight="1">
      <c r="A59" s="103" t="s">
        <v>118</v>
      </c>
      <c r="B59" s="104">
        <v>113</v>
      </c>
      <c r="C59" s="105">
        <v>10</v>
      </c>
      <c r="D59" s="112">
        <f t="shared" si="2"/>
        <v>8.8495575221238937E-2</v>
      </c>
      <c r="E59" s="105">
        <v>10</v>
      </c>
      <c r="F59" s="112">
        <f t="shared" si="3"/>
        <v>8.8495575221238937E-2</v>
      </c>
      <c r="G59" s="106">
        <f t="shared" si="10"/>
        <v>1</v>
      </c>
      <c r="H59" s="105">
        <v>309</v>
      </c>
      <c r="I59" s="105">
        <v>47</v>
      </c>
      <c r="J59" s="112">
        <f t="shared" si="4"/>
        <v>0.15210355987055016</v>
      </c>
      <c r="K59" s="105">
        <v>47</v>
      </c>
      <c r="L59" s="112">
        <f t="shared" si="12"/>
        <v>0.15210355987055016</v>
      </c>
      <c r="M59" s="112">
        <f t="shared" si="6"/>
        <v>1</v>
      </c>
      <c r="N59" s="104">
        <v>422</v>
      </c>
      <c r="O59" s="105">
        <v>57</v>
      </c>
      <c r="P59" s="112">
        <f t="shared" si="7"/>
        <v>0.13507109004739337</v>
      </c>
      <c r="Q59" s="105">
        <v>57</v>
      </c>
      <c r="R59" s="112">
        <f t="shared" si="8"/>
        <v>0.13507109004739337</v>
      </c>
      <c r="S59" s="113">
        <f t="shared" si="11"/>
        <v>1</v>
      </c>
      <c r="T59" s="107"/>
      <c r="U59" s="107"/>
      <c r="X59" s="107"/>
      <c r="Z59" s="107"/>
      <c r="AA59" s="107"/>
    </row>
    <row r="60" spans="1:27" s="102" customFormat="1" ht="30" customHeight="1">
      <c r="A60" s="103" t="s">
        <v>119</v>
      </c>
      <c r="B60" s="104">
        <v>103</v>
      </c>
      <c r="C60" s="105">
        <v>19</v>
      </c>
      <c r="D60" s="112">
        <f t="shared" si="2"/>
        <v>0.18446601941747573</v>
      </c>
      <c r="E60" s="105">
        <v>8</v>
      </c>
      <c r="F60" s="112">
        <f t="shared" si="3"/>
        <v>7.7669902912621352E-2</v>
      </c>
      <c r="G60" s="106">
        <f t="shared" si="10"/>
        <v>0.42105263157894735</v>
      </c>
      <c r="H60" s="105">
        <v>318</v>
      </c>
      <c r="I60" s="105">
        <v>56</v>
      </c>
      <c r="J60" s="112">
        <f t="shared" si="4"/>
        <v>0.1761006289308176</v>
      </c>
      <c r="K60" s="105">
        <v>21</v>
      </c>
      <c r="L60" s="112">
        <f t="shared" si="12"/>
        <v>6.6037735849056603E-2</v>
      </c>
      <c r="M60" s="112">
        <f t="shared" si="6"/>
        <v>0.375</v>
      </c>
      <c r="N60" s="104">
        <v>421</v>
      </c>
      <c r="O60" s="105">
        <v>75</v>
      </c>
      <c r="P60" s="112">
        <f t="shared" si="7"/>
        <v>0.17814726840855108</v>
      </c>
      <c r="Q60" s="105">
        <v>29</v>
      </c>
      <c r="R60" s="112">
        <f t="shared" si="8"/>
        <v>6.8883610451306407E-2</v>
      </c>
      <c r="S60" s="113">
        <f t="shared" si="11"/>
        <v>0.38666666666666666</v>
      </c>
      <c r="T60" s="107"/>
      <c r="U60" s="107"/>
      <c r="X60" s="107"/>
      <c r="Z60" s="107"/>
      <c r="AA60" s="107"/>
    </row>
    <row r="61" spans="1:27" s="102" customFormat="1" ht="30" customHeight="1">
      <c r="A61" s="103" t="s">
        <v>120</v>
      </c>
      <c r="B61" s="104">
        <v>86</v>
      </c>
      <c r="C61" s="105">
        <v>11</v>
      </c>
      <c r="D61" s="112">
        <f t="shared" si="2"/>
        <v>0.12790697674418605</v>
      </c>
      <c r="E61" s="105">
        <v>8</v>
      </c>
      <c r="F61" s="112">
        <f t="shared" si="3"/>
        <v>9.3023255813953487E-2</v>
      </c>
      <c r="G61" s="106">
        <f t="shared" si="10"/>
        <v>0.72727272727272729</v>
      </c>
      <c r="H61" s="105">
        <v>233</v>
      </c>
      <c r="I61" s="105">
        <v>72</v>
      </c>
      <c r="J61" s="112">
        <f t="shared" si="4"/>
        <v>0.30901287553648071</v>
      </c>
      <c r="K61" s="105">
        <v>27</v>
      </c>
      <c r="L61" s="112">
        <f t="shared" si="12"/>
        <v>0.11587982832618025</v>
      </c>
      <c r="M61" s="112">
        <f t="shared" si="6"/>
        <v>0.375</v>
      </c>
      <c r="N61" s="104">
        <v>319</v>
      </c>
      <c r="O61" s="105">
        <v>83</v>
      </c>
      <c r="P61" s="112">
        <f t="shared" si="7"/>
        <v>0.2601880877742947</v>
      </c>
      <c r="Q61" s="105">
        <v>35</v>
      </c>
      <c r="R61" s="112">
        <f t="shared" si="8"/>
        <v>0.109717868338558</v>
      </c>
      <c r="S61" s="113">
        <f t="shared" si="11"/>
        <v>0.42168674698795183</v>
      </c>
      <c r="T61" s="107"/>
      <c r="U61" s="107"/>
      <c r="X61" s="107"/>
      <c r="Z61" s="107"/>
      <c r="AA61" s="107"/>
    </row>
    <row r="62" spans="1:27" s="102" customFormat="1" ht="30" customHeight="1">
      <c r="A62" s="103" t="s">
        <v>121</v>
      </c>
      <c r="B62" s="104">
        <v>45</v>
      </c>
      <c r="C62" s="105">
        <v>2</v>
      </c>
      <c r="D62" s="112">
        <f t="shared" si="2"/>
        <v>4.4444444444444446E-2</v>
      </c>
      <c r="E62" s="105">
        <v>2</v>
      </c>
      <c r="F62" s="112">
        <f t="shared" si="3"/>
        <v>4.4444444444444446E-2</v>
      </c>
      <c r="G62" s="106">
        <f t="shared" si="10"/>
        <v>1</v>
      </c>
      <c r="H62" s="105">
        <v>185</v>
      </c>
      <c r="I62" s="105">
        <v>17</v>
      </c>
      <c r="J62" s="112">
        <f t="shared" si="4"/>
        <v>9.1891891891891897E-2</v>
      </c>
      <c r="K62" s="105">
        <v>3</v>
      </c>
      <c r="L62" s="112">
        <f t="shared" si="12"/>
        <v>1.6216216216216217E-2</v>
      </c>
      <c r="M62" s="112">
        <f t="shared" si="6"/>
        <v>0.17647058823529413</v>
      </c>
      <c r="N62" s="104">
        <v>230</v>
      </c>
      <c r="O62" s="105">
        <v>19</v>
      </c>
      <c r="P62" s="112">
        <f t="shared" si="7"/>
        <v>8.2608695652173908E-2</v>
      </c>
      <c r="Q62" s="105">
        <v>5</v>
      </c>
      <c r="R62" s="112">
        <f t="shared" si="8"/>
        <v>2.1739130434782608E-2</v>
      </c>
      <c r="S62" s="113">
        <f t="shared" si="11"/>
        <v>0.26315789473684209</v>
      </c>
      <c r="T62" s="107"/>
      <c r="U62" s="107"/>
      <c r="X62" s="107"/>
      <c r="Z62" s="107"/>
      <c r="AA62" s="107"/>
    </row>
    <row r="63" spans="1:27" s="102" customFormat="1" ht="30" customHeight="1">
      <c r="A63" s="103" t="s">
        <v>122</v>
      </c>
      <c r="B63" s="104">
        <v>52</v>
      </c>
      <c r="C63" s="105">
        <v>13</v>
      </c>
      <c r="D63" s="112">
        <f t="shared" si="2"/>
        <v>0.25</v>
      </c>
      <c r="E63" s="105">
        <v>0</v>
      </c>
      <c r="F63" s="112">
        <f t="shared" si="3"/>
        <v>0</v>
      </c>
      <c r="G63" s="106">
        <f t="shared" si="10"/>
        <v>0</v>
      </c>
      <c r="H63" s="105">
        <v>152</v>
      </c>
      <c r="I63" s="105">
        <v>39</v>
      </c>
      <c r="J63" s="112">
        <f t="shared" si="4"/>
        <v>0.25657894736842107</v>
      </c>
      <c r="K63" s="105">
        <v>0</v>
      </c>
      <c r="L63" s="112">
        <f t="shared" si="12"/>
        <v>0</v>
      </c>
      <c r="M63" s="112">
        <f t="shared" si="6"/>
        <v>0</v>
      </c>
      <c r="N63" s="104">
        <v>204</v>
      </c>
      <c r="O63" s="105">
        <v>52</v>
      </c>
      <c r="P63" s="112">
        <f t="shared" si="7"/>
        <v>0.25490196078431371</v>
      </c>
      <c r="Q63" s="105">
        <v>0</v>
      </c>
      <c r="R63" s="112">
        <f t="shared" si="8"/>
        <v>0</v>
      </c>
      <c r="S63" s="113">
        <f t="shared" si="11"/>
        <v>0</v>
      </c>
      <c r="T63" s="107"/>
      <c r="U63" s="107"/>
      <c r="X63" s="107"/>
      <c r="Z63" s="107"/>
      <c r="AA63" s="107"/>
    </row>
    <row r="64" spans="1:27" s="102" customFormat="1" ht="30" customHeight="1" thickBot="1">
      <c r="A64" s="132" t="s">
        <v>123</v>
      </c>
      <c r="B64" s="133">
        <v>59</v>
      </c>
      <c r="C64" s="134">
        <v>3</v>
      </c>
      <c r="D64" s="135">
        <f t="shared" si="2"/>
        <v>5.0847457627118647E-2</v>
      </c>
      <c r="E64" s="134">
        <v>3</v>
      </c>
      <c r="F64" s="135">
        <f t="shared" si="3"/>
        <v>5.0847457627118647E-2</v>
      </c>
      <c r="G64" s="136">
        <f t="shared" si="10"/>
        <v>1</v>
      </c>
      <c r="H64" s="134">
        <v>263</v>
      </c>
      <c r="I64" s="134">
        <v>24</v>
      </c>
      <c r="J64" s="135">
        <f t="shared" si="4"/>
        <v>9.125475285171103E-2</v>
      </c>
      <c r="K64" s="134">
        <v>24</v>
      </c>
      <c r="L64" s="135">
        <f t="shared" si="12"/>
        <v>9.125475285171103E-2</v>
      </c>
      <c r="M64" s="135">
        <f t="shared" si="6"/>
        <v>1</v>
      </c>
      <c r="N64" s="133">
        <v>322</v>
      </c>
      <c r="O64" s="134">
        <v>27</v>
      </c>
      <c r="P64" s="135">
        <f t="shared" si="7"/>
        <v>8.3850931677018639E-2</v>
      </c>
      <c r="Q64" s="134">
        <v>27</v>
      </c>
      <c r="R64" s="135">
        <f t="shared" si="8"/>
        <v>8.3850931677018639E-2</v>
      </c>
      <c r="S64" s="137">
        <f t="shared" si="11"/>
        <v>1</v>
      </c>
      <c r="T64" s="107"/>
      <c r="U64" s="107"/>
      <c r="X64" s="107"/>
      <c r="Z64" s="107"/>
      <c r="AA64" s="107"/>
    </row>
    <row r="65" spans="1:27" s="102" customFormat="1" ht="30" customHeight="1" thickTop="1">
      <c r="A65" s="126" t="s">
        <v>140</v>
      </c>
      <c r="B65" s="127">
        <f t="shared" ref="B65" si="13">SUM(B38:B64)</f>
        <v>2744</v>
      </c>
      <c r="C65" s="128">
        <f t="shared" ref="C65" si="14">SUM(C38:C64)</f>
        <v>419</v>
      </c>
      <c r="D65" s="129">
        <f>C65/B65</f>
        <v>0.15269679300291544</v>
      </c>
      <c r="E65" s="128">
        <f>SUM(E38:E64)</f>
        <v>194</v>
      </c>
      <c r="F65" s="129">
        <f>E65/B65</f>
        <v>7.0699708454810495E-2</v>
      </c>
      <c r="G65" s="130">
        <f>E65/C65</f>
        <v>0.46300715990453462</v>
      </c>
      <c r="H65" s="128">
        <f>SUM(H38:H64)</f>
        <v>10276</v>
      </c>
      <c r="I65" s="128">
        <f>SUM(I38:I64)</f>
        <v>2202</v>
      </c>
      <c r="J65" s="129">
        <f>I65/H65</f>
        <v>0.21428571428571427</v>
      </c>
      <c r="K65" s="128">
        <f>SUM(K38:K64)</f>
        <v>974</v>
      </c>
      <c r="L65" s="129">
        <f>K65/H65</f>
        <v>9.4783962631374077E-2</v>
      </c>
      <c r="M65" s="129">
        <f>K65/I65</f>
        <v>0.44232515894641233</v>
      </c>
      <c r="N65" s="127">
        <f>SUM(N38:N64)</f>
        <v>13020</v>
      </c>
      <c r="O65" s="128">
        <f>SUM(O38:O64)</f>
        <v>2621</v>
      </c>
      <c r="P65" s="129">
        <f>O65/N65</f>
        <v>0.20130568356374809</v>
      </c>
      <c r="Q65" s="128">
        <f>SUM(Q38:Q64)</f>
        <v>1168</v>
      </c>
      <c r="R65" s="129">
        <f>Q65/N65</f>
        <v>8.9708141321044543E-2</v>
      </c>
      <c r="S65" s="131">
        <f>Q65/O65</f>
        <v>0.44563143838229685</v>
      </c>
      <c r="T65" s="107"/>
      <c r="U65" s="107"/>
      <c r="X65" s="107"/>
      <c r="Z65" s="107"/>
      <c r="AA65" s="107"/>
    </row>
    <row r="66" spans="1:27">
      <c r="A66" s="34" t="s">
        <v>144</v>
      </c>
    </row>
  </sheetData>
  <mergeCells count="7">
    <mergeCell ref="B36:G36"/>
    <mergeCell ref="H36:M36"/>
    <mergeCell ref="N36:S36"/>
    <mergeCell ref="P32:S32"/>
    <mergeCell ref="B3:D3"/>
    <mergeCell ref="E3:F3"/>
    <mergeCell ref="G3:I3"/>
  </mergeCells>
  <phoneticPr fontId="3"/>
  <pageMargins left="0.70866141732283472" right="0.70866141732283472" top="0.74803149606299213" bottom="0.74803149606299213" header="0.31496062992125984" footer="0.31496062992125984"/>
  <pageSetup paperSize="9" scale="39" orientation="portrait" r:id="rId1"/>
  <rowBreaks count="1" manualBreakCount="1">
    <brk id="120" min="1" max="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特定健診・保健指導</vt:lpstr>
      <vt:lpstr>服薬状況</vt:lpstr>
      <vt:lpstr>市町村別</vt:lpstr>
      <vt:lpstr>市町村別!Print_Area</vt:lpstr>
      <vt:lpstr>特定健診・保健指導!Print_Area</vt:lpstr>
      <vt:lpstr>服薬状況!Print_Area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okayamaken</cp:lastModifiedBy>
  <cp:lastPrinted>2011-01-13T08:22:38Z</cp:lastPrinted>
  <dcterms:created xsi:type="dcterms:W3CDTF">2010-12-03T02:52:58Z</dcterms:created>
  <dcterms:modified xsi:type="dcterms:W3CDTF">2013-03-19T04:30:52Z</dcterms:modified>
</cp:coreProperties>
</file>