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filterPrivacy="1" showInkAnnotation="0"/>
  <bookViews>
    <workbookView xWindow="0" yWindow="0" windowWidth="20490" windowHeight="7410" tabRatio="880" activeTab="3"/>
  </bookViews>
  <sheets>
    <sheet name="共同生活援助" sheetId="12" r:id="rId1"/>
    <sheet name="施設入所支援" sheetId="1" r:id="rId2"/>
    <sheet name="生活介護" sheetId="5" r:id="rId3"/>
    <sheet name="自立訓練（機能）" sheetId="18" r:id="rId4"/>
    <sheet name="自立訓練（生活）" sheetId="4" r:id="rId5"/>
    <sheet name="宿泊型自立訓練" sheetId="17" r:id="rId6"/>
    <sheet name="就労移行" sheetId="6" r:id="rId7"/>
    <sheet name="就労継続Ａ" sheetId="11" r:id="rId8"/>
    <sheet name="就労継続B" sheetId="7" r:id="rId9"/>
  </sheets>
  <definedNames>
    <definedName name="_xlnm._FilterDatabase" localSheetId="0" hidden="1">共同生活援助!$B$4:$N$88</definedName>
    <definedName name="_xlnm._FilterDatabase" localSheetId="1" hidden="1">施設入所支援!$B$4:$N$24</definedName>
    <definedName name="_xlnm._FilterDatabase" localSheetId="3" hidden="1">'自立訓練（機能）'!$A$4:$H$4</definedName>
    <definedName name="_xlnm._FilterDatabase" localSheetId="4" hidden="1">'自立訓練（生活）'!$A$3:$H$22</definedName>
    <definedName name="_xlnm._FilterDatabase" localSheetId="6" hidden="1">就労移行!$B$4:$H$31</definedName>
    <definedName name="_xlnm._FilterDatabase" localSheetId="7" hidden="1">就労継続Ａ!$B$4:$H$69</definedName>
    <definedName name="_xlnm._FilterDatabase" localSheetId="8" hidden="1">就労継続B!$B$3:$H$163</definedName>
    <definedName name="_xlnm._FilterDatabase" localSheetId="5" hidden="1">宿泊型自立訓練!$A$3:$N$8</definedName>
    <definedName name="_xlnm._FilterDatabase" localSheetId="2" hidden="1">生活介護!$B$4:$H$93</definedName>
    <definedName name="_xlnm.Print_Area" localSheetId="0">共同生活援助!$A$1:$O$168</definedName>
    <definedName name="_xlnm.Print_Area" localSheetId="1">施設入所支援!$A$1:$O$61</definedName>
    <definedName name="_xlnm.Print_Area" localSheetId="3">'自立訓練（機能）'!$A$1:$I$12</definedName>
    <definedName name="_xlnm.Print_Area" localSheetId="4">'自立訓練（生活）'!$A$1:$I$37</definedName>
    <definedName name="_xlnm.Print_Area" localSheetId="6">就労移行!$A$1:$I$56</definedName>
    <definedName name="_xlnm.Print_Area" localSheetId="7">就労継続Ａ!$A$1:$I$121</definedName>
    <definedName name="_xlnm.Print_Area" localSheetId="8">就労継続B!$A$1:$I$358</definedName>
    <definedName name="_xlnm.Print_Area" localSheetId="5">宿泊型自立訓練!$A$1:$O$9</definedName>
    <definedName name="_xlnm.Print_Area" localSheetId="2">生活介護!$A$1:$I$207</definedName>
  </definedNames>
  <calcPr calcId="162913"/>
</workbook>
</file>

<file path=xl/calcChain.xml><?xml version="1.0" encoding="utf-8"?>
<calcChain xmlns="http://schemas.openxmlformats.org/spreadsheetml/2006/main">
  <c r="G7" i="18" l="1"/>
  <c r="H7" i="18"/>
  <c r="F7" i="18"/>
  <c r="K47" i="12" l="1"/>
  <c r="F47" i="12"/>
  <c r="E7" i="18" l="1"/>
  <c r="K84" i="12" l="1"/>
  <c r="N44" i="12"/>
  <c r="K44" i="12"/>
  <c r="F44" i="12"/>
  <c r="N35" i="12"/>
  <c r="N43" i="12" l="1"/>
  <c r="N54" i="12"/>
  <c r="N57" i="12"/>
  <c r="N12" i="1"/>
  <c r="F14" i="1"/>
  <c r="N51" i="12" l="1"/>
  <c r="N46" i="12"/>
  <c r="N45" i="12"/>
  <c r="N42" i="12"/>
  <c r="N41" i="12"/>
  <c r="N40" i="12"/>
  <c r="N39" i="12"/>
  <c r="N38" i="12"/>
  <c r="N37" i="12"/>
  <c r="N36" i="12"/>
  <c r="N34" i="12"/>
  <c r="N33" i="12"/>
  <c r="N31" i="12"/>
  <c r="N30" i="12"/>
  <c r="N29" i="12"/>
  <c r="N28" i="12"/>
  <c r="N27" i="12"/>
  <c r="N25" i="12"/>
  <c r="N24" i="12"/>
  <c r="N22" i="12"/>
  <c r="N21" i="12"/>
  <c r="N20" i="12"/>
  <c r="N18" i="12"/>
  <c r="N53" i="12"/>
  <c r="N55" i="12"/>
  <c r="N56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5" i="12"/>
  <c r="N86" i="12"/>
  <c r="N87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5" i="12"/>
  <c r="K46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5" i="12"/>
  <c r="K86" i="12"/>
  <c r="K87" i="12"/>
  <c r="K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5" i="12"/>
  <c r="F46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5" i="12"/>
  <c r="N6" i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5" i="1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5" i="1"/>
  <c r="N6" i="17"/>
  <c r="N7" i="17"/>
  <c r="N5" i="17"/>
  <c r="K6" i="17"/>
  <c r="K7" i="17"/>
  <c r="K5" i="17"/>
  <c r="F6" i="17"/>
  <c r="F7" i="17"/>
  <c r="F5" i="17"/>
  <c r="F8" i="17" s="1"/>
  <c r="N88" i="12" l="1"/>
  <c r="H32" i="4" l="1"/>
  <c r="G32" i="4"/>
  <c r="F32" i="4"/>
  <c r="E32" i="4"/>
  <c r="H12" i="18" l="1"/>
  <c r="G12" i="18"/>
  <c r="F12" i="18"/>
  <c r="E12" i="18"/>
  <c r="E46" i="6"/>
  <c r="H93" i="5" l="1"/>
  <c r="H1" i="7" l="1"/>
  <c r="N128" i="12" l="1"/>
  <c r="N138" i="12"/>
  <c r="N146" i="12"/>
  <c r="H88" i="12"/>
  <c r="I88" i="12"/>
  <c r="J88" i="12"/>
  <c r="K88" i="12"/>
  <c r="L88" i="12"/>
  <c r="M88" i="12"/>
  <c r="H128" i="12"/>
  <c r="I128" i="12"/>
  <c r="J128" i="12"/>
  <c r="K128" i="12"/>
  <c r="L128" i="12"/>
  <c r="M128" i="12"/>
  <c r="H138" i="12"/>
  <c r="I138" i="12"/>
  <c r="J138" i="12"/>
  <c r="K138" i="12"/>
  <c r="L138" i="12"/>
  <c r="M138" i="12"/>
  <c r="H146" i="12"/>
  <c r="I146" i="12"/>
  <c r="J146" i="12"/>
  <c r="K146" i="12"/>
  <c r="L146" i="12"/>
  <c r="M146" i="12"/>
  <c r="G54" i="6" l="1"/>
  <c r="H54" i="6"/>
  <c r="F54" i="6"/>
  <c r="E54" i="6"/>
  <c r="M1" i="17" l="1"/>
  <c r="M1" i="1"/>
  <c r="G1" i="5"/>
  <c r="H163" i="7" l="1"/>
  <c r="G163" i="7" l="1"/>
  <c r="F163" i="7"/>
  <c r="E163" i="7"/>
  <c r="G128" i="12" l="1"/>
  <c r="F128" i="12"/>
  <c r="E128" i="12" l="1"/>
  <c r="F88" i="12" l="1"/>
  <c r="G88" i="12"/>
  <c r="E88" i="12"/>
  <c r="H356" i="7" l="1"/>
  <c r="G356" i="7"/>
  <c r="F356" i="7"/>
  <c r="H318" i="7"/>
  <c r="G318" i="7"/>
  <c r="F318" i="7"/>
  <c r="E356" i="7" l="1"/>
  <c r="E318" i="7" l="1"/>
  <c r="F296" i="7" l="1"/>
  <c r="E296" i="7"/>
  <c r="H46" i="6"/>
  <c r="G46" i="6"/>
  <c r="F46" i="6"/>
  <c r="H111" i="11" l="1"/>
  <c r="G111" i="11"/>
  <c r="F111" i="11"/>
  <c r="E111" i="11"/>
  <c r="E69" i="11" l="1"/>
  <c r="F69" i="11"/>
  <c r="G69" i="11"/>
  <c r="E104" i="11"/>
  <c r="F104" i="11"/>
  <c r="G104" i="11"/>
  <c r="E107" i="11"/>
  <c r="F107" i="11"/>
  <c r="G107" i="11"/>
  <c r="E175" i="5" l="1"/>
  <c r="F175" i="5"/>
  <c r="G175" i="5"/>
  <c r="H175" i="5"/>
  <c r="E35" i="4" l="1"/>
  <c r="E138" i="12"/>
  <c r="F138" i="12"/>
  <c r="G138" i="12"/>
  <c r="H69" i="11" l="1"/>
  <c r="G31" i="6"/>
  <c r="E31" i="6"/>
  <c r="F31" i="6"/>
  <c r="H31" i="6"/>
  <c r="N8" i="17"/>
  <c r="M8" i="17"/>
  <c r="L8" i="17"/>
  <c r="K8" i="17"/>
  <c r="J8" i="17"/>
  <c r="I8" i="17"/>
  <c r="H8" i="17"/>
  <c r="G8" i="17"/>
  <c r="E8" i="17"/>
  <c r="G22" i="4"/>
  <c r="H22" i="4"/>
  <c r="E22" i="4"/>
  <c r="F22" i="4"/>
  <c r="F93" i="5"/>
  <c r="E93" i="5"/>
  <c r="G93" i="5"/>
  <c r="F24" i="1"/>
  <c r="N24" i="1"/>
  <c r="K24" i="1"/>
  <c r="H24" i="1"/>
  <c r="I24" i="1"/>
  <c r="G24" i="1"/>
  <c r="E119" i="11" l="1"/>
  <c r="F119" i="11"/>
  <c r="G119" i="11"/>
  <c r="H119" i="11"/>
  <c r="G205" i="5"/>
  <c r="H205" i="5"/>
  <c r="E205" i="5"/>
  <c r="F205" i="5"/>
  <c r="F182" i="5"/>
  <c r="H182" i="5"/>
  <c r="J59" i="1"/>
  <c r="I59" i="1"/>
  <c r="K59" i="1"/>
  <c r="F59" i="1"/>
  <c r="E146" i="12" l="1"/>
  <c r="G146" i="12"/>
  <c r="F146" i="12"/>
  <c r="H1" i="11" l="1"/>
  <c r="H1" i="6"/>
  <c r="H1" i="4"/>
  <c r="H1" i="18"/>
  <c r="H308" i="7" l="1"/>
  <c r="G308" i="7"/>
  <c r="F308" i="7"/>
  <c r="E308" i="7"/>
  <c r="H296" i="7"/>
  <c r="G296" i="7"/>
  <c r="H107" i="11"/>
  <c r="H104" i="11"/>
  <c r="H50" i="6"/>
  <c r="G50" i="6"/>
  <c r="F50" i="6"/>
  <c r="E50" i="6"/>
  <c r="H35" i="4"/>
  <c r="G35" i="4"/>
  <c r="F35" i="4"/>
  <c r="E37" i="4"/>
  <c r="G182" i="5"/>
  <c r="E182" i="5"/>
  <c r="H168" i="5"/>
  <c r="G168" i="5"/>
  <c r="F168" i="5"/>
  <c r="E168" i="5"/>
  <c r="N59" i="1"/>
  <c r="M59" i="1"/>
  <c r="L59" i="1"/>
  <c r="H59" i="1"/>
  <c r="G59" i="1"/>
  <c r="E59" i="1"/>
  <c r="N49" i="1"/>
  <c r="M49" i="1"/>
  <c r="L49" i="1"/>
  <c r="K49" i="1"/>
  <c r="J49" i="1"/>
  <c r="I49" i="1"/>
  <c r="H49" i="1"/>
  <c r="G49" i="1"/>
  <c r="F49" i="1"/>
  <c r="E49" i="1"/>
  <c r="N45" i="1"/>
  <c r="M45" i="1"/>
  <c r="L45" i="1"/>
  <c r="K45" i="1"/>
  <c r="J45" i="1"/>
  <c r="I45" i="1"/>
  <c r="H45" i="1"/>
  <c r="G45" i="1"/>
  <c r="F45" i="1"/>
  <c r="E45" i="1"/>
  <c r="N38" i="1"/>
  <c r="M38" i="1"/>
  <c r="L38" i="1"/>
  <c r="K38" i="1"/>
  <c r="J38" i="1"/>
  <c r="I38" i="1"/>
  <c r="H38" i="1"/>
  <c r="G38" i="1"/>
  <c r="F38" i="1"/>
  <c r="E38" i="1"/>
  <c r="M24" i="1"/>
  <c r="L24" i="1"/>
  <c r="J24" i="1"/>
  <c r="E24" i="1"/>
  <c r="N166" i="12"/>
  <c r="M166" i="12"/>
  <c r="L166" i="12"/>
  <c r="K166" i="12"/>
  <c r="J166" i="12"/>
  <c r="I166" i="12"/>
  <c r="H166" i="12"/>
  <c r="G166" i="12"/>
  <c r="F166" i="12"/>
  <c r="E166" i="12"/>
  <c r="F37" i="4" l="1"/>
  <c r="H37" i="4"/>
  <c r="G37" i="4"/>
  <c r="F61" i="1"/>
  <c r="J61" i="1"/>
  <c r="N61" i="1"/>
  <c r="G61" i="1"/>
  <c r="K61" i="1"/>
  <c r="E358" i="7"/>
  <c r="G358" i="7"/>
  <c r="H358" i="7"/>
  <c r="G121" i="11"/>
  <c r="F121" i="11"/>
  <c r="H121" i="11"/>
  <c r="E121" i="11"/>
  <c r="G56" i="6"/>
  <c r="H56" i="6"/>
  <c r="E56" i="6"/>
  <c r="F56" i="6"/>
  <c r="E207" i="5"/>
  <c r="G207" i="5"/>
  <c r="H207" i="5"/>
  <c r="G168" i="12"/>
  <c r="K168" i="12"/>
  <c r="H168" i="12"/>
  <c r="L168" i="12"/>
  <c r="F358" i="7"/>
  <c r="F207" i="5"/>
  <c r="H61" i="1"/>
  <c r="L61" i="1"/>
  <c r="E61" i="1"/>
  <c r="I61" i="1"/>
  <c r="M61" i="1"/>
  <c r="E168" i="12"/>
  <c r="I168" i="12"/>
  <c r="M168" i="12"/>
  <c r="F168" i="12"/>
  <c r="J168" i="12"/>
  <c r="N168" i="12"/>
</calcChain>
</file>

<file path=xl/sharedStrings.xml><?xml version="1.0" encoding="utf-8"?>
<sst xmlns="http://schemas.openxmlformats.org/spreadsheetml/2006/main" count="3002" uniqueCount="2345">
  <si>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</si>
  <si>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</si>
  <si>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</si>
  <si>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初日在籍</t>
    <rPh sb="0" eb="2">
      <t>ショニチ</t>
    </rPh>
    <rPh sb="2" eb="4">
      <t>ザイセキ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</si>
  <si>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</si>
  <si>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</si>
  <si>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在籍</t>
    <rPh sb="0" eb="2">
      <t>ザイセキ</t>
    </rPh>
    <phoneticPr fontId="2"/>
  </si>
  <si>
    <t>待機者</t>
    <rPh sb="0" eb="3">
      <t>タイキシャ</t>
    </rPh>
    <phoneticPr fontId="2"/>
  </si>
  <si>
    <t>計</t>
    <rPh sb="0" eb="1">
      <t>ケイ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</si>
  <si>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</si>
  <si>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事業所名</t>
    <rPh sb="0" eb="3">
      <t>ジギョウショ</t>
    </rPh>
    <rPh sb="3" eb="4">
      <t>メイ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</si>
  <si>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</si>
  <si>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</si>
  <si>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事業所名</t>
    <rPh sb="0" eb="3">
      <t>ジギョウショ</t>
    </rPh>
    <rPh sb="3" eb="4">
      <t>ナ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</si>
  <si>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</si>
  <si>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待機者数</t>
    <rPh sb="0" eb="3">
      <t>タイキシャ</t>
    </rPh>
    <rPh sb="3" eb="4">
      <t>スウ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</si>
  <si>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</si>
  <si>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利用可能者数</t>
    <rPh sb="0" eb="2">
      <t>リヨウ</t>
    </rPh>
    <rPh sb="2" eb="4">
      <t>カノウ</t>
    </rPh>
    <rPh sb="4" eb="5">
      <t>シャ</t>
    </rPh>
    <rPh sb="5" eb="6">
      <t>スウ</t>
    </rPh>
    <phoneticPr fontId="2"/>
  </si>
  <si>
    <t>住　　所</t>
    <rPh sb="0" eb="1">
      <t>ジュウ</t>
    </rPh>
    <rPh sb="3" eb="4">
      <t>ショ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</si>
  <si>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</si>
  <si>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0868-28-0522</t>
  </si>
  <si>
    <t>0867-52-7371</t>
  </si>
  <si>
    <t>コスモス共同生活事業所</t>
  </si>
  <si>
    <t>0866-52-4771</t>
  </si>
  <si>
    <t>せとうち　旭川荘</t>
  </si>
  <si>
    <t>0869-34-6606</t>
  </si>
  <si>
    <t>0866-52-9390</t>
  </si>
  <si>
    <t>0865-66-0866</t>
  </si>
  <si>
    <t>0867-66-7750</t>
  </si>
  <si>
    <t>0868-38-1533</t>
  </si>
  <si>
    <t>0868-24-2745</t>
  </si>
  <si>
    <t>0867-66-4060</t>
  </si>
  <si>
    <t>0868-29-0012</t>
  </si>
  <si>
    <t>0868-66-2880</t>
  </si>
  <si>
    <t>086-255-4060</t>
  </si>
  <si>
    <t>086-422-2537</t>
  </si>
  <si>
    <t>0866-92-3493</t>
  </si>
  <si>
    <t>0866-22-7101</t>
  </si>
  <si>
    <t>0867-46-2090</t>
  </si>
  <si>
    <t>0867-92-6311</t>
  </si>
  <si>
    <t>デイセンターひるぜん</t>
  </si>
  <si>
    <t>0868-28-3251</t>
  </si>
  <si>
    <t>0869-93-2446</t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</si>
  <si>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</si>
  <si>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</si>
  <si>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086-296-3778</t>
  </si>
  <si>
    <t>086-246-7016</t>
  </si>
  <si>
    <t>0863-41-3228</t>
  </si>
  <si>
    <t>トライピース</t>
  </si>
  <si>
    <t>086-206-6868</t>
  </si>
  <si>
    <t>岡山市南区西市４７６セビアン西市駅前１０２</t>
  </si>
  <si>
    <t>086-239-2539</t>
  </si>
  <si>
    <t>ハートスイッチ倉敷校</t>
  </si>
  <si>
    <t>086-435-5400</t>
  </si>
  <si>
    <t>ワークスめやす箱</t>
  </si>
  <si>
    <t>0868-66-2888</t>
  </si>
  <si>
    <t>障害者総合支援法によるサービス体系　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</si>
  <si>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</si>
  <si>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</si>
  <si>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障害者総合支援法によるサービス体系　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</si>
  <si>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0863-43-9055</t>
  </si>
  <si>
    <t>ドリームネスル</t>
  </si>
  <si>
    <t>086-952-9011</t>
  </si>
  <si>
    <t>里庄町「四つ葉の家」</t>
  </si>
  <si>
    <t>0865-64-1070</t>
  </si>
  <si>
    <t>0865-54-0555</t>
  </si>
  <si>
    <t>すいーとぴー</t>
  </si>
  <si>
    <t>086-474-1580</t>
  </si>
  <si>
    <t>ワークハウスくるみ</t>
  </si>
  <si>
    <t>086-463-3556</t>
  </si>
  <si>
    <t>スタート・ワーキング・サポート</t>
  </si>
  <si>
    <t>0868-72-2115</t>
  </si>
  <si>
    <t>ドリーム</t>
  </si>
  <si>
    <t>086-441-9028</t>
  </si>
  <si>
    <t>第一事業所わかたけ作業所</t>
  </si>
  <si>
    <t>086-957-4690</t>
  </si>
  <si>
    <t>げんきくん</t>
  </si>
  <si>
    <t>050-3451-9822</t>
  </si>
  <si>
    <t>しんくら</t>
  </si>
  <si>
    <t>086-486-2181</t>
  </si>
  <si>
    <t>0867-34-0706</t>
  </si>
  <si>
    <t>086-275-6759</t>
  </si>
  <si>
    <t>086-275-8333</t>
  </si>
  <si>
    <t>ＲＣＦ</t>
  </si>
  <si>
    <t>086-297-5864</t>
  </si>
  <si>
    <t>しょうが屋</t>
  </si>
  <si>
    <t>086-224-7576</t>
  </si>
  <si>
    <t>きぼう</t>
  </si>
  <si>
    <t>086-206-1992</t>
  </si>
  <si>
    <t>みんな農園</t>
  </si>
  <si>
    <t>080-4263-0194</t>
  </si>
  <si>
    <t>ひまわりケアステーション</t>
  </si>
  <si>
    <t>086-259-3335</t>
  </si>
  <si>
    <t>ももたろうファーム</t>
  </si>
  <si>
    <t>0869-24-7340</t>
  </si>
  <si>
    <t>ワークス太陽の家</t>
  </si>
  <si>
    <t>086-955-8884</t>
  </si>
  <si>
    <t>はじめのいっぽ～輝～</t>
  </si>
  <si>
    <t>086-486-4371</t>
  </si>
  <si>
    <t>コンパス</t>
  </si>
  <si>
    <t>086-441-0866</t>
  </si>
  <si>
    <t>086-697-5512</t>
  </si>
  <si>
    <t>おるてっく</t>
  </si>
  <si>
    <t>086-526-8043</t>
  </si>
  <si>
    <t>あおぞら若葉作業所</t>
  </si>
  <si>
    <t>086-239-0571</t>
  </si>
  <si>
    <t>0868-66-7101</t>
  </si>
  <si>
    <t>生活介護事業所　笑みの集い</t>
  </si>
  <si>
    <t>086-207-2015</t>
  </si>
  <si>
    <t>086-525-2522</t>
  </si>
  <si>
    <t>倉敷市上東827-7</t>
  </si>
  <si>
    <t>086-697-5577</t>
  </si>
  <si>
    <t>倉敷市連島町矢柄6092</t>
  </si>
  <si>
    <t>086-448-1811</t>
  </si>
  <si>
    <t>086-446-7688</t>
  </si>
  <si>
    <t>倉敷市真備町箭田1679-2</t>
  </si>
  <si>
    <t>086-697-0201</t>
  </si>
  <si>
    <t>笠岡市生江浜831</t>
  </si>
  <si>
    <t>笠岡市有田1778</t>
  </si>
  <si>
    <t>0865-66-3605</t>
  </si>
  <si>
    <t>井原市高屋町4275-1</t>
  </si>
  <si>
    <t>0866-67-2940</t>
  </si>
  <si>
    <t>0866-31-7232</t>
  </si>
  <si>
    <t>総社市井手1044-7</t>
  </si>
  <si>
    <t>0866-92-6580</t>
  </si>
  <si>
    <t>高梁市落合町阿部2528-1</t>
  </si>
  <si>
    <t>0866-22-7102</t>
  </si>
  <si>
    <t>高梁市川上町上大竹1231</t>
  </si>
  <si>
    <t>0866-48-3080</t>
  </si>
  <si>
    <t>かわかみ地域生活ホーム</t>
  </si>
  <si>
    <t>高梁市川上町上大竹1636</t>
  </si>
  <si>
    <t>共同生活援助事業所ひだまり</t>
  </si>
  <si>
    <t>高梁市落合町阿部2174</t>
  </si>
  <si>
    <t>0866-22-1532</t>
  </si>
  <si>
    <t>浅口市金光町佐方2130</t>
  </si>
  <si>
    <t>0865-42-6306</t>
  </si>
  <si>
    <t>健康の森学園共同生活援助事業所</t>
  </si>
  <si>
    <t>新見市哲多町大野2034-5</t>
  </si>
  <si>
    <t>0867-96-2995</t>
  </si>
  <si>
    <t>グループホーム阿新</t>
  </si>
  <si>
    <t>新見市正田3-3</t>
  </si>
  <si>
    <t>0867-71-2122</t>
  </si>
  <si>
    <t>ケアホームしんごう</t>
  </si>
  <si>
    <t>ひだまり</t>
  </si>
  <si>
    <t>おかやま共育・共働センターでんでん</t>
  </si>
  <si>
    <t>086-250-3755</t>
  </si>
  <si>
    <t>フィールド</t>
  </si>
  <si>
    <t>086-250-5401</t>
  </si>
  <si>
    <t>ありがとうファーム</t>
  </si>
  <si>
    <t>086-953-4446</t>
  </si>
  <si>
    <t>086-250-4646</t>
  </si>
  <si>
    <t>0868-66-1680</t>
  </si>
  <si>
    <t>086-287-9077</t>
  </si>
  <si>
    <t>086-214-3351</t>
  </si>
  <si>
    <t>スマイルワーク</t>
  </si>
  <si>
    <t>かなで</t>
  </si>
  <si>
    <t>086-441-7577</t>
  </si>
  <si>
    <t>多機能型事業所　スピカ</t>
  </si>
  <si>
    <t>0869-63-4329</t>
  </si>
  <si>
    <t>086-275-4644</t>
  </si>
  <si>
    <t>086-275-1816</t>
  </si>
  <si>
    <t>086-805-3804</t>
  </si>
  <si>
    <t>ひまわりホーム・しらゆりホーム</t>
  </si>
  <si>
    <t>086-264-2882</t>
  </si>
  <si>
    <t>にこにこホーム</t>
  </si>
  <si>
    <t>086-263-9201</t>
  </si>
  <si>
    <t>グループホーム　ひゅうまん</t>
  </si>
  <si>
    <t>086-272-0625</t>
  </si>
  <si>
    <t>086-275-1626</t>
  </si>
  <si>
    <t>086-275-2486</t>
  </si>
  <si>
    <t>岡山市南区浦安本町100番地の6</t>
  </si>
  <si>
    <t>086-261-0131</t>
  </si>
  <si>
    <t>ＮＰＯ法人けしごやま　勇気</t>
  </si>
  <si>
    <t>086-942-3444</t>
  </si>
  <si>
    <t>086-272-8811</t>
  </si>
  <si>
    <t>わくわくワーク</t>
  </si>
  <si>
    <t>0863-71-0110</t>
  </si>
  <si>
    <t>0863-31-9711</t>
  </si>
  <si>
    <t>玉野市山田3268－5</t>
  </si>
  <si>
    <t>玉野市田井3丁目3-25</t>
  </si>
  <si>
    <t>とうびホーム</t>
  </si>
  <si>
    <t>グループホーム音と光の家</t>
  </si>
  <si>
    <t>0869-67-0507</t>
  </si>
  <si>
    <t>ａｔハウスおさふね</t>
  </si>
  <si>
    <t>0869-26-8775</t>
  </si>
  <si>
    <t>0869-92-1155</t>
  </si>
  <si>
    <t>0869-93-3898</t>
  </si>
  <si>
    <t>0866-56-8404</t>
  </si>
  <si>
    <t>虹</t>
  </si>
  <si>
    <t>0866-56-8216</t>
  </si>
  <si>
    <t>0869-63-6001</t>
  </si>
  <si>
    <t>瀬戸内市牛窓町長浜4982-1</t>
  </si>
  <si>
    <t>0863-41-3811</t>
  </si>
  <si>
    <t>赤磐市西中２２９－１</t>
  </si>
  <si>
    <t>0869-63-0751</t>
  </si>
  <si>
    <t>086-952-2271</t>
  </si>
  <si>
    <t>クラシヲ</t>
  </si>
  <si>
    <t>岡山市北区伊福町二丁目6-1　スピカビル</t>
  </si>
  <si>
    <t>ユートピア</t>
  </si>
  <si>
    <t>086-214-5103</t>
  </si>
  <si>
    <t>ワークハウス・わくわく！</t>
  </si>
  <si>
    <t>ステップハウス わ！</t>
  </si>
  <si>
    <t>086-222-8686</t>
  </si>
  <si>
    <t>086-208-5567</t>
  </si>
  <si>
    <t>ハローファクトリー</t>
  </si>
  <si>
    <t>086-296-0370</t>
  </si>
  <si>
    <t>086-273-9692</t>
  </si>
  <si>
    <t>086-942-1770</t>
  </si>
  <si>
    <t>086-243-4838</t>
  </si>
  <si>
    <t>0863-71-1365</t>
  </si>
  <si>
    <t>ほほえみわぁく</t>
  </si>
  <si>
    <t>086-226-0130</t>
  </si>
  <si>
    <t>エスポアール・セルプ</t>
  </si>
  <si>
    <t>086-284-8004</t>
  </si>
  <si>
    <t>086-234-2530</t>
  </si>
  <si>
    <t>うらら</t>
  </si>
  <si>
    <t>086-946-9550</t>
  </si>
  <si>
    <t>ワークステーション・コンドル</t>
  </si>
  <si>
    <t>086-261-7885</t>
  </si>
  <si>
    <t>086-281-3075</t>
  </si>
  <si>
    <t>086-261-0047</t>
  </si>
  <si>
    <t>ワークハウスアイビー</t>
  </si>
  <si>
    <t>086-263-7311</t>
  </si>
  <si>
    <t>ワークショップちどり</t>
  </si>
  <si>
    <t>ゆめこうば</t>
  </si>
  <si>
    <t>08636-3-5105</t>
  </si>
  <si>
    <t>岡山市中区桑野７１５－２　　岡山ふれあいセンター内</t>
  </si>
  <si>
    <t>岡山市北区東古松二丁目２番４号</t>
  </si>
  <si>
    <t>086-231-3977</t>
  </si>
  <si>
    <t>岡山市南区若葉町19-19</t>
  </si>
  <si>
    <t>086-244-7070</t>
  </si>
  <si>
    <t>いこいファーム</t>
  </si>
  <si>
    <t>0869-22-2266</t>
  </si>
  <si>
    <t>玉野市迫間430-2</t>
  </si>
  <si>
    <t>ａｔワークおさふね</t>
  </si>
  <si>
    <t>赤磐市町苅田２１７</t>
  </si>
  <si>
    <t>0866-56-8219</t>
  </si>
  <si>
    <t>津山市二宮999</t>
  </si>
  <si>
    <t>0686-28-3251</t>
  </si>
  <si>
    <t>サンコート</t>
  </si>
  <si>
    <t>0868-23-6066</t>
  </si>
  <si>
    <t>0868-29-3505</t>
  </si>
  <si>
    <t>0868-20-1177</t>
  </si>
  <si>
    <t>真庭市五名574-1</t>
  </si>
  <si>
    <t>グループハウスひるぜん</t>
  </si>
  <si>
    <t>真庭市蒜山上長田2300-1</t>
  </si>
  <si>
    <t>0868-54-7677</t>
  </si>
  <si>
    <t>グループホームきずな</t>
  </si>
  <si>
    <t>久米郡美咲町原田1289</t>
  </si>
  <si>
    <t>0867-62-7701</t>
  </si>
  <si>
    <t>あおば</t>
  </si>
  <si>
    <t>就労移行支援事業所えくすぺ</t>
  </si>
  <si>
    <t>0868-31-3221</t>
  </si>
  <si>
    <t>0868-26-7525</t>
  </si>
  <si>
    <t>ＵＭＥＣドリーム</t>
  </si>
  <si>
    <t>0866-31-7246</t>
  </si>
  <si>
    <t>ゆいまーる</t>
  </si>
  <si>
    <t>080-3873-5650</t>
  </si>
  <si>
    <t>岡山県健康の森学園障害者支援施設</t>
  </si>
  <si>
    <t>社会就労センターあさひ園</t>
  </si>
  <si>
    <t>0868-54-3365</t>
  </si>
  <si>
    <t>ベネヴィータ王慈</t>
  </si>
  <si>
    <t>086-477-9501</t>
  </si>
  <si>
    <t>0863-23-4020</t>
  </si>
  <si>
    <t>エスポアール・クワノ</t>
  </si>
  <si>
    <t>086-274-6677</t>
  </si>
  <si>
    <t>086-252-9890</t>
  </si>
  <si>
    <t>086-456-5707</t>
  </si>
  <si>
    <t>086-456-5858</t>
  </si>
  <si>
    <t>086-476-8584</t>
  </si>
  <si>
    <t>086-430-1500</t>
  </si>
  <si>
    <t>りさく</t>
  </si>
  <si>
    <t>086-444-0500</t>
  </si>
  <si>
    <t>ハーモニー</t>
  </si>
  <si>
    <t>086-474-2181</t>
  </si>
  <si>
    <t>086-464-6088</t>
  </si>
  <si>
    <t>りさく第二事業所</t>
  </si>
  <si>
    <t>086-441-9621</t>
  </si>
  <si>
    <t>藤田被服</t>
  </si>
  <si>
    <t>086-441-8780</t>
  </si>
  <si>
    <t>グリーンハウス水島</t>
  </si>
  <si>
    <t>086-441-3555</t>
  </si>
  <si>
    <t>倉敷市真備町川辺526-1</t>
  </si>
  <si>
    <t>0865-67-3838</t>
  </si>
  <si>
    <t>ワンズゴール</t>
  </si>
  <si>
    <t>0865-60-0777</t>
  </si>
  <si>
    <t>のぞみ</t>
  </si>
  <si>
    <t>0866-31-7158</t>
  </si>
  <si>
    <t>グリーンファーム</t>
  </si>
  <si>
    <t>0866-95-2171</t>
  </si>
  <si>
    <t>ジョブサポート　クローバー</t>
  </si>
  <si>
    <t>0866-31-7860</t>
  </si>
  <si>
    <t>福祉作業所てらこや</t>
  </si>
  <si>
    <t>086-426-1170</t>
  </si>
  <si>
    <t>086-244-6989</t>
  </si>
  <si>
    <t>086-486-4562</t>
  </si>
  <si>
    <t>070-6528-4920</t>
  </si>
  <si>
    <t>光ようらく</t>
  </si>
  <si>
    <t>086-485-5775</t>
  </si>
  <si>
    <t>0866-98-7332</t>
  </si>
  <si>
    <t>つばさ　せとうち</t>
  </si>
  <si>
    <t>086-526-2123</t>
  </si>
  <si>
    <t>コン・ブリオ</t>
  </si>
  <si>
    <t>086-421-0666</t>
  </si>
  <si>
    <t>0866-94-3131</t>
  </si>
  <si>
    <t>0866-94-4700</t>
  </si>
  <si>
    <t>0866-83-0491</t>
  </si>
  <si>
    <t>わくわくハンド・ベル</t>
  </si>
  <si>
    <t>086-694-9091</t>
  </si>
  <si>
    <t>0865-66-0844</t>
  </si>
  <si>
    <t>クラシス</t>
  </si>
  <si>
    <t>086-463-1366</t>
  </si>
  <si>
    <t>ハウスひなたぼっこ</t>
  </si>
  <si>
    <t>086-446-4061</t>
  </si>
  <si>
    <t>ぽけっと</t>
  </si>
  <si>
    <t>086-420-2335</t>
  </si>
  <si>
    <t>0866-98-9620</t>
  </si>
  <si>
    <t>いっぽいっぽ</t>
  </si>
  <si>
    <t>086-462-2912</t>
  </si>
  <si>
    <t>086-474-5651</t>
  </si>
  <si>
    <t>086-428-4578</t>
  </si>
  <si>
    <t>086-525-5450</t>
  </si>
  <si>
    <t>086-422-6507</t>
  </si>
  <si>
    <t>くらイフ</t>
  </si>
  <si>
    <t>086-441-4765</t>
  </si>
  <si>
    <t>086-441-4323</t>
  </si>
  <si>
    <t>ほっとスペース・コスモス</t>
  </si>
  <si>
    <t>086-422-0840</t>
  </si>
  <si>
    <t>ワンステップぼちぼち</t>
  </si>
  <si>
    <t>086-525-5857</t>
  </si>
  <si>
    <t>086-525-8978</t>
  </si>
  <si>
    <t>086-460-3077</t>
  </si>
  <si>
    <t>086-552-4963</t>
  </si>
  <si>
    <t>倉敷市宮前380-20</t>
  </si>
  <si>
    <t>就労継続支援Ｂ型事業所　いちごの家「ナップ」</t>
  </si>
  <si>
    <t>倉敷市真備町有井100-15</t>
  </si>
  <si>
    <t>倉敷市連島町連島1883-2</t>
  </si>
  <si>
    <t>大樹洲崎作業所</t>
  </si>
  <si>
    <t>086-476-5004</t>
  </si>
  <si>
    <t>手むすびルーム</t>
  </si>
  <si>
    <t>0865-62-2216</t>
  </si>
  <si>
    <t>0865-62-4363</t>
  </si>
  <si>
    <t>ワークセンターそうじゃ</t>
  </si>
  <si>
    <t>サポートセンター　はるかぜ</t>
  </si>
  <si>
    <t>0866-96-2992</t>
  </si>
  <si>
    <t>ファインピープル　あゆみ</t>
  </si>
  <si>
    <t>0866-94-0212</t>
  </si>
  <si>
    <t>0866-95-2266</t>
  </si>
  <si>
    <t>0866-63-3115</t>
  </si>
  <si>
    <t>せいび夢空感</t>
  </si>
  <si>
    <t>0866-67-1316</t>
  </si>
  <si>
    <t>たいようの丘　多機能型事業所　虹</t>
  </si>
  <si>
    <t>0867-96-3331</t>
  </si>
  <si>
    <t>ワークほほえみ</t>
  </si>
  <si>
    <t>0865-44-6257</t>
  </si>
  <si>
    <t>0866-82-0157</t>
  </si>
  <si>
    <t>根っこ　せとうち</t>
  </si>
  <si>
    <t>086-441-2088</t>
  </si>
  <si>
    <t>ウェルビー岡山駅前センター</t>
  </si>
  <si>
    <t>086-201-4004</t>
  </si>
  <si>
    <t>岡山市北区奉還町3-15-8奉還町第一ビル105</t>
  </si>
  <si>
    <t>ハートスイッチ岡山校</t>
  </si>
  <si>
    <t>岡山市北区本町6番36号　第一セントラルビル5階</t>
  </si>
  <si>
    <t>086-212-1100</t>
  </si>
  <si>
    <t>岡山市北区中原664番地1先</t>
  </si>
  <si>
    <t>岡山市北区本町6-36　第一セントラルビル3階</t>
  </si>
  <si>
    <t>新見市神郷下神代1388-1</t>
  </si>
  <si>
    <t>岡山市南区箕島1021番地8</t>
  </si>
  <si>
    <t>086-250-4417</t>
  </si>
  <si>
    <t>086-441-9822</t>
  </si>
  <si>
    <t>瀬戸内市邑久町山田庄233-1</t>
  </si>
  <si>
    <t>090-3174-9778</t>
  </si>
  <si>
    <t>クローバー</t>
  </si>
  <si>
    <t>0863-23-4680</t>
  </si>
  <si>
    <t>086-955-6758</t>
  </si>
  <si>
    <t>0867-28-0333</t>
  </si>
  <si>
    <t>久米郡久米南町下弓削492</t>
  </si>
  <si>
    <t>ここいろ</t>
  </si>
  <si>
    <t>086-486-3607</t>
  </si>
  <si>
    <t>ワークハウス住倉・横谷</t>
  </si>
  <si>
    <t>0866-82-1166</t>
  </si>
  <si>
    <t>0865-75-0235</t>
  </si>
  <si>
    <t>086-472-0522</t>
  </si>
  <si>
    <t>086-275-3216</t>
  </si>
  <si>
    <t>086-299-0623</t>
  </si>
  <si>
    <t>086-299-0630</t>
  </si>
  <si>
    <t>086-805-3800</t>
  </si>
  <si>
    <t>086-805-3802</t>
  </si>
  <si>
    <t>086-272-1072</t>
  </si>
  <si>
    <t>しずたに</t>
  </si>
  <si>
    <t>0869-88-9777</t>
  </si>
  <si>
    <t>0866-56-9711</t>
  </si>
  <si>
    <t>0866-55-6000</t>
  </si>
  <si>
    <t>0863-41-3380</t>
  </si>
  <si>
    <t>086-455-8585</t>
  </si>
  <si>
    <t>086-429-1393</t>
  </si>
  <si>
    <t>グループホーム　ミモザ</t>
  </si>
  <si>
    <t>0868-74-9002</t>
  </si>
  <si>
    <t>ワークハウス住倉・服部</t>
  </si>
  <si>
    <t>086-698-7700</t>
  </si>
  <si>
    <t>岡山市中区藤崎25</t>
  </si>
  <si>
    <t>岡山市南区福田164-9</t>
  </si>
  <si>
    <t>086-250-8756</t>
  </si>
  <si>
    <t>あしたば</t>
  </si>
  <si>
    <t>086-463-0770</t>
  </si>
  <si>
    <t>068-525-2522</t>
  </si>
  <si>
    <t>086-474-9911</t>
  </si>
  <si>
    <t>0865-67-6111</t>
  </si>
  <si>
    <t>ときわ</t>
  </si>
  <si>
    <t>0867-98-3111</t>
  </si>
  <si>
    <t>0866-48-3562</t>
  </si>
  <si>
    <t>ひまわり笑顔かぞく</t>
  </si>
  <si>
    <t>岡山市北区大供一丁目2番23号　あかつきビル104号室</t>
  </si>
  <si>
    <t>086-239-0930</t>
  </si>
  <si>
    <t>初日在籍</t>
  </si>
  <si>
    <t>かざぐるま</t>
  </si>
  <si>
    <t>086-444-3858</t>
  </si>
  <si>
    <t>リハたすくらしき</t>
  </si>
  <si>
    <t>086-441-5691</t>
  </si>
  <si>
    <t>岡山市北区天瀬2-21</t>
  </si>
  <si>
    <t>ふれんずラボ</t>
  </si>
  <si>
    <t>岡山市南区浜野2丁目4-19</t>
  </si>
  <si>
    <t>ふくしあ就労継続支援Ｂ型事業所</t>
  </si>
  <si>
    <t>岡山市南区福富西2丁目29番1号</t>
  </si>
  <si>
    <t>086-259-1963</t>
  </si>
  <si>
    <t>086-264-0505</t>
  </si>
  <si>
    <t>ハピネスみさき</t>
  </si>
  <si>
    <t>0868-66-2833</t>
  </si>
  <si>
    <t>0868-26-7523</t>
  </si>
  <si>
    <t>0868-28-7833</t>
  </si>
  <si>
    <t>0868-26-3118</t>
  </si>
  <si>
    <t>0868-36-3606</t>
  </si>
  <si>
    <t>0868-64-7003</t>
  </si>
  <si>
    <t>0868-64-7535</t>
  </si>
  <si>
    <t>0867-66-7066</t>
  </si>
  <si>
    <t>きずな</t>
  </si>
  <si>
    <t>0868-24-9402</t>
  </si>
  <si>
    <t>ワークスひるぜん</t>
  </si>
  <si>
    <t>086-274-5160</t>
  </si>
  <si>
    <t>086-206-1972</t>
  </si>
  <si>
    <t>就労継続支援Ｂ型事業所　はぴふるあゆむ</t>
  </si>
  <si>
    <t>継之助</t>
  </si>
  <si>
    <t>0866-63-4502</t>
  </si>
  <si>
    <t>未来への絆</t>
  </si>
  <si>
    <t>倉敷市中庄3523-1</t>
  </si>
  <si>
    <t>グランブリエ東岡山</t>
  </si>
  <si>
    <t>086-230-1880</t>
  </si>
  <si>
    <t>菜の花</t>
  </si>
  <si>
    <t>086-276-1358</t>
  </si>
  <si>
    <t>ＭＯＭＯ</t>
  </si>
  <si>
    <t>086-236-1420</t>
  </si>
  <si>
    <t>しゃこの園</t>
  </si>
  <si>
    <t>086-448-5886</t>
  </si>
  <si>
    <t>デイサービスセンターすまいる</t>
  </si>
  <si>
    <t>086-241-1212</t>
  </si>
  <si>
    <t>エスポアール・スター</t>
  </si>
  <si>
    <t>086-284-8090</t>
  </si>
  <si>
    <t>デイセンターあかしや</t>
  </si>
  <si>
    <t>086-275-0711</t>
  </si>
  <si>
    <t>生活介護事業所　紫雲</t>
  </si>
  <si>
    <t>岡山市北区下中野707-105</t>
  </si>
  <si>
    <t>086-239-9368</t>
  </si>
  <si>
    <t>あおぞらやまびこ倶楽部</t>
  </si>
  <si>
    <t>086-948-0202</t>
  </si>
  <si>
    <t>岡山市中区平井５丁目７番４７－３号</t>
  </si>
  <si>
    <t>岡山市東区瀬戸町江尻１３６０－１</t>
  </si>
  <si>
    <t>岡山市東区可知1丁目383-5</t>
  </si>
  <si>
    <t>岡山市南区古新田956-1</t>
  </si>
  <si>
    <t>086-206-7500</t>
  </si>
  <si>
    <t>岡山市中区桑野525番地126</t>
  </si>
  <si>
    <t>デイハウスかりん</t>
  </si>
  <si>
    <t>086-296-5050</t>
  </si>
  <si>
    <t>0869-24-8170</t>
  </si>
  <si>
    <t>グレイス・のぞみ</t>
  </si>
  <si>
    <t>0866-56-8200</t>
  </si>
  <si>
    <t>086-958-5315</t>
  </si>
  <si>
    <t>就労移行支援事業所　ｉｒｏｄｏｒｉ</t>
  </si>
  <si>
    <t>0868-28-2515</t>
  </si>
  <si>
    <t>0868-24-1588</t>
  </si>
  <si>
    <t>0868-22-3192</t>
  </si>
  <si>
    <t>0868-28-1717</t>
  </si>
  <si>
    <t>津山市院庄910</t>
  </si>
  <si>
    <t>0868-26-5437</t>
  </si>
  <si>
    <t>ウイッシュランド</t>
  </si>
  <si>
    <t>0868-36-7116</t>
  </si>
  <si>
    <t>0868-42-3004</t>
  </si>
  <si>
    <t>0868-28-7767</t>
  </si>
  <si>
    <t>0868-22-4325</t>
  </si>
  <si>
    <t>ワーキングメイト</t>
  </si>
  <si>
    <t>0868-22-0880</t>
  </si>
  <si>
    <t>0868-24-9012</t>
  </si>
  <si>
    <t>0868-57-7768</t>
  </si>
  <si>
    <t>0868-57-9754</t>
  </si>
  <si>
    <t>真庭市五名10-1</t>
  </si>
  <si>
    <t>真庭いきいき会(落合喜楽会・勝山いこいの家)</t>
  </si>
  <si>
    <t>0867-52-4747</t>
  </si>
  <si>
    <t>ワークみさき</t>
  </si>
  <si>
    <t>プラスワーク</t>
  </si>
  <si>
    <t>0868-75-3720</t>
  </si>
  <si>
    <t>ワークサポート</t>
  </si>
  <si>
    <t>フォレック</t>
  </si>
  <si>
    <t>0868-29-3666</t>
  </si>
  <si>
    <t>美作市福本３２２－１
ヴィラナリー英田１号棟１０４号室</t>
  </si>
  <si>
    <t>グループホームあおば(やまさくら）</t>
  </si>
  <si>
    <t>086-279-3306</t>
  </si>
  <si>
    <t>岡山市北区御津金川339-8</t>
  </si>
  <si>
    <t>0867-24-5185</t>
  </si>
  <si>
    <t>カラフル</t>
  </si>
  <si>
    <t>086-441-3412</t>
  </si>
  <si>
    <t>第２ドリームガーデン</t>
  </si>
  <si>
    <t>086-698-7332</t>
  </si>
  <si>
    <t>ひだまりいろ</t>
  </si>
  <si>
    <t>086-420-0770</t>
  </si>
  <si>
    <t>わかば</t>
  </si>
  <si>
    <t>0865-69-6162</t>
  </si>
  <si>
    <t>0865-69-7779</t>
  </si>
  <si>
    <t>生活介護事業所えん</t>
  </si>
  <si>
    <t>生活介護　やまぶき</t>
  </si>
  <si>
    <t>新見市高尾569番地2</t>
  </si>
  <si>
    <t>0867-88-8141</t>
  </si>
  <si>
    <t>086-482-0002</t>
  </si>
  <si>
    <t>みずほ中庄事業所</t>
  </si>
  <si>
    <t>倉敷市中庄82-3</t>
  </si>
  <si>
    <t>障がい者活動支援センター　がじゅまる</t>
  </si>
  <si>
    <t>0866-94-3507</t>
  </si>
  <si>
    <t>086-275-4647</t>
  </si>
  <si>
    <t>086-275-1951</t>
  </si>
  <si>
    <t>086-441-1911</t>
  </si>
  <si>
    <t>青空ワークス</t>
  </si>
  <si>
    <t>カレッジ旭川荘</t>
  </si>
  <si>
    <t>086-944-6920</t>
  </si>
  <si>
    <t>すだちホームかんざき</t>
  </si>
  <si>
    <t>086-946-2300</t>
  </si>
  <si>
    <t>じあい</t>
  </si>
  <si>
    <t>086-454-7117</t>
  </si>
  <si>
    <t>ひとひら</t>
  </si>
  <si>
    <t>こだま</t>
  </si>
  <si>
    <t>娜の虹</t>
  </si>
  <si>
    <t>就労支援センターゆうわ</t>
  </si>
  <si>
    <t>マヤファーム</t>
  </si>
  <si>
    <t>せのお農園</t>
  </si>
  <si>
    <t>岡山ハーモニー</t>
  </si>
  <si>
    <t>吉備の里チャレンジ</t>
  </si>
  <si>
    <t>多機能型事業所　あすなろ</t>
  </si>
  <si>
    <t>障害者支援施設　ももぞの福祉園</t>
  </si>
  <si>
    <t>吉備ワークホーム</t>
  </si>
  <si>
    <t>昭和町　仲よし</t>
  </si>
  <si>
    <t>中央　仲よし（清輝橋）</t>
  </si>
  <si>
    <t>青葉作業所</t>
  </si>
  <si>
    <t>障害者支援施設　ひゅうまん</t>
  </si>
  <si>
    <t>みつば会</t>
  </si>
  <si>
    <t>西大寺仲よし</t>
  </si>
  <si>
    <t>閑谷ワークセンター・せと</t>
  </si>
  <si>
    <t>すだちの家</t>
  </si>
  <si>
    <t>西南　仲よし</t>
  </si>
  <si>
    <t>障がい者デイセンターさくら</t>
  </si>
  <si>
    <t>わかば寮</t>
  </si>
  <si>
    <t>サポートハウス実来</t>
  </si>
  <si>
    <t>トモニー・きずな　平田</t>
  </si>
  <si>
    <t>多機能型事業所ひまわり</t>
  </si>
  <si>
    <t>フクちゃんのパン屋さん</t>
  </si>
  <si>
    <t>いんべ通園センター</t>
  </si>
  <si>
    <t>ひだすき作業所</t>
  </si>
  <si>
    <t>閑谷ワークセンター・わけ</t>
  </si>
  <si>
    <t>藤工房</t>
  </si>
  <si>
    <t>吉備の里希望</t>
  </si>
  <si>
    <t>吉備の里ひなぎく</t>
  </si>
  <si>
    <t>生活支援ホームだいく</t>
  </si>
  <si>
    <t>生活支援なごみ荘</t>
  </si>
  <si>
    <t>グループホーム事業所「ももぞの」</t>
  </si>
  <si>
    <t>地域移行型ホーム　コスモス</t>
  </si>
  <si>
    <t>ももっ子ハウス</t>
  </si>
  <si>
    <t>グループホーム 一二三</t>
  </si>
  <si>
    <t>共同生活事業所　のぞみホーム</t>
  </si>
  <si>
    <t>閑谷福祉会　地域ホーム</t>
  </si>
  <si>
    <t>藤の里地域生活ホーム</t>
  </si>
  <si>
    <t>吉備の里地域生活ホーム</t>
  </si>
  <si>
    <t>竜ノ口寮</t>
  </si>
  <si>
    <t>愛育寮</t>
  </si>
  <si>
    <t>いづみ寮</t>
  </si>
  <si>
    <t>障害者支援施設　ももぞの育成園</t>
  </si>
  <si>
    <t>泉の園</t>
  </si>
  <si>
    <t>のぞみ寮</t>
  </si>
  <si>
    <t>かえで寮</t>
  </si>
  <si>
    <t>岡星寮</t>
  </si>
  <si>
    <t>旭川学園</t>
  </si>
  <si>
    <t>障害者支援施設のぞみ園</t>
  </si>
  <si>
    <t>障害者支援施設ぽれぽれ</t>
  </si>
  <si>
    <t>吉備高原総合福祉センター　障害者支援施設　さくら苑</t>
  </si>
  <si>
    <t>障がい者支援施設　吉備高原清和荘</t>
  </si>
  <si>
    <t>吉備の里なでしこ</t>
  </si>
  <si>
    <t>生活介護事業所　桑野フレンドリーハウス</t>
  </si>
  <si>
    <t>中仙道デイサービスセンター</t>
  </si>
  <si>
    <t>瀬戸障がい者デイセンターなずな</t>
  </si>
  <si>
    <t>多機能事業所　クラシヲ</t>
  </si>
  <si>
    <t>わくわく祇園’ｓ</t>
  </si>
  <si>
    <t>生活介護ひばり</t>
  </si>
  <si>
    <t>玉野スマイルタウン　ケアセンターひばり</t>
  </si>
  <si>
    <t>吉備の里たんぽぽ</t>
  </si>
  <si>
    <t>閑谷ワークセンター・あかいわ</t>
  </si>
  <si>
    <t>吉備の里つばき寮</t>
  </si>
  <si>
    <t>ネイチャーファーム</t>
  </si>
  <si>
    <t>マルキュー</t>
  </si>
  <si>
    <t>ドリーム　プラネット</t>
  </si>
  <si>
    <t>クリーンメイト</t>
  </si>
  <si>
    <t>なごみ</t>
  </si>
  <si>
    <t>ももっ子みつ</t>
  </si>
  <si>
    <t>ふくじゅう</t>
  </si>
  <si>
    <t>ワークネットにしきまち</t>
  </si>
  <si>
    <t>おあしす</t>
  </si>
  <si>
    <t>サンクルール今事業所</t>
  </si>
  <si>
    <t>ＮＰＯ法人けしごやま　希望</t>
  </si>
  <si>
    <t>杜の家ファーム</t>
  </si>
  <si>
    <t>サニー</t>
  </si>
  <si>
    <t>ピース</t>
  </si>
  <si>
    <t>カリス</t>
  </si>
  <si>
    <t>メリーピース</t>
  </si>
  <si>
    <t>ネクストステージ</t>
  </si>
  <si>
    <t>就労センターもも</t>
  </si>
  <si>
    <t>クリエイトおひさま</t>
  </si>
  <si>
    <t>西部仲よし</t>
  </si>
  <si>
    <t>岡山市東区神崎町1321-1</t>
  </si>
  <si>
    <t>玉野市宇野7-24-1</t>
  </si>
  <si>
    <t>086-262-7711</t>
  </si>
  <si>
    <t>086-224-7677</t>
  </si>
  <si>
    <t>岡山市東区草ケ部1346番地1</t>
  </si>
  <si>
    <t>岡山市北区大供1-2-25</t>
  </si>
  <si>
    <t>086-223-1181</t>
  </si>
  <si>
    <t>岡山市中区倉田264-13</t>
  </si>
  <si>
    <t>086-200-0753</t>
  </si>
  <si>
    <t>0867-24-5777</t>
  </si>
  <si>
    <t>086-279-0068</t>
  </si>
  <si>
    <t>086-237-6600</t>
  </si>
  <si>
    <t>086-201-8118</t>
  </si>
  <si>
    <t>086-250-5200</t>
  </si>
  <si>
    <t>岡山市南区西市８０６番７</t>
  </si>
  <si>
    <t>086-239-8656</t>
  </si>
  <si>
    <t>086-299-0621</t>
  </si>
  <si>
    <t>岡山市北区青江五丁目17番27号</t>
  </si>
  <si>
    <t>岡山市南区築港新町1丁目7-38</t>
  </si>
  <si>
    <t>岡山市北区野殿西町428-2</t>
  </si>
  <si>
    <t>086-214-2650</t>
  </si>
  <si>
    <t>086-252-7555</t>
  </si>
  <si>
    <t>0869-25-0050</t>
  </si>
  <si>
    <t>瀬戸内市牛窓町長浜3208番地1</t>
  </si>
  <si>
    <t>和気町本159番地1</t>
  </si>
  <si>
    <t>080-1930-1387</t>
  </si>
  <si>
    <t>0866-56-7890</t>
  </si>
  <si>
    <t>0866-56-8843</t>
  </si>
  <si>
    <t>グループホーム母恵夢</t>
  </si>
  <si>
    <t>グループホームじゃがいも畑</t>
  </si>
  <si>
    <t>姫山の里</t>
  </si>
  <si>
    <t>姫山の里・よりそい津山口</t>
  </si>
  <si>
    <t>旭川荘真庭地域センター</t>
  </si>
  <si>
    <t>共同生活介護事業所テイクオフ</t>
  </si>
  <si>
    <t>みさき福祉園</t>
  </si>
  <si>
    <t>津山ひかり学園　ひかりの杜</t>
  </si>
  <si>
    <t>障害者支援施設　ココロみのり</t>
  </si>
  <si>
    <t>障害者支援施設　ライフみのり</t>
  </si>
  <si>
    <t>障がい者支援施設　みすず荘</t>
  </si>
  <si>
    <t>障害者支援施設　あすなろ園</t>
  </si>
  <si>
    <t>蒜山慶光園</t>
  </si>
  <si>
    <t>コスモスの園</t>
  </si>
  <si>
    <t>障がい者支援施設　さやかなる苑</t>
  </si>
  <si>
    <t>ひかり学園　さつきの丘</t>
  </si>
  <si>
    <t>どんぐり工房</t>
  </si>
  <si>
    <t>津山市障害者福祉センター神南備園</t>
  </si>
  <si>
    <t>ももっ子くめなん</t>
  </si>
  <si>
    <t>社会就労センターセルプ弥生</t>
  </si>
  <si>
    <t>就労継続支援作業所ウイズ</t>
  </si>
  <si>
    <t>津山ひかり学園ひかりの丘</t>
  </si>
  <si>
    <t>就労支援センターきんかえも・美作支所さくらの木</t>
  </si>
  <si>
    <t>就労継続支援Ｂ型事業所ホワイト</t>
  </si>
  <si>
    <t>輪輪かけはし</t>
  </si>
  <si>
    <t>障害福祉サービス事業所セルプみのり</t>
  </si>
  <si>
    <t>就労継続支援Ｂ型事業所ワークショップ津山</t>
  </si>
  <si>
    <t>津山しらうめの会共同作業所</t>
  </si>
  <si>
    <t>ふれんど久米</t>
  </si>
  <si>
    <t>スカイハート灯</t>
  </si>
  <si>
    <t>さくらの実（やまさくら）</t>
  </si>
  <si>
    <t>津山市川崎1508</t>
  </si>
  <si>
    <t>津山市小田中676-1</t>
  </si>
  <si>
    <t>津山市一方219-11</t>
  </si>
  <si>
    <t>津山市瓜生原326-1</t>
  </si>
  <si>
    <t>津山市津山口151-2</t>
  </si>
  <si>
    <t>真庭市下市瀬653</t>
  </si>
  <si>
    <t>真庭市蒜山上福田1201-23</t>
  </si>
  <si>
    <t>真庭市湯原温泉442-1</t>
  </si>
  <si>
    <t>苫田郡鏡野町入509</t>
  </si>
  <si>
    <t>勝田郡勝央町美野1109-1</t>
  </si>
  <si>
    <t>久米郡美咲町原田246-1</t>
  </si>
  <si>
    <t>久米郡美咲町原田260</t>
  </si>
  <si>
    <t>津山市二宮999-5</t>
  </si>
  <si>
    <t>津山市西下1003-1</t>
  </si>
  <si>
    <t>久米郡美咲町書副182-4</t>
  </si>
  <si>
    <t>久米郡美咲町書副182-2</t>
  </si>
  <si>
    <t>津山市下高倉西1823-1</t>
  </si>
  <si>
    <t>真庭市蒜山下福田１－１２６</t>
  </si>
  <si>
    <t>苫田郡鏡野町入1140-1</t>
  </si>
  <si>
    <t>久米郡美咲町打穴里1644-1</t>
  </si>
  <si>
    <t>津山市大谷600</t>
  </si>
  <si>
    <t>0868-20-1477</t>
  </si>
  <si>
    <t>津山市勝部563</t>
  </si>
  <si>
    <t>津山市勝部609-1・鏡野町真加部455</t>
  </si>
  <si>
    <t>津山市田町115番地6</t>
  </si>
  <si>
    <t>津山市川崎1566-1</t>
  </si>
  <si>
    <t>津山市二宮646・美作市古町1766</t>
  </si>
  <si>
    <t>津山市小田中676-１・美作市中山1154-10</t>
  </si>
  <si>
    <t>津山市瓜生原322</t>
  </si>
  <si>
    <t>津山市新野東557-2</t>
  </si>
  <si>
    <t>津山市加茂町小中原143</t>
  </si>
  <si>
    <t>津山市東新町6</t>
  </si>
  <si>
    <t>津山市椿高下125</t>
  </si>
  <si>
    <t>津山市中北下1300</t>
  </si>
  <si>
    <t>津山市久米川南3083</t>
  </si>
  <si>
    <t>真庭市若代2887-1</t>
  </si>
  <si>
    <t>真庭市上市瀬351-1</t>
  </si>
  <si>
    <t>勝田郡勝央町美野1103</t>
  </si>
  <si>
    <t>久米郡美咲町原田995</t>
  </si>
  <si>
    <t>英田郡西粟倉村影石895</t>
  </si>
  <si>
    <t>美作市福本636</t>
  </si>
  <si>
    <t>津山市下高倉西1861-5</t>
  </si>
  <si>
    <t>倉敷市福田町福田2122-1</t>
  </si>
  <si>
    <t>住倉学園</t>
  </si>
  <si>
    <t>瀬戸内学園</t>
  </si>
  <si>
    <t>王慈療護園</t>
  </si>
  <si>
    <t>障害者支援施設　こうのしま荘</t>
  </si>
  <si>
    <t>笠岡市神島3628-3</t>
  </si>
  <si>
    <t>障害者支援施設　笠岡学園</t>
  </si>
  <si>
    <t>笠岡市金浦754-1</t>
  </si>
  <si>
    <t>吉備路学園</t>
  </si>
  <si>
    <t>総社市小寺1553番1</t>
  </si>
  <si>
    <t>たかはし松風寮</t>
  </si>
  <si>
    <t>神郷の園</t>
  </si>
  <si>
    <t>新見市神郷下神代1955</t>
  </si>
  <si>
    <t>障害者支援施設　大佐荘</t>
  </si>
  <si>
    <t>あお空</t>
  </si>
  <si>
    <t>かわかみ療護園</t>
  </si>
  <si>
    <t>倉敷市山地1730-1</t>
  </si>
  <si>
    <t>倉敷市児島下の町2-12-24</t>
  </si>
  <si>
    <t>住倉　箭田作業所</t>
  </si>
  <si>
    <t>倉敷市山地1977</t>
  </si>
  <si>
    <t>こだま園こころ与井</t>
  </si>
  <si>
    <t>多機能型事業所みぞぐち</t>
  </si>
  <si>
    <t>住倉総社作業所</t>
  </si>
  <si>
    <t>総社市三須1127-1</t>
  </si>
  <si>
    <t>生活介護事業所　ぬか</t>
  </si>
  <si>
    <t>ほほえみ矢掛</t>
  </si>
  <si>
    <t>倉敷市ふじ園</t>
  </si>
  <si>
    <t>多機能型事業所　かさおか</t>
  </si>
  <si>
    <t>倉敷市福田町浦田2461-21</t>
  </si>
  <si>
    <t>よろこびの庭</t>
  </si>
  <si>
    <t>倉敷福祉工業</t>
  </si>
  <si>
    <t>倉敷市連島中央5-27-25</t>
  </si>
  <si>
    <t>倉敷就労支援センター　いろえんぴつ</t>
  </si>
  <si>
    <t>倉敷市西中新田632-1</t>
  </si>
  <si>
    <t>アグリ．エカロー・虹</t>
  </si>
  <si>
    <t>アクレス早島</t>
  </si>
  <si>
    <t>086-486-2204</t>
  </si>
  <si>
    <t>就労継続支援Ａ型事業所ハンズ</t>
  </si>
  <si>
    <t>ヴィレッジ興産</t>
  </si>
  <si>
    <t>アグリ．エカロー・星</t>
  </si>
  <si>
    <t>すまいる</t>
  </si>
  <si>
    <t>0865-45-8585</t>
  </si>
  <si>
    <t>倉敷市水島東弥生町12-5</t>
  </si>
  <si>
    <t>倉敷市西阿知町665</t>
  </si>
  <si>
    <t>倉敷市林1138番地</t>
  </si>
  <si>
    <t>倉敷市藤戸町藤戸1406-6</t>
  </si>
  <si>
    <t>ふなぐら荘</t>
  </si>
  <si>
    <t>倉敷市船倉町1273-5</t>
  </si>
  <si>
    <t>倉敷市まびの道</t>
  </si>
  <si>
    <t>倉敷市真備町箭田1626-1</t>
  </si>
  <si>
    <t>通所住倉</t>
  </si>
  <si>
    <t>倉敷市矢部530-6</t>
  </si>
  <si>
    <t>大樹児島作業所</t>
  </si>
  <si>
    <t>大樹倉敷作業所</t>
  </si>
  <si>
    <t>大樹玉島作業所</t>
  </si>
  <si>
    <t>コーチ共同作業所</t>
  </si>
  <si>
    <t>あかつき共同作業所</t>
  </si>
  <si>
    <t>ワークほほえみ船穂</t>
  </si>
  <si>
    <t>倉敷市船穂町船穂3243-1</t>
  </si>
  <si>
    <t>すみれ事業所</t>
  </si>
  <si>
    <t>総社市久代4598-1</t>
  </si>
  <si>
    <t>やさい畑クムレ</t>
  </si>
  <si>
    <t>こだま園東江原ワーク</t>
  </si>
  <si>
    <t>井原市東江原町326-1</t>
  </si>
  <si>
    <t>こだま園芳井ふれあい作業所</t>
  </si>
  <si>
    <t>井原市芳井町与井144</t>
  </si>
  <si>
    <t>松山ワークセンター</t>
  </si>
  <si>
    <t>岡山県健康の森学園就労継続支援事業所</t>
  </si>
  <si>
    <t>福祉ワークセンター阿新</t>
  </si>
  <si>
    <t>１００万回のサアーたいへん作業所</t>
  </si>
  <si>
    <t>浅口市鴨方町小阪東5030-424</t>
  </si>
  <si>
    <t>あすなろ園</t>
  </si>
  <si>
    <t>岡山市北区祇園８６６</t>
  </si>
  <si>
    <t>岡山市北区中原６６４－１先</t>
  </si>
  <si>
    <t>岡山市北区平田４０７</t>
  </si>
  <si>
    <t>岡山市北区大供１－２－２５</t>
  </si>
  <si>
    <t>岡山市南区福富西１丁目14番21号</t>
  </si>
  <si>
    <t>岡山市南区浦安本町２０９</t>
  </si>
  <si>
    <t>岡山市中区赤坂南新町６番１号</t>
  </si>
  <si>
    <t>岡山市東区松新町208-4　206号</t>
  </si>
  <si>
    <t>岡山市中区浜472</t>
  </si>
  <si>
    <t>岡山市北区一宮339-6</t>
  </si>
  <si>
    <t>玉野市木目１４６１番地</t>
  </si>
  <si>
    <t>玉野市田井6-8-1</t>
  </si>
  <si>
    <t>備前市西片上193-1</t>
  </si>
  <si>
    <t>備前市穂浪２１０９－２</t>
  </si>
  <si>
    <t>瀬戸内市長船町福岡149番地1</t>
  </si>
  <si>
    <t>赤磐市熊崎１９３－１</t>
  </si>
  <si>
    <t>和気町日笠下1613-5</t>
  </si>
  <si>
    <t>和気町藤野1025-2</t>
  </si>
  <si>
    <t>吉備中央町上野2470-6</t>
  </si>
  <si>
    <t>岡山市北区中原６６４－１</t>
  </si>
  <si>
    <t>岡山市北区粟井2786-2</t>
  </si>
  <si>
    <t>岡山市北区粟井2778-4</t>
  </si>
  <si>
    <t>岡山市中区赤坂南新町6番1号</t>
  </si>
  <si>
    <t>岡山市南区浦安本町１９０</t>
  </si>
  <si>
    <t>岡山市中区原尾島4-17-37</t>
  </si>
  <si>
    <t>玉野市木目1461番地</t>
  </si>
  <si>
    <t>和気町小坂1273-7</t>
  </si>
  <si>
    <t>吉備中央町吉川7531</t>
  </si>
  <si>
    <t>吉備中央町北975-1</t>
  </si>
  <si>
    <t>吉備中央町上野2320-12</t>
  </si>
  <si>
    <t>岡山市北区昭和町６－２６</t>
  </si>
  <si>
    <t>岡山市中区桑野715-2ふれあいセンター</t>
  </si>
  <si>
    <t>岡山市南区福富西1-14-29</t>
  </si>
  <si>
    <t>岡山市北区粟井２７７８－４</t>
  </si>
  <si>
    <t>岡山市北区中原664-1先</t>
  </si>
  <si>
    <t>岡山市東区瀬戸町肩背43</t>
  </si>
  <si>
    <t>岡山市北区福谷５３番地</t>
  </si>
  <si>
    <t>岡山市南区藤田564-134</t>
  </si>
  <si>
    <t>岡山市中区八幡44-5</t>
  </si>
  <si>
    <t>岡山市南区藤田1543</t>
  </si>
  <si>
    <t>旭川児童院　通園センター</t>
  </si>
  <si>
    <t>備前市伊部９７４－１２</t>
  </si>
  <si>
    <t>瀬戸内市邑久町山田庄873-1</t>
  </si>
  <si>
    <t>和気町益原681-1</t>
  </si>
  <si>
    <t>和気町藤野1025番地2</t>
  </si>
  <si>
    <t>玉野市木目1461</t>
  </si>
  <si>
    <t>玉野市田井６丁目8-1</t>
  </si>
  <si>
    <t>吉備中央町上野２３２０－１１</t>
  </si>
  <si>
    <t>赤磐市桜ヶ丘西３－２１－１４</t>
  </si>
  <si>
    <t>備前市浦伊部５８－１１</t>
  </si>
  <si>
    <t>岡山市北区谷万成１－６－１</t>
  </si>
  <si>
    <t>岡山市北区昭和町6-26</t>
  </si>
  <si>
    <t>岡山市北区表町１－４－６４　</t>
  </si>
  <si>
    <t>岡山市東区瀬戸町肩脊43</t>
  </si>
  <si>
    <t>岡山市南区浦安本町１９０番地</t>
  </si>
  <si>
    <t>岡山市北区青江5丁目1-7</t>
  </si>
  <si>
    <t>岡山市東区九蟠989-2</t>
  </si>
  <si>
    <t>岡山市東区草ヶ部惣利458-1</t>
  </si>
  <si>
    <t>岡山市東区西大寺中２－１６－３３</t>
  </si>
  <si>
    <t>岡山市北区広瀬町１０－９</t>
  </si>
  <si>
    <t>岡山市北区御津野々口１２０５－１</t>
  </si>
  <si>
    <t>岡山市北区東古松１－１－２８</t>
  </si>
  <si>
    <t>岡山市北区今8-6-14</t>
  </si>
  <si>
    <t>岡山市東区松新町51-1</t>
  </si>
  <si>
    <t>岡山市中区兼基１０７－２</t>
  </si>
  <si>
    <t>岡山市北区富田５２２－６</t>
  </si>
  <si>
    <t>岡山市南区福浜町20番１号</t>
  </si>
  <si>
    <t>岡山市南区青江６丁目２番３７号</t>
  </si>
  <si>
    <t>岡山市北区下足守1784-6</t>
  </si>
  <si>
    <t>岡山市北区中原４５番地１</t>
  </si>
  <si>
    <t>岡山市北区大元2丁目4-17</t>
  </si>
  <si>
    <t>玉野市長尾185番地3</t>
  </si>
  <si>
    <t>瀬戸内市邑久町福谷１９２８</t>
  </si>
  <si>
    <t>赤磐市東窪田89-3</t>
  </si>
  <si>
    <t>吉備中央町上竹１６３８</t>
  </si>
  <si>
    <t>吉備中央町竹部１９７３</t>
  </si>
  <si>
    <t>吉備中央町上野２４７０－５</t>
  </si>
  <si>
    <t>岡山市北区清輝橋3-8-20</t>
  </si>
  <si>
    <t>岡山市北区福谷53番地</t>
  </si>
  <si>
    <t>岡山市北区丸の内一丁目２番１２号</t>
  </si>
  <si>
    <t>岡山市北区富町２－７－３０</t>
  </si>
  <si>
    <t>岡山市中区東川原1-1</t>
  </si>
  <si>
    <t>みち工房</t>
  </si>
  <si>
    <t>岡山市中区浜３丁目５－１</t>
  </si>
  <si>
    <t>086-270-1663</t>
  </si>
  <si>
    <t>岡山市東区正儀5089</t>
  </si>
  <si>
    <t>岡山市東区藤井298番地2</t>
  </si>
  <si>
    <t>岡山市南区浦安本町208-6</t>
  </si>
  <si>
    <t>岡山市南区妹尾880-1</t>
  </si>
  <si>
    <t>岡山市南区福富東２丁目14-25</t>
  </si>
  <si>
    <t>岡山市南区藤田1829-5</t>
  </si>
  <si>
    <t>岡山市中区赤坂本町１－２</t>
  </si>
  <si>
    <t>岡山市南区藤田564番地213</t>
  </si>
  <si>
    <t>岡山市東区西大寺松崎１７５－１</t>
  </si>
  <si>
    <t>岡山市南区片岡2370-1</t>
  </si>
  <si>
    <t>岡山市北区谷万成1-6-1</t>
  </si>
  <si>
    <t>瀬戸内市邑久町本庄３９６８</t>
  </si>
  <si>
    <t>玉野市長尾184-5</t>
  </si>
  <si>
    <t>備前市伊部974-12</t>
  </si>
  <si>
    <t>備前市浦伊部58-11</t>
  </si>
  <si>
    <t>瀬戸内市邑久町豊原55-2</t>
  </si>
  <si>
    <t>吉備中央町上野2320-10</t>
  </si>
  <si>
    <t>吉備中央町上野2320-13</t>
  </si>
  <si>
    <t>津山市林田２９番地２２</t>
  </si>
  <si>
    <t>0868-35-0075</t>
  </si>
  <si>
    <t>倉人　くらんど</t>
  </si>
  <si>
    <t>086-525-3000</t>
  </si>
  <si>
    <t>就労継続支援B型Apple</t>
  </si>
  <si>
    <t>0865-67-5515</t>
  </si>
  <si>
    <t>就労継続支援Ｂ型事業所まーる</t>
  </si>
  <si>
    <t>0866-95-2285</t>
  </si>
  <si>
    <t>倉敷市庄新町9-3-6</t>
    <rPh sb="0" eb="3">
      <t>クラシキシ</t>
    </rPh>
    <rPh sb="3" eb="4">
      <t>ショウ</t>
    </rPh>
    <rPh sb="4" eb="5">
      <t>シン</t>
    </rPh>
    <rPh sb="5" eb="6">
      <t>マチ</t>
    </rPh>
    <phoneticPr fontId="2"/>
  </si>
  <si>
    <t>就労支援　はれる</t>
    <rPh sb="0" eb="2">
      <t>シュウロウ</t>
    </rPh>
    <rPh sb="2" eb="4">
      <t>シエン</t>
    </rPh>
    <phoneticPr fontId="2"/>
  </si>
  <si>
    <t>倉敷市早高568-1</t>
    <rPh sb="0" eb="3">
      <t>クラシキシ</t>
    </rPh>
    <rPh sb="3" eb="5">
      <t>ハヤタカ</t>
    </rPh>
    <phoneticPr fontId="2"/>
  </si>
  <si>
    <t>ワークハウス住倉・八島</t>
    <rPh sb="6" eb="8">
      <t>スミクラ</t>
    </rPh>
    <rPh sb="9" eb="10">
      <t>ハチ</t>
    </rPh>
    <rPh sb="10" eb="11">
      <t>シマ</t>
    </rPh>
    <phoneticPr fontId="2"/>
  </si>
  <si>
    <t>倉敷市玉島八島866-1</t>
    <rPh sb="0" eb="3">
      <t>クラシキシ</t>
    </rPh>
    <rPh sb="3" eb="5">
      <t>タマシマ</t>
    </rPh>
    <rPh sb="5" eb="6">
      <t>8</t>
    </rPh>
    <rPh sb="6" eb="7">
      <t>シマ</t>
    </rPh>
    <phoneticPr fontId="2"/>
  </si>
  <si>
    <t>岡山市北区平田４０７番地</t>
  </si>
  <si>
    <t>わきあいあい</t>
  </si>
  <si>
    <t>086-461-0015</t>
  </si>
  <si>
    <t>喜真　日向</t>
  </si>
  <si>
    <t>倉敷市児島田の口7-2-3</t>
  </si>
  <si>
    <t>086-477-4311</t>
  </si>
  <si>
    <t>086-441-5800</t>
  </si>
  <si>
    <t>さとみ</t>
  </si>
  <si>
    <t>0865-61-4221</t>
  </si>
  <si>
    <t>シェル</t>
  </si>
  <si>
    <t>0868-73-0400</t>
  </si>
  <si>
    <t>086-728-0333</t>
  </si>
  <si>
    <t>障害者支援施設　BBチャレンジャー！</t>
    <rPh sb="0" eb="3">
      <t>ショウガイシャ</t>
    </rPh>
    <rPh sb="3" eb="5">
      <t>シエン</t>
    </rPh>
    <rPh sb="5" eb="7">
      <t>シセツ</t>
    </rPh>
    <phoneticPr fontId="2"/>
  </si>
  <si>
    <t>P.P.P.オールスターズ！水島</t>
    <rPh sb="14" eb="16">
      <t>ミズシマ</t>
    </rPh>
    <phoneticPr fontId="2"/>
  </si>
  <si>
    <t>障害福祉サービス事業所　P.P.P.プラットフォーム！玉島</t>
    <rPh sb="27" eb="29">
      <t>タマシマ</t>
    </rPh>
    <phoneticPr fontId="2"/>
  </si>
  <si>
    <t>ハートスイッチ岡山南校</t>
  </si>
  <si>
    <t>岡山市南区西市96-4</t>
  </si>
  <si>
    <t>086-246-1700</t>
  </si>
  <si>
    <t>ここ・からワークスたまの</t>
  </si>
  <si>
    <t>玉野市築港一丁目10番10号</t>
  </si>
  <si>
    <t>Ｐ．Ｐ．Ｐ．オールスターズ！　水島</t>
    <rPh sb="15" eb="17">
      <t>ミズシマ</t>
    </rPh>
    <phoneticPr fontId="2"/>
  </si>
  <si>
    <t>障害者支援施設　Ｐ．Ｐ．Ｐ．ＢＢフリーダム！</t>
  </si>
  <si>
    <t>Ｐ．Ｐ．Ｐ．プラットフォーム！児島</t>
  </si>
  <si>
    <t>NEWS共同作業所</t>
    <rPh sb="4" eb="6">
      <t>キョウドウ</t>
    </rPh>
    <rPh sb="6" eb="8">
      <t>サギョウ</t>
    </rPh>
    <rPh sb="7" eb="8">
      <t>セイサク</t>
    </rPh>
    <rPh sb="8" eb="9">
      <t>ジョ</t>
    </rPh>
    <phoneticPr fontId="2"/>
  </si>
  <si>
    <t>0869-24-0022</t>
  </si>
  <si>
    <t>080-3172-3900</t>
  </si>
  <si>
    <t>総社市井尻野900-2</t>
    <rPh sb="3" eb="5">
      <t>イジリ</t>
    </rPh>
    <rPh sb="5" eb="6">
      <t>ノ</t>
    </rPh>
    <phoneticPr fontId="2"/>
  </si>
  <si>
    <t>倉敷市笹沖482-1</t>
    <rPh sb="0" eb="3">
      <t>クラシキシ</t>
    </rPh>
    <rPh sb="3" eb="5">
      <t>ササオキ</t>
    </rPh>
    <phoneticPr fontId="2"/>
  </si>
  <si>
    <r>
      <t>倉敷市</t>
    </r>
    <r>
      <rPr>
        <sz val="10"/>
        <color theme="1"/>
        <rFont val="ＭＳ Ｐゴシック"/>
        <family val="3"/>
        <charset val="128"/>
      </rPr>
      <t>老松町4-4-16</t>
    </r>
    <rPh sb="3" eb="6">
      <t>オイマツチョウ</t>
    </rPh>
    <phoneticPr fontId="2"/>
  </si>
  <si>
    <t>てまりん</t>
  </si>
  <si>
    <t>086-259-0066</t>
  </si>
  <si>
    <t>ＤＲＥＡＭＥＲ</t>
  </si>
  <si>
    <t>岡山市南区新福1-22-6</t>
  </si>
  <si>
    <t>グループホームあかつき　田井</t>
  </si>
  <si>
    <t>倉敷市玉島服部3788-1</t>
  </si>
  <si>
    <t>倉敷市水島相生町13-6</t>
  </si>
  <si>
    <t>倉敷市青江740-10</t>
  </si>
  <si>
    <t>笠岡市金浦736-5</t>
  </si>
  <si>
    <t>総社市中央3-11-106</t>
  </si>
  <si>
    <t>総社市真壁1424-23</t>
  </si>
  <si>
    <t>浅口市金光町占見新田426-8</t>
  </si>
  <si>
    <t>倉敷市児島田の口7-6-39</t>
  </si>
  <si>
    <t>新見市大佐田治部3245</t>
  </si>
  <si>
    <t>高梁市川上町上大竹2051</t>
  </si>
  <si>
    <t>倉敷市真備町箭田2439</t>
  </si>
  <si>
    <t>086-441-0511</t>
  </si>
  <si>
    <t>倉敷市中庄1091</t>
  </si>
  <si>
    <t>倉敷市真備町箭田2449</t>
  </si>
  <si>
    <t>倉敷市藤戸町藤戸1620-3</t>
  </si>
  <si>
    <t>倉敷市連島町矢柄5950-1</t>
  </si>
  <si>
    <t>倉敷市中島3013-1</t>
  </si>
  <si>
    <t>倉敷市真備町服部1850-5</t>
  </si>
  <si>
    <t>倉敷市水島南瑞穂町9-26</t>
  </si>
  <si>
    <t>倉敷市酒津33-4</t>
  </si>
  <si>
    <t>デイサービスセンターテレサ</t>
  </si>
  <si>
    <t>倉敷市青江851-1</t>
  </si>
  <si>
    <t>086-426-0500</t>
  </si>
  <si>
    <t>倉敷市林1138</t>
  </si>
  <si>
    <t>笠岡市押撫504</t>
  </si>
  <si>
    <t>笠岡市神島3914</t>
  </si>
  <si>
    <t>井原市芳井町与井500</t>
  </si>
  <si>
    <t>総社市溝口119</t>
  </si>
  <si>
    <t>総社市小寺1553-1</t>
  </si>
  <si>
    <t>浅口市鴨方町本庄632-1</t>
  </si>
  <si>
    <t>早島町早島1465-1</t>
  </si>
  <si>
    <t>倉敷市有城710</t>
  </si>
  <si>
    <t>倉敷市阿知１-7-2  702-1号室</t>
  </si>
  <si>
    <t>倉敷市水島西栄町1-25</t>
  </si>
  <si>
    <t>総社市真壁399</t>
  </si>
  <si>
    <t>笠岡市金浦746</t>
  </si>
  <si>
    <t>Ｐ．Ｐ．Ｐ．オールスターズ！　浦田</t>
  </si>
  <si>
    <t>倉敷市福田町浦田1919-4</t>
  </si>
  <si>
    <t>Ｐ．Ｐ．Ｐ．オールスターズ！　福田</t>
  </si>
  <si>
    <t>倉敷市松島1148-3 船越ビル2F北号事務所</t>
  </si>
  <si>
    <t>倉敷市児島稗田町1733-1</t>
  </si>
  <si>
    <t>倉敷市玉島3010-1</t>
  </si>
  <si>
    <t>倉敷市真備町川辺1412</t>
  </si>
  <si>
    <t>倉敷市玉島3-12-14</t>
  </si>
  <si>
    <t>リンクスライヴ茶屋町</t>
  </si>
  <si>
    <t>倉敷市茶屋町2111-6</t>
  </si>
  <si>
    <t>086-420-0700</t>
  </si>
  <si>
    <t>笠岡市新賀1008-3</t>
  </si>
  <si>
    <t>0865-65-1056</t>
  </si>
  <si>
    <t>笠岡市笠岡2481-6</t>
  </si>
  <si>
    <t>0865-63-1800</t>
  </si>
  <si>
    <t>総社市井手1004-2</t>
  </si>
  <si>
    <t>総社市総社2-17-22</t>
  </si>
  <si>
    <t>総社市総社2-22-34</t>
  </si>
  <si>
    <t>総社市中央6-3-105</t>
  </si>
  <si>
    <t>浅口市鴨方町小坂東282-2</t>
  </si>
  <si>
    <t>P.P.P.プラットフォーム！児島</t>
  </si>
  <si>
    <t>倉敷市児島赤崎2-12-3</t>
  </si>
  <si>
    <t>倉敷市玉島阿賀崎1-3-18</t>
  </si>
  <si>
    <t>倉敷市老松町5-3-81</t>
  </si>
  <si>
    <t>倉敷市青江850-1</t>
  </si>
  <si>
    <t>倉敷市玉島上成342-1</t>
  </si>
  <si>
    <t>倉敷市福島200-85</t>
  </si>
  <si>
    <t>P.P.Pオールスターズ！　福田</t>
  </si>
  <si>
    <t>倉敷市八王子町271-32</t>
  </si>
  <si>
    <t>倉敷市玉島阿賀崎2-1-10</t>
  </si>
  <si>
    <t>倉敷市玉島1-3-17</t>
  </si>
  <si>
    <t>倉敷市中島1461-4</t>
  </si>
  <si>
    <t>倉敷市茶屋町1877-8</t>
  </si>
  <si>
    <t>倉敷市新田3254-4</t>
  </si>
  <si>
    <t>倉敷市児島駅前4-64-6</t>
  </si>
  <si>
    <t>倉敷市連島3-2-11 小野ビル2F 201</t>
  </si>
  <si>
    <t>まかろん</t>
  </si>
  <si>
    <t>086-436-8805</t>
  </si>
  <si>
    <t>笠岡市大井南43-3</t>
  </si>
  <si>
    <t>笠岡市神島3628-16</t>
  </si>
  <si>
    <t>総社市門田713-1</t>
  </si>
  <si>
    <t>総社市中央4-16-102</t>
  </si>
  <si>
    <t>総社市岡谷175</t>
  </si>
  <si>
    <t>総社市門田294-4</t>
  </si>
  <si>
    <t>高梁市落合町阿部2531-11</t>
  </si>
  <si>
    <t>新見市哲多町田淵1623-2</t>
  </si>
  <si>
    <t>待機者</t>
    <phoneticPr fontId="2"/>
  </si>
  <si>
    <t>利用可能者数</t>
    <phoneticPr fontId="2"/>
  </si>
  <si>
    <t>利用可能者数</t>
    <phoneticPr fontId="2"/>
  </si>
  <si>
    <t>初日在籍</t>
    <phoneticPr fontId="2"/>
  </si>
  <si>
    <t>計</t>
    <rPh sb="0" eb="1">
      <t>ケイ</t>
    </rPh>
    <phoneticPr fontId="2"/>
  </si>
  <si>
    <t>初日在籍</t>
    <phoneticPr fontId="2"/>
  </si>
  <si>
    <t>倉敷市水島東弥生町12-5</t>
    <rPh sb="3" eb="9">
      <t>ミズシマヒガシヤヨイチョウ</t>
    </rPh>
    <phoneticPr fontId="2"/>
  </si>
  <si>
    <t>倉敷市真備町辻田594-1</t>
    <rPh sb="6" eb="8">
      <t>ツジタ</t>
    </rPh>
    <phoneticPr fontId="2"/>
  </si>
  <si>
    <r>
      <t>倉敷市水島</t>
    </r>
    <r>
      <rPr>
        <sz val="10"/>
        <rFont val="ＭＳ Ｐゴシック"/>
        <family val="3"/>
        <charset val="128"/>
      </rPr>
      <t>北緑町3-5</t>
    </r>
    <rPh sb="5" eb="6">
      <t>キタ</t>
    </rPh>
    <phoneticPr fontId="2"/>
  </si>
  <si>
    <r>
      <t>倉敷市</t>
    </r>
    <r>
      <rPr>
        <sz val="10"/>
        <rFont val="ＭＳ Ｐゴシック"/>
        <family val="3"/>
        <charset val="128"/>
      </rPr>
      <t>白楽町196-3</t>
    </r>
    <rPh sb="3" eb="4">
      <t>シロ</t>
    </rPh>
    <rPh sb="4" eb="5">
      <t>ラク</t>
    </rPh>
    <rPh sb="5" eb="6">
      <t>マチ</t>
    </rPh>
    <phoneticPr fontId="2"/>
  </si>
  <si>
    <t>倉敷市玉島阿賀崎5－5－1</t>
    <rPh sb="3" eb="5">
      <t>タマシマ</t>
    </rPh>
    <rPh sb="5" eb="8">
      <t>アガサキ</t>
    </rPh>
    <phoneticPr fontId="2"/>
  </si>
  <si>
    <t>備前市浦伊部260</t>
  </si>
  <si>
    <t>倉敷市玉島黒崎3293－1</t>
    <rPh sb="0" eb="3">
      <t>クラシキシ</t>
    </rPh>
    <rPh sb="3" eb="5">
      <t>タマシマ</t>
    </rPh>
    <rPh sb="5" eb="7">
      <t>クロサキ</t>
    </rPh>
    <phoneticPr fontId="2"/>
  </si>
  <si>
    <t>086-275-9701</t>
  </si>
  <si>
    <t>赤磐市可真下３４１－２</t>
    <rPh sb="3" eb="4">
      <t>カ</t>
    </rPh>
    <rPh sb="4" eb="6">
      <t>マシタ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</si>
  <si>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</si>
  <si>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</si>
  <si>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</si>
  <si>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備前圏域</t>
    <rPh sb="0" eb="2">
      <t>ビゼン</t>
    </rPh>
    <rPh sb="2" eb="4">
      <t>ケンイキ</t>
    </rPh>
    <phoneticPr fontId="2"/>
  </si>
  <si>
    <t>圏域名</t>
    <rPh sb="0" eb="2">
      <t>ケンイキ</t>
    </rPh>
    <rPh sb="2" eb="3">
      <t>メイ</t>
    </rPh>
    <phoneticPr fontId="2"/>
  </si>
  <si>
    <t>倉敷・井笠圏域</t>
    <rPh sb="0" eb="2">
      <t>クラシキ</t>
    </rPh>
    <rPh sb="3" eb="7">
      <t>イカサケンイキ</t>
    </rPh>
    <phoneticPr fontId="2"/>
  </si>
  <si>
    <t>高梁・新見圏域</t>
    <rPh sb="0" eb="2">
      <t>タカハシ</t>
    </rPh>
    <rPh sb="3" eb="5">
      <t>ニイミ</t>
    </rPh>
    <rPh sb="5" eb="7">
      <t>ケンイキ</t>
    </rPh>
    <phoneticPr fontId="2"/>
  </si>
  <si>
    <t>真庭圏域</t>
    <rPh sb="0" eb="2">
      <t>マニワ</t>
    </rPh>
    <rPh sb="2" eb="4">
      <t>ケンイキ</t>
    </rPh>
    <phoneticPr fontId="2"/>
  </si>
  <si>
    <t>津山・勝英圏域</t>
    <rPh sb="0" eb="2">
      <t>ツヤマ</t>
    </rPh>
    <rPh sb="3" eb="4">
      <t>カツ</t>
    </rPh>
    <rPh sb="4" eb="5">
      <t>エイ</t>
    </rPh>
    <rPh sb="5" eb="7">
      <t>ケンイキ</t>
    </rPh>
    <phoneticPr fontId="2"/>
  </si>
  <si>
    <t>合計</t>
    <rPh sb="0" eb="2">
      <t>ゴウケイ</t>
    </rPh>
    <phoneticPr fontId="2"/>
  </si>
  <si>
    <t>総計</t>
    <rPh sb="0" eb="2">
      <t>ソウケイ</t>
    </rPh>
    <phoneticPr fontId="2"/>
  </si>
  <si>
    <t>備前圏域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</si>
  <si>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</si>
  <si>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津山・勝英圏域</t>
    <rPh sb="0" eb="2">
      <t>ツヤマ</t>
    </rPh>
    <rPh sb="3" eb="4">
      <t>ショウ</t>
    </rPh>
    <rPh sb="4" eb="5">
      <t>エイ</t>
    </rPh>
    <rPh sb="5" eb="7">
      <t>ケンイキ</t>
    </rPh>
    <phoneticPr fontId="2"/>
  </si>
  <si>
    <t>備前圏域</t>
    <rPh sb="0" eb="4">
      <t>ビゼンケンイキ</t>
    </rPh>
    <phoneticPr fontId="2"/>
  </si>
  <si>
    <t>高梁・新見圏域</t>
    <rPh sb="0" eb="2">
      <t>タカハシ</t>
    </rPh>
    <rPh sb="3" eb="7">
      <t>ニイミケンイキ</t>
    </rPh>
    <phoneticPr fontId="2"/>
  </si>
  <si>
    <t>津山・勝英圏域</t>
    <rPh sb="0" eb="2">
      <t>ツヤマ</t>
    </rPh>
    <rPh sb="3" eb="7">
      <t>カツエイケンイキ</t>
    </rPh>
    <phoneticPr fontId="2"/>
  </si>
  <si>
    <t>真庭圏域</t>
    <rPh sb="0" eb="4">
      <t>マニワケンイキ</t>
    </rPh>
    <phoneticPr fontId="2"/>
  </si>
  <si>
    <t>ブルー．キャンパス</t>
  </si>
  <si>
    <t>倉敷市青江739</t>
  </si>
  <si>
    <t>エンゼル</t>
  </si>
  <si>
    <t>コトノハ</t>
  </si>
  <si>
    <t>倉敷市栗坂12-2</t>
  </si>
  <si>
    <t>086-463-2200</t>
  </si>
  <si>
    <t>Ｐ．Ｐ．Ｐ．ＢＢフリーダム！</t>
  </si>
  <si>
    <t>Ｐ．Ｐ．Ｐ．ＢＢディスカバリー！</t>
  </si>
  <si>
    <t>第五朋寿</t>
  </si>
  <si>
    <t>倉敷市玉島1534-11</t>
  </si>
  <si>
    <t>086-476-8611</t>
  </si>
  <si>
    <t>デイサービスセンター　さち</t>
  </si>
  <si>
    <t>倉敷市亀島1-24-17</t>
  </si>
  <si>
    <t>086-444-1162</t>
  </si>
  <si>
    <t>スマイルライフ</t>
  </si>
  <si>
    <t>倉敷市茶屋町2003-23</t>
  </si>
  <si>
    <t>086-441-2030</t>
  </si>
  <si>
    <t>これから</t>
  </si>
  <si>
    <t>倉敷市徳芳501-1</t>
  </si>
  <si>
    <t>086-441-8455</t>
  </si>
  <si>
    <t>080-9794-6041</t>
  </si>
  <si>
    <t>しんせきんち（まちづかい塾）</t>
    <rPh sb="12" eb="13">
      <t>ジュク</t>
    </rPh>
    <phoneticPr fontId="2"/>
  </si>
  <si>
    <t>086-368-3186</t>
  </si>
  <si>
    <t>岡山市東区西大寺浜609</t>
  </si>
  <si>
    <t>多機能型事業所いち・にのさん</t>
  </si>
  <si>
    <t>岡山市北区丸の内1-2-12</t>
  </si>
  <si>
    <t>086-231-1197</t>
  </si>
  <si>
    <t>岡山市中区平井6-7-28</t>
  </si>
  <si>
    <t>086-273-5090</t>
  </si>
  <si>
    <t>共同生活援助ビルド</t>
  </si>
  <si>
    <t>赤磐市松木655-1　あかいわハートフル太陽２階</t>
  </si>
  <si>
    <t>070-3773-5537</t>
  </si>
  <si>
    <t>倉敷市障がい者デイサービスセンター</t>
  </si>
  <si>
    <t>086-434-9855</t>
  </si>
  <si>
    <t>特定非営利活動法人よりそいグループ</t>
  </si>
  <si>
    <t>倉敷市酒津2260-2-西</t>
  </si>
  <si>
    <t>086-697-6089</t>
  </si>
  <si>
    <t>くらげ</t>
  </si>
  <si>
    <t>倉敷市中庄3211-140</t>
  </si>
  <si>
    <t>086-454-4914</t>
  </si>
  <si>
    <t>生活訓練事業所くらしきピアぽーと</t>
  </si>
  <si>
    <t>倉敷市上富井88番地</t>
  </si>
  <si>
    <t>ＳＭＩＬＥくろーばー</t>
  </si>
  <si>
    <t>岡山市北区野田屋町1丁目6番20号　せとうちビル2　4階</t>
  </si>
  <si>
    <t>086-237-3244</t>
  </si>
  <si>
    <t>倉敷夢工房</t>
  </si>
  <si>
    <t>倉敷市新田3281番地7</t>
  </si>
  <si>
    <t>086-434-6203</t>
  </si>
  <si>
    <t>倉敷市連島町鶴新田530-2</t>
    <rPh sb="0" eb="3">
      <t>クラシキシ</t>
    </rPh>
    <rPh sb="6" eb="9">
      <t>ツルシンデン</t>
    </rPh>
    <phoneticPr fontId="2"/>
  </si>
  <si>
    <t>倉敷市玉島柏島687-1</t>
    <rPh sb="0" eb="3">
      <t>クラシキシ</t>
    </rPh>
    <rPh sb="3" eb="5">
      <t>タマシマ</t>
    </rPh>
    <rPh sb="5" eb="6">
      <t>カシワ</t>
    </rPh>
    <rPh sb="6" eb="7">
      <t>ジマ</t>
    </rPh>
    <phoneticPr fontId="2"/>
  </si>
  <si>
    <t>倉敷市連島町西之浦5827-3</t>
    <rPh sb="0" eb="3">
      <t>クラシキシ</t>
    </rPh>
    <rPh sb="3" eb="6">
      <t>ツラジマチョウ</t>
    </rPh>
    <rPh sb="6" eb="9">
      <t>ニシノウラ</t>
    </rPh>
    <phoneticPr fontId="2"/>
  </si>
  <si>
    <t>アビリティ共生デイ</t>
    <rPh sb="5" eb="7">
      <t>キョウセイ</t>
    </rPh>
    <phoneticPr fontId="2"/>
  </si>
  <si>
    <t>倉敷市玉島乙島7190-5</t>
    <rPh sb="0" eb="3">
      <t>クラシキシ</t>
    </rPh>
    <rPh sb="3" eb="5">
      <t>タマシマ</t>
    </rPh>
    <rPh sb="5" eb="7">
      <t>オトシマ</t>
    </rPh>
    <phoneticPr fontId="2"/>
  </si>
  <si>
    <t>共生型看護小規模多機能ホーム桃の鈴花</t>
    <rPh sb="0" eb="3">
      <t>キョウセイガタ</t>
    </rPh>
    <rPh sb="3" eb="5">
      <t>カンゴ</t>
    </rPh>
    <rPh sb="5" eb="8">
      <t>ショウキボ</t>
    </rPh>
    <rPh sb="8" eb="11">
      <t>タキノウ</t>
    </rPh>
    <rPh sb="14" eb="15">
      <t>モモ</t>
    </rPh>
    <rPh sb="16" eb="17">
      <t>スズ</t>
    </rPh>
    <rPh sb="17" eb="18">
      <t>ハナ</t>
    </rPh>
    <phoneticPr fontId="2"/>
  </si>
  <si>
    <t>多機能型事業所そうじゃ晴々</t>
    <rPh sb="0" eb="3">
      <t>タキノウ</t>
    </rPh>
    <rPh sb="3" eb="4">
      <t>ガタ</t>
    </rPh>
    <rPh sb="4" eb="7">
      <t>ジギョウショ</t>
    </rPh>
    <rPh sb="11" eb="13">
      <t>ハレバレ</t>
    </rPh>
    <phoneticPr fontId="2"/>
  </si>
  <si>
    <t>総社市南溝手４２１－１</t>
    <rPh sb="0" eb="3">
      <t>ソウジャシ</t>
    </rPh>
    <rPh sb="3" eb="4">
      <t>ミナミ</t>
    </rPh>
    <rPh sb="4" eb="6">
      <t>ミゾテ</t>
    </rPh>
    <phoneticPr fontId="2"/>
  </si>
  <si>
    <t>多機能型事業所そうじゃ晴々</t>
    <rPh sb="0" eb="4">
      <t>タキノウガタ</t>
    </rPh>
    <rPh sb="4" eb="7">
      <t>ジギョウショ</t>
    </rPh>
    <rPh sb="11" eb="13">
      <t>ハレバレ</t>
    </rPh>
    <phoneticPr fontId="2"/>
  </si>
  <si>
    <t>P.P.P.オールスターズ！布寄</t>
    <rPh sb="14" eb="16">
      <t>フヨリ</t>
    </rPh>
    <phoneticPr fontId="2"/>
  </si>
  <si>
    <t>ポプラの家</t>
    <rPh sb="4" eb="5">
      <t>イエ</t>
    </rPh>
    <phoneticPr fontId="2"/>
  </si>
  <si>
    <t>津山・勝英圏域</t>
    <rPh sb="0" eb="2">
      <t>ツヤマ</t>
    </rPh>
    <rPh sb="3" eb="5">
      <t>ショウエイ</t>
    </rPh>
    <rPh sb="5" eb="7">
      <t>ケンイキ</t>
    </rPh>
    <phoneticPr fontId="2"/>
  </si>
  <si>
    <t>社会就労センター　さくらワークヒルズ</t>
    <rPh sb="0" eb="2">
      <t>シャカイ</t>
    </rPh>
    <rPh sb="2" eb="4">
      <t>シュウロウ</t>
    </rPh>
    <phoneticPr fontId="2"/>
  </si>
  <si>
    <t>津山市勝部５６３</t>
    <rPh sb="0" eb="3">
      <t>ツヤマシ</t>
    </rPh>
    <rPh sb="3" eb="5">
      <t>カツベ</t>
    </rPh>
    <phoneticPr fontId="2"/>
  </si>
  <si>
    <t>住倉八島作業所</t>
    <rPh sb="4" eb="7">
      <t>サギョウショ</t>
    </rPh>
    <phoneticPr fontId="2"/>
  </si>
  <si>
    <t>多機能型事業所　アプローチ</t>
  </si>
  <si>
    <t>自立支援センター　であい工房　母恵夢</t>
  </si>
  <si>
    <t>津山市院庄９１０</t>
  </si>
  <si>
    <t>美作市東青野８４４－１</t>
  </si>
  <si>
    <t>0868-78-2800</t>
  </si>
  <si>
    <t>津山市国分寺９８８－１</t>
  </si>
  <si>
    <t>美作市楢原下904-14</t>
  </si>
  <si>
    <t>森の会（おいかぜ）</t>
    <rPh sb="0" eb="1">
      <t>モリ</t>
    </rPh>
    <rPh sb="2" eb="3">
      <t>カイ</t>
    </rPh>
    <phoneticPr fontId="2"/>
  </si>
  <si>
    <t>岡山市北区昭和町14-12</t>
    <rPh sb="0" eb="3">
      <t>オカヤマシ</t>
    </rPh>
    <rPh sb="3" eb="5">
      <t>キタク</t>
    </rPh>
    <rPh sb="5" eb="7">
      <t>ショウワ</t>
    </rPh>
    <rPh sb="7" eb="8">
      <t>マチ</t>
    </rPh>
    <phoneticPr fontId="2"/>
  </si>
  <si>
    <t>086-294-8500</t>
  </si>
  <si>
    <t>ゆうあいファミリーあい</t>
  </si>
  <si>
    <t>岡山市北区東古松１丁目6-13</t>
  </si>
  <si>
    <t>086-231-2867</t>
  </si>
  <si>
    <t>086-286-0951</t>
  </si>
  <si>
    <t>ふぁみりお</t>
  </si>
  <si>
    <t>岡山市北区下中野246-4</t>
  </si>
  <si>
    <t>ワークランド虹</t>
  </si>
  <si>
    <t>岡山市北区今1-7-25</t>
  </si>
  <si>
    <t>086-250-8951</t>
  </si>
  <si>
    <t>スローカフェタンポポ</t>
  </si>
  <si>
    <t>岡山市北区奉還町２丁目４番１７号</t>
  </si>
  <si>
    <t>086-253-8878</t>
  </si>
  <si>
    <t>ぎおんハイツ 地域生活ホーム</t>
  </si>
  <si>
    <t>わかば寮 地域生活ホーム</t>
  </si>
  <si>
    <t>岡山市中区倉田208-14</t>
  </si>
  <si>
    <t>吉備地域生活ホーム(吉備グループホーム)</t>
  </si>
  <si>
    <t>岡山市北区足守１６８５－１－１０１</t>
  </si>
  <si>
    <t>番町仲よし</t>
  </si>
  <si>
    <t>岡山市北区番町2丁目7番10</t>
  </si>
  <si>
    <t>086-206-1500</t>
  </si>
  <si>
    <t>グループホームつどい</t>
  </si>
  <si>
    <t>岡山市北区中井町1丁目5番40</t>
  </si>
  <si>
    <t>086-289-5092</t>
  </si>
  <si>
    <t>岡山市北区中原497-1</t>
  </si>
  <si>
    <t>（財）林精神医学研究所</t>
  </si>
  <si>
    <t>みなん地域生活ホーム</t>
  </si>
  <si>
    <t>岡山市北区平田407</t>
  </si>
  <si>
    <t>閑谷ライフステージ・せと</t>
  </si>
  <si>
    <t>岡山市東区瀬戸町下471-5</t>
  </si>
  <si>
    <t>グループホーム　ジュエル</t>
  </si>
  <si>
    <t>岡山市南区豊成3丁目19-15　ミヤコハイツ豊成701</t>
  </si>
  <si>
    <t>090-6417-0039</t>
  </si>
  <si>
    <t>玉野スマイルタウン　グループホームつばめ苑</t>
  </si>
  <si>
    <t>グループホームあかつき　山田</t>
  </si>
  <si>
    <t>ひだすきホーム</t>
  </si>
  <si>
    <t>0869-63-3477</t>
  </si>
  <si>
    <t>桜が丘東グループホーム</t>
  </si>
  <si>
    <t>赤磐市桜が丘東5丁目5-322</t>
  </si>
  <si>
    <t>086-954-4106</t>
  </si>
  <si>
    <t>吉備中央町竹部1973</t>
  </si>
  <si>
    <t>岡山市北区粟井２７８６－２</t>
  </si>
  <si>
    <t>岡山市北区玉柏字森木1701-3</t>
  </si>
  <si>
    <t>ＣＯＭＰＡＳＳアクセス</t>
  </si>
  <si>
    <t>岡山市北区高松131-15</t>
  </si>
  <si>
    <t>086-905-0228</t>
  </si>
  <si>
    <t>ハッピーデイズ</t>
  </si>
  <si>
    <t>岡山市北区撫川439番地5</t>
  </si>
  <si>
    <t>086-903-3001</t>
  </si>
  <si>
    <t>岡山市東区君津１４０６番地</t>
  </si>
  <si>
    <t>さわやか愛の家　さいだいじ館</t>
  </si>
  <si>
    <t>岡山市東区西大寺南2丁目10-17</t>
  </si>
  <si>
    <t>086-944-0311</t>
  </si>
  <si>
    <t>生活介護事業所　ホウメイ</t>
  </si>
  <si>
    <t>岡山市南区当新田379番地18</t>
  </si>
  <si>
    <t>086-250-9230</t>
  </si>
  <si>
    <t>ばべの森</t>
  </si>
  <si>
    <t>玉野市八浜町波知186</t>
  </si>
  <si>
    <t>0863-23-4177</t>
  </si>
  <si>
    <t>就労移行支援センターフリーデザイン岡山</t>
  </si>
  <si>
    <t>086-206-1682</t>
  </si>
  <si>
    <t>ＬＩＴＡＬＩＣＯワークス岡山</t>
  </si>
  <si>
    <t>岡山市北区野田屋町1-7-17　千代田生命岡山ビル５Ｆ</t>
  </si>
  <si>
    <t>サンソレイユ</t>
  </si>
  <si>
    <t>岡山市北区田中145-101</t>
  </si>
  <si>
    <t>086-805-3611</t>
  </si>
  <si>
    <t>ハートスイッチ東岡山校</t>
  </si>
  <si>
    <t>岡山市中区関437-1</t>
  </si>
  <si>
    <t>086-208-6300</t>
  </si>
  <si>
    <t>ホープ</t>
  </si>
  <si>
    <t>トモニー・きずな　旭川</t>
  </si>
  <si>
    <t>086-206-1100</t>
  </si>
  <si>
    <t>みどりの里</t>
  </si>
  <si>
    <t>岡山市北区新庄下875番地</t>
  </si>
  <si>
    <t>幸優庵</t>
  </si>
  <si>
    <t>086-230-2010</t>
  </si>
  <si>
    <t>エース</t>
  </si>
  <si>
    <t>夢心</t>
  </si>
  <si>
    <t>岡山市北区津島西坂一丁目1-33</t>
  </si>
  <si>
    <t>086-256-5020</t>
  </si>
  <si>
    <t>岡山市中区原尾島3-8-22</t>
  </si>
  <si>
    <t>086-897-6936</t>
  </si>
  <si>
    <t>クロスファーム東岡山</t>
  </si>
  <si>
    <t>岡山市東区西大寺東２－１－５０</t>
  </si>
  <si>
    <t>菜のはな</t>
  </si>
  <si>
    <t>岡山市中区神下１７１</t>
  </si>
  <si>
    <t>岡山市東区瀬戸町沖309-6-102号室</t>
  </si>
  <si>
    <t>ＺＥＮＫＯ</t>
  </si>
  <si>
    <t>にこにこパン(フィール）</t>
  </si>
  <si>
    <t>リープ</t>
  </si>
  <si>
    <t>サニーライフ</t>
  </si>
  <si>
    <t>ライフ</t>
  </si>
  <si>
    <t>玉野市迫間９７３</t>
  </si>
  <si>
    <t>レインボーハウス</t>
  </si>
  <si>
    <t>備前市鶴海2191-37 1階</t>
  </si>
  <si>
    <t>0869-93-4422</t>
  </si>
  <si>
    <t>瀬戸内工房（ひまわり）</t>
  </si>
  <si>
    <t>ドリーム・プラネット　あかいわ</t>
  </si>
  <si>
    <t>ＰＡＫＡＲＡ　ＤＯ</t>
  </si>
  <si>
    <t>ひかり工房</t>
  </si>
  <si>
    <t>086-442-8626</t>
  </si>
  <si>
    <t>ももたろうメダカ</t>
  </si>
  <si>
    <t>岡山市南区下中野1421-18</t>
  </si>
  <si>
    <t>086-805-2282</t>
  </si>
  <si>
    <t>就労継続支援Ｂ型事業所　かけはし</t>
  </si>
  <si>
    <t>総社市真壁１８１－２ コーポ吉本Ｅ棟　西・東号室</t>
  </si>
  <si>
    <t>0866-95-2038</t>
  </si>
  <si>
    <t>福祉の店　きずな</t>
    <rPh sb="0" eb="2">
      <t>フクシ</t>
    </rPh>
    <rPh sb="3" eb="4">
      <t>ミセ</t>
    </rPh>
    <phoneticPr fontId="2"/>
  </si>
  <si>
    <t>備前圏域</t>
    <rPh sb="0" eb="2">
      <t>ビゼン</t>
    </rPh>
    <rPh sb="2" eb="4">
      <t>ケンイキ</t>
    </rPh>
    <phoneticPr fontId="2"/>
  </si>
  <si>
    <t>津山ひかり学園メゾンきさらぎ</t>
    <rPh sb="0" eb="2">
      <t>ツヤマ</t>
    </rPh>
    <rPh sb="5" eb="7">
      <t>ガクエン</t>
    </rPh>
    <phoneticPr fontId="2"/>
  </si>
  <si>
    <t>0864-41-3755</t>
  </si>
  <si>
    <t>086-441-5277</t>
  </si>
  <si>
    <t>倉敷市玉島服部字弥高3778-1</t>
  </si>
  <si>
    <t>倉敷市上東996-39</t>
  </si>
  <si>
    <t>080-3899-8572</t>
  </si>
  <si>
    <t>086-486-5678</t>
  </si>
  <si>
    <t>倉敷市玉島勇崎９５５</t>
  </si>
  <si>
    <t>086-528-9016</t>
  </si>
  <si>
    <t>0865-66-2188</t>
  </si>
  <si>
    <t>笠岡市吉浜２４２４番地１</t>
  </si>
  <si>
    <t>0865-66-4142</t>
  </si>
  <si>
    <t>総社市南溝手413-1</t>
  </si>
  <si>
    <t>0866-94-1702</t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</si>
  <si>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</si>
  <si>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自立支援センターであい工房母恵夢</t>
  </si>
  <si>
    <t>きぼう作業所</t>
  </si>
  <si>
    <t>スキダマリンク</t>
  </si>
  <si>
    <t>就労継続支援B型事業所らくがき</t>
  </si>
  <si>
    <t>津山市国分寺126-12</t>
  </si>
  <si>
    <t>美作市古町１７６６番地</t>
  </si>
  <si>
    <t>苫田郡鏡野町真加部455-2</t>
  </si>
  <si>
    <t>岡山市中区赤坂南新町6-1</t>
  </si>
  <si>
    <t>086-250-1161</t>
  </si>
  <si>
    <t>086-250-6262</t>
  </si>
  <si>
    <t>岡山市北区表町二丁目7番27号</t>
  </si>
  <si>
    <t>086-230-3010</t>
  </si>
  <si>
    <t>岡山市南区新保1609-13</t>
    <rPh sb="0" eb="3">
      <t>オカヤマシ</t>
    </rPh>
    <rPh sb="3" eb="5">
      <t>ミナミク</t>
    </rPh>
    <rPh sb="5" eb="7">
      <t>シンボ</t>
    </rPh>
    <phoneticPr fontId="2"/>
  </si>
  <si>
    <t>福祉型専攻科 Palja</t>
  </si>
  <si>
    <t>086-250-2514</t>
  </si>
  <si>
    <t>Ｌｉｔｔｌｅ　Ｐｌｕｓ</t>
  </si>
  <si>
    <t>岡山市南区新保1609-13</t>
    <rPh sb="3" eb="5">
      <t>ミナミク</t>
    </rPh>
    <rPh sb="5" eb="7">
      <t>シンボ</t>
    </rPh>
    <phoneticPr fontId="2"/>
  </si>
  <si>
    <t>吉備中央町上野２４７０－７</t>
  </si>
  <si>
    <t>086-238-8661</t>
  </si>
  <si>
    <t>キャプラ・ウィッシュ・リクリエ</t>
  </si>
  <si>
    <t>岡山市北区今8丁目14-13ベスグロビル2階</t>
  </si>
  <si>
    <t>086-230-6270</t>
  </si>
  <si>
    <t>フロンティアリンク岡山キャリアセンター</t>
  </si>
  <si>
    <t>086-259-1920</t>
  </si>
  <si>
    <t>岡山市中区高島新屋敷515-14</t>
    <rPh sb="3" eb="5">
      <t>ナカク</t>
    </rPh>
    <rPh sb="5" eb="7">
      <t>タカシマ</t>
    </rPh>
    <rPh sb="7" eb="10">
      <t>シンヤシキ</t>
    </rPh>
    <phoneticPr fontId="2"/>
  </si>
  <si>
    <t>岡山市中区神下546-3</t>
    <rPh sb="5" eb="7">
      <t>カミシタ</t>
    </rPh>
    <phoneticPr fontId="2"/>
  </si>
  <si>
    <t>リンクスライヴ妹尾</t>
  </si>
  <si>
    <t>岡山市南区妹尾876番地14　メゾンことぶき１階</t>
  </si>
  <si>
    <t>086-250-7780</t>
  </si>
  <si>
    <t>0869-92-4061</t>
  </si>
  <si>
    <t>岡山市北区横井上1926</t>
  </si>
  <si>
    <t>086-259-1086</t>
  </si>
  <si>
    <t>フレンズハウス</t>
  </si>
  <si>
    <t>岡山市北区野田3-13-37</t>
    <rPh sb="0" eb="3">
      <t>オカヤマシ</t>
    </rPh>
    <rPh sb="3" eb="5">
      <t>キタク</t>
    </rPh>
    <rPh sb="5" eb="7">
      <t>ノダ</t>
    </rPh>
    <phoneticPr fontId="2"/>
  </si>
  <si>
    <t>晴れの国</t>
  </si>
  <si>
    <t>岡山市北区磨屋町6－11－1　第一きく井ビル　2F　201</t>
  </si>
  <si>
    <t>080-4263-2007</t>
  </si>
  <si>
    <t>あいぷらす</t>
  </si>
  <si>
    <t>岡山市北区天神町6-44</t>
  </si>
  <si>
    <t>086-206-4678</t>
  </si>
  <si>
    <t>アショ・ボショ</t>
  </si>
  <si>
    <t>岡山市北区鹿田町1-8-10　第5三信ビル　102</t>
  </si>
  <si>
    <t>086-238-6260</t>
  </si>
  <si>
    <t>ふくしあ就労継続支援Ｂ型建部事業所</t>
  </si>
  <si>
    <t>岡山市北区建部町建部上320-1</t>
  </si>
  <si>
    <t>086-722-5180</t>
  </si>
  <si>
    <t>就労継続支援Ｂ型事業所カーザ</t>
  </si>
  <si>
    <t>岡山市北区駅元町13-25</t>
  </si>
  <si>
    <t>086-728-0363</t>
  </si>
  <si>
    <t>岡山市北区下伊福2-7-18</t>
    <rPh sb="0" eb="3">
      <t>オカヤマシ</t>
    </rPh>
    <rPh sb="3" eb="5">
      <t>キタク</t>
    </rPh>
    <rPh sb="5" eb="8">
      <t>シモイフク</t>
    </rPh>
    <phoneticPr fontId="2"/>
  </si>
  <si>
    <t>086-259-0167</t>
  </si>
  <si>
    <t>086-254-6986</t>
  </si>
  <si>
    <t>岡山市北区横井上105</t>
  </si>
  <si>
    <t>086-236-8108</t>
  </si>
  <si>
    <t>ももっ子おかやま</t>
  </si>
  <si>
    <t>岡山市北区中原45-1</t>
  </si>
  <si>
    <t>桑野ワークプラザ</t>
  </si>
  <si>
    <t>086-277-7677</t>
  </si>
  <si>
    <t>ジブンワーク</t>
  </si>
  <si>
    <t>岡山市東区松新町169-8</t>
    <rPh sb="0" eb="3">
      <t>オカヤマシ</t>
    </rPh>
    <rPh sb="3" eb="5">
      <t>ヒガシク</t>
    </rPh>
    <rPh sb="5" eb="8">
      <t>マツシンチョウ</t>
    </rPh>
    <phoneticPr fontId="2"/>
  </si>
  <si>
    <t>多機能型事業所　あいりすたぁ</t>
  </si>
  <si>
    <t>岡山市南区福吉町3-27</t>
  </si>
  <si>
    <t>086-239-7192</t>
  </si>
  <si>
    <t>玉野市東紅陽台2-19-257</t>
  </si>
  <si>
    <t>みどりの島</t>
  </si>
  <si>
    <t>瀬戸内市牛窓町牛窓5700-1</t>
  </si>
  <si>
    <t>0869-34-5575</t>
  </si>
  <si>
    <t>瀬戸内工房</t>
  </si>
  <si>
    <t>0869-24-8177</t>
  </si>
  <si>
    <t>作業処しあわせの家</t>
  </si>
  <si>
    <t>086-956-3180</t>
  </si>
  <si>
    <t>0869-93-0755</t>
  </si>
  <si>
    <t>きらりファーム</t>
  </si>
  <si>
    <t>吉備中央町上竹2080</t>
  </si>
  <si>
    <t>0866-54-0067</t>
  </si>
  <si>
    <t>輪が家</t>
    <rPh sb="0" eb="1">
      <t>ワ</t>
    </rPh>
    <rPh sb="2" eb="3">
      <t>イエ</t>
    </rPh>
    <phoneticPr fontId="2"/>
  </si>
  <si>
    <t>共同生活援助・事業所クムレ</t>
  </si>
  <si>
    <t>Ｐ．Ｐ．Ｐ．マンション！倉敷</t>
    <rPh sb="12" eb="14">
      <t>クラシキ</t>
    </rPh>
    <phoneticPr fontId="2"/>
  </si>
  <si>
    <t>ケアホームせとうち</t>
  </si>
  <si>
    <t>グループホームひなた</t>
  </si>
  <si>
    <t>マインド　ケアホーム・グループホーム</t>
  </si>
  <si>
    <t>グループホームめやす箱</t>
  </si>
  <si>
    <t>グループホーム住倉</t>
  </si>
  <si>
    <t>グループホームくらげ</t>
  </si>
  <si>
    <t>ふたば</t>
  </si>
  <si>
    <t>グループホームあかつき　勇崎</t>
  </si>
  <si>
    <t>指定共同生活援助事業所　笠岡学園</t>
    <rPh sb="0" eb="2">
      <t>シテイ</t>
    </rPh>
    <rPh sb="6" eb="8">
      <t>エンジョ</t>
    </rPh>
    <phoneticPr fontId="2"/>
  </si>
  <si>
    <t>グループホーム「かがやき」</t>
  </si>
  <si>
    <t>ときわ共同生活支援事業所</t>
  </si>
  <si>
    <t>日中サービス支援型指定共同生活援助事業所　笠岡学園</t>
  </si>
  <si>
    <t>共同生活事業所　小牧の里</t>
  </si>
  <si>
    <t>障害者共同生活援助グループホーム井手</t>
  </si>
  <si>
    <t>グループホーム　ありか</t>
  </si>
  <si>
    <t>そうじゃ晴々</t>
  </si>
  <si>
    <t>あお空（ケアホーム桃山台）</t>
  </si>
  <si>
    <t>あお空（ケアホーム佐方）</t>
  </si>
  <si>
    <t>菩提樹の花</t>
  </si>
  <si>
    <t>グループハウスかわかみ</t>
  </si>
  <si>
    <t>みのり共同生活事業所</t>
  </si>
  <si>
    <t>0868-26-1092</t>
  </si>
  <si>
    <t>北部ももっ子ハウス</t>
  </si>
  <si>
    <t>津山市二宮999-10</t>
  </si>
  <si>
    <t>ワークプレイスまにわ</t>
  </si>
  <si>
    <t>真庭市高屋３７６番地１</t>
  </si>
  <si>
    <t>0867-52-2662</t>
  </si>
  <si>
    <t>トラストワークス津山事業所</t>
  </si>
  <si>
    <t>086-251-3566</t>
  </si>
  <si>
    <t>086-235-2808</t>
  </si>
  <si>
    <t>086-224-2177</t>
  </si>
  <si>
    <t>086-255-1585</t>
  </si>
  <si>
    <t>0863-23-4012</t>
  </si>
  <si>
    <t>0869-63-7200</t>
  </si>
  <si>
    <t>0869-67-0527</t>
  </si>
  <si>
    <t>0866-56-6422</t>
  </si>
  <si>
    <t>086-270-0755</t>
  </si>
  <si>
    <t>086-250-1461</t>
  </si>
  <si>
    <t>岡山市北区表町3-7-27</t>
    <rPh sb="3" eb="5">
      <t>キタク</t>
    </rPh>
    <rPh sb="5" eb="7">
      <t>オモテチョウ</t>
    </rPh>
    <phoneticPr fontId="2"/>
  </si>
  <si>
    <t>0866-56-7779</t>
  </si>
  <si>
    <t>ももっ子　おかやま</t>
  </si>
  <si>
    <t>086-238-8887</t>
  </si>
  <si>
    <t>岡山市中区沢田145</t>
    <rPh sb="0" eb="3">
      <t>オカヤマシ</t>
    </rPh>
    <rPh sb="3" eb="5">
      <t>ナカク</t>
    </rPh>
    <rPh sb="5" eb="7">
      <t>サワダ</t>
    </rPh>
    <phoneticPr fontId="2"/>
  </si>
  <si>
    <t>086-272-3800</t>
  </si>
  <si>
    <t>086-201-7087</t>
  </si>
  <si>
    <t>086-948-4309</t>
  </si>
  <si>
    <t>086-239-4447</t>
  </si>
  <si>
    <t>086-201-4123</t>
  </si>
  <si>
    <t>086-265-1011</t>
  </si>
  <si>
    <t>岡山市北区表町3-7-27</t>
    <rPh sb="0" eb="3">
      <t>オカヤマシ</t>
    </rPh>
    <rPh sb="3" eb="5">
      <t>キタク</t>
    </rPh>
    <rPh sb="5" eb="7">
      <t>オモテチョウ</t>
    </rPh>
    <phoneticPr fontId="2"/>
  </si>
  <si>
    <t>さくらんぼ</t>
  </si>
  <si>
    <t>086-941-7312</t>
  </si>
  <si>
    <t>倉敷市玉島八島８７４－１</t>
  </si>
  <si>
    <t>086-522-3400</t>
  </si>
  <si>
    <t>P.P.P.マンション！ふたば</t>
  </si>
  <si>
    <t>0866-29-3366</t>
  </si>
  <si>
    <t>Ｐ．Ｐ．Ｐ．プラットホーム！玉島</t>
  </si>
  <si>
    <t>デイサービスとんがりぼうし</t>
  </si>
  <si>
    <t>086-525-6862</t>
  </si>
  <si>
    <t>スリーピース</t>
  </si>
  <si>
    <t>086-486-3328</t>
  </si>
  <si>
    <t>WE</t>
  </si>
  <si>
    <t>086-441-5252</t>
  </si>
  <si>
    <t>086-441-5211</t>
  </si>
  <si>
    <t>倉敷市玉島八島881-1</t>
  </si>
  <si>
    <t>086-522-3000</t>
  </si>
  <si>
    <t>デイサービスセンター　げんき</t>
  </si>
  <si>
    <t>倉敷市玉島1738</t>
  </si>
  <si>
    <t>086-525-5050</t>
  </si>
  <si>
    <t>ワークハウス住倉・八島２</t>
  </si>
  <si>
    <t>倉敷市玉島八島786-1</t>
  </si>
  <si>
    <t>086-525-0001</t>
  </si>
  <si>
    <t>生活介護事業所インフィニティ</t>
  </si>
  <si>
    <t>総社市中央五丁目９番地１０２</t>
  </si>
  <si>
    <t>0866-31-5701</t>
  </si>
  <si>
    <t>0866-94-4333</t>
  </si>
  <si>
    <t>0865-61-4351</t>
  </si>
  <si>
    <t>086-427-3378</t>
  </si>
  <si>
    <t>086-441-0130</t>
  </si>
  <si>
    <t>086-698-2387</t>
  </si>
  <si>
    <t>笠岡市西大島1767</t>
  </si>
  <si>
    <t>倉敷市林2130－1</t>
  </si>
  <si>
    <t>086-436-7636</t>
  </si>
  <si>
    <t>倉敷市有城605－3</t>
  </si>
  <si>
    <t>就労継続支援B型事業所　いろどり</t>
  </si>
  <si>
    <t>倉敷市玉島1-1-8</t>
  </si>
  <si>
    <t>倉敷市四十瀬122-3　123-3</t>
  </si>
  <si>
    <t>ハッピーワーク</t>
  </si>
  <si>
    <t>倉敷市児島味野１丁目１番２２号</t>
  </si>
  <si>
    <t>086-441-8670</t>
  </si>
  <si>
    <t>大樹水島作業所</t>
  </si>
  <si>
    <t>倉敷市亀島2-4-1</t>
  </si>
  <si>
    <t>086-448-2204</t>
  </si>
  <si>
    <t>ジョブスマイル東富井</t>
  </si>
  <si>
    <t>倉敷市東富井901番地8</t>
  </si>
  <si>
    <t>086-431-8554</t>
  </si>
  <si>
    <t>クッキーハウス</t>
  </si>
  <si>
    <t>倉敷市沖新町96-13</t>
  </si>
  <si>
    <t>倉敷市新倉敷駅前2丁目38</t>
  </si>
  <si>
    <t>住倉八島作業所</t>
  </si>
  <si>
    <t>086-522-5500</t>
  </si>
  <si>
    <t>倉敷市酒津2516-8</t>
  </si>
  <si>
    <t>086-436-7254</t>
  </si>
  <si>
    <t>0865-63-1817</t>
  </si>
  <si>
    <t>0866-72-1427</t>
  </si>
  <si>
    <t>早島町早島２５３２番地２</t>
  </si>
  <si>
    <t>086-480-0760</t>
  </si>
  <si>
    <t>0866-29-3337</t>
  </si>
  <si>
    <t>グリーンハーツ</t>
  </si>
  <si>
    <t>岡山市北区表町3-7-5</t>
  </si>
  <si>
    <t>わんカーサ１</t>
  </si>
  <si>
    <t>086-273-4800</t>
  </si>
  <si>
    <t>倉人（くらんど）</t>
    <rPh sb="1" eb="2">
      <t>ニン</t>
    </rPh>
    <phoneticPr fontId="2"/>
  </si>
  <si>
    <t>倉敷市福田町古新田1112-7</t>
    <rPh sb="0" eb="3">
      <t>クラシキシ</t>
    </rPh>
    <rPh sb="3" eb="6">
      <t>フクダチョウ</t>
    </rPh>
    <rPh sb="6" eb="9">
      <t>コシンデン</t>
    </rPh>
    <phoneticPr fontId="2"/>
  </si>
  <si>
    <t>ひまわり笑顔かぞく</t>
    <rPh sb="4" eb="6">
      <t>エガオ</t>
    </rPh>
    <phoneticPr fontId="2"/>
  </si>
  <si>
    <t>岡山市北区大供1-2-23 あかつきビル104</t>
    <rPh sb="0" eb="3">
      <t>オカヤマシ</t>
    </rPh>
    <rPh sb="3" eb="5">
      <t>キタク</t>
    </rPh>
    <rPh sb="5" eb="7">
      <t>ダイク</t>
    </rPh>
    <phoneticPr fontId="2"/>
  </si>
  <si>
    <t>l086-441-3401</t>
  </si>
  <si>
    <t>真庭市下市瀬６５３</t>
    <rPh sb="0" eb="3">
      <t>マニワシ</t>
    </rPh>
    <rPh sb="3" eb="5">
      <t>シモイチ</t>
    </rPh>
    <rPh sb="5" eb="6">
      <t>セ</t>
    </rPh>
    <phoneticPr fontId="2"/>
  </si>
  <si>
    <t>美作市福本621-2</t>
    <rPh sb="0" eb="3">
      <t>ミマサカシ</t>
    </rPh>
    <rPh sb="3" eb="5">
      <t>フクモト</t>
    </rPh>
    <phoneticPr fontId="2"/>
  </si>
  <si>
    <t>グループホームＳＯＲＴＥ</t>
  </si>
  <si>
    <t>岡山市中区浜3丁目5-55(103)</t>
  </si>
  <si>
    <t>086-201-2143</t>
  </si>
  <si>
    <t>グループホーム　ティール</t>
  </si>
  <si>
    <t>倉敷市栗坂328-10</t>
  </si>
  <si>
    <t>086-462-5100</t>
  </si>
  <si>
    <t>生活介護事業所　ティール</t>
  </si>
  <si>
    <t>倉敷市栗坂328-11</t>
  </si>
  <si>
    <t>岡山市北区青江５－１－１２</t>
    <rPh sb="5" eb="7">
      <t>アオエ</t>
    </rPh>
    <phoneticPr fontId="2"/>
  </si>
  <si>
    <t>086-206-7433</t>
  </si>
  <si>
    <t>きびだんご</t>
  </si>
  <si>
    <t>倉敷市中庄６４４－４</t>
  </si>
  <si>
    <t>グループホーム　バディーズ平井</t>
  </si>
  <si>
    <t>岡山市中区平井17-26</t>
  </si>
  <si>
    <t>086-230-1726</t>
  </si>
  <si>
    <t>ＲＩＴＡハウス　浜野事業所</t>
  </si>
  <si>
    <t>岡山市南区浜野2丁目3番57号</t>
  </si>
  <si>
    <t>086-239-5508</t>
  </si>
  <si>
    <t>スマイルみはま</t>
  </si>
  <si>
    <t>岡山市南区三浜町2-10-16</t>
  </si>
  <si>
    <t>086-262-6255</t>
  </si>
  <si>
    <t>多機能事業所　ＨａｐｐｙＣｏｍｅＣｏｍｅ</t>
  </si>
  <si>
    <t>笠岡市中央町１９－１０</t>
  </si>
  <si>
    <t>070-8338-4425</t>
  </si>
  <si>
    <t>笠岡市神島4140-1</t>
  </si>
  <si>
    <t>グループホーム結</t>
  </si>
  <si>
    <t>和気町日笠下689番地</t>
  </si>
  <si>
    <t>0869-93-4750</t>
  </si>
  <si>
    <t>ＫＡＥＲＵ</t>
  </si>
  <si>
    <t>岡山市南区藤田566-126</t>
  </si>
  <si>
    <t>和気町日笠下586番地</t>
  </si>
  <si>
    <t>就労継続支援Ｂ型事業所Ｉファーム</t>
  </si>
  <si>
    <t>0869-92-4039</t>
  </si>
  <si>
    <t>にこり</t>
  </si>
  <si>
    <t>倉敷市連島町鶴新田465-4</t>
  </si>
  <si>
    <t>086-440-2228</t>
  </si>
  <si>
    <t>ネクストライフ</t>
  </si>
  <si>
    <t>倉敷市老松町５丁目３－８１ｺｳﾁﾋﾞﾙ３Ｆ</t>
  </si>
  <si>
    <t>あーくのいえ</t>
  </si>
  <si>
    <t>倉敷市稲荷町8-35</t>
  </si>
  <si>
    <t>086-441-5892</t>
  </si>
  <si>
    <t>デイサービス　笠井の里</t>
  </si>
  <si>
    <t>岡山市北区畑鮎117</t>
  </si>
  <si>
    <t>086-228-0725</t>
  </si>
  <si>
    <t>就労継続支援Ｂ型事業所nui</t>
  </si>
  <si>
    <t>倉敷市美和1丁目8番5号</t>
  </si>
  <si>
    <t>086-454-5204</t>
  </si>
  <si>
    <t>グループホーム　ハレルヤ</t>
  </si>
  <si>
    <t>岡山市中区清水2丁目8-51-8</t>
  </si>
  <si>
    <t>086-206-6867</t>
  </si>
  <si>
    <t>倉敷・井笠圏域</t>
  </si>
  <si>
    <t>多機能型事業所アート＆ジョブセンター</t>
  </si>
  <si>
    <t>岡山市北区柳町1-4-8ヒカリホールディングビル208号</t>
  </si>
  <si>
    <t>086-230-2881</t>
  </si>
  <si>
    <t>Ｐ．Ｐ．Ｐ．ファイター！</t>
  </si>
  <si>
    <t>倉敷市福田町古新田1007番地6</t>
  </si>
  <si>
    <t>086-441-3056</t>
  </si>
  <si>
    <t>倉敷市福江43-4</t>
  </si>
  <si>
    <t>090-7977-1811</t>
  </si>
  <si>
    <t>多機能型障害者福祉施設　ＯＮＥＯＮＥ</t>
  </si>
  <si>
    <t>岡山市北区下中野323-110</t>
  </si>
  <si>
    <t>吉備中央町下加茂1506-109</t>
  </si>
  <si>
    <t>あなぐま舎</t>
  </si>
  <si>
    <t>久米郡美咲町中3088番地1</t>
  </si>
  <si>
    <t>0867-27-3733</t>
  </si>
  <si>
    <t>デイサービスセンターコスモス苑</t>
  </si>
  <si>
    <t>デイサービスセンター大原</t>
  </si>
  <si>
    <t>美作市古町１８５０－１</t>
  </si>
  <si>
    <t>0868-78-0550</t>
  </si>
  <si>
    <t>北ふれあいデイサービスセンター</t>
  </si>
  <si>
    <t>岡山市北区谷万成二丁目6番33号（北ふれあいセンター2階）</t>
  </si>
  <si>
    <t>086-251-6502</t>
  </si>
  <si>
    <t>デイセンターなずな赤磐</t>
  </si>
  <si>
    <t>赤磐市町苅田２７番地</t>
  </si>
  <si>
    <t>086-957-3880</t>
  </si>
  <si>
    <t>瀬戸内市邑久町尻海１１４５</t>
  </si>
  <si>
    <t>0869-25-0045</t>
  </si>
  <si>
    <t>多機能型事業所　あんだす</t>
  </si>
  <si>
    <t>倉敷市中庄3524-1</t>
  </si>
  <si>
    <t>086-454-4606</t>
  </si>
  <si>
    <t>トラストワークス　Ａ型事業所</t>
  </si>
  <si>
    <t>津山市二宮６４０</t>
  </si>
  <si>
    <t>久米郡久米南町南庄1-1</t>
  </si>
  <si>
    <t>ｈｏｎｏｈｏｎｏ工房</t>
  </si>
  <si>
    <t>倉敷市玉島中央町1丁目8番20号</t>
  </si>
  <si>
    <t>090-6833-8146</t>
  </si>
  <si>
    <t>就労サポートＢカロ夢</t>
  </si>
  <si>
    <t>倉敷市真備町川辺272番地</t>
  </si>
  <si>
    <t>086-454-6171</t>
  </si>
  <si>
    <t>倉敷市児島赤崎4丁目5-28-5</t>
  </si>
  <si>
    <t>086-697-5572</t>
  </si>
  <si>
    <t>グリーン</t>
  </si>
  <si>
    <t>早島町早島751番地1</t>
  </si>
  <si>
    <t>ふらっとｈｏｍｅ</t>
  </si>
  <si>
    <t>瀬戸内市長船町西須恵１１７８－２</t>
  </si>
  <si>
    <t>050-5357-0336</t>
  </si>
  <si>
    <t>ももの里ＭＡＤＯ</t>
  </si>
  <si>
    <t>岡山市北区西辛川268-5</t>
  </si>
  <si>
    <t>080-5976-6154</t>
  </si>
  <si>
    <t>障害者支援施設　Ｐ．Ｐ．Ｐ．ＢＢチャレンジャー！</t>
  </si>
  <si>
    <t>倉敷市福田町福田２１２２－１</t>
  </si>
  <si>
    <t>086-476-8581</t>
  </si>
  <si>
    <t>多機能型事業所　きら星</t>
  </si>
  <si>
    <t>岡山市北区伊福町1丁目14-11</t>
  </si>
  <si>
    <t>086-214-2828</t>
  </si>
  <si>
    <t>真庭圏域</t>
    <phoneticPr fontId="2"/>
  </si>
  <si>
    <t>多機能型事業所　あんだす</t>
    <rPh sb="0" eb="4">
      <t>タキノウガタ</t>
    </rPh>
    <rPh sb="4" eb="7">
      <t>ジギョウショ</t>
    </rPh>
    <phoneticPr fontId="2"/>
  </si>
  <si>
    <t>手作り工房まこと</t>
    <rPh sb="0" eb="2">
      <t>テヅク</t>
    </rPh>
    <rPh sb="3" eb="5">
      <t>コウボウ</t>
    </rPh>
    <phoneticPr fontId="2"/>
  </si>
  <si>
    <t>086－483－1977</t>
  </si>
  <si>
    <t>利用可能者数</t>
    <rPh sb="4" eb="5">
      <t>シャ</t>
    </rPh>
    <phoneticPr fontId="2"/>
  </si>
  <si>
    <t>086-441-8183</t>
  </si>
  <si>
    <t>ももっ子くめなん</t>
    <rPh sb="3" eb="4">
      <t>コ</t>
    </rPh>
    <phoneticPr fontId="2"/>
  </si>
  <si>
    <t>愛育寮　地域生活ホーム</t>
  </si>
  <si>
    <t>いづみ寮 地域生活ホーム</t>
  </si>
  <si>
    <t>086-230-1207</t>
  </si>
  <si>
    <t>岡山市北区建部町中田340-2</t>
  </si>
  <si>
    <t>086-722-5575</t>
  </si>
  <si>
    <t>グループホームみらいえ</t>
  </si>
  <si>
    <t>086-206-7077</t>
  </si>
  <si>
    <t>グループホームきりん</t>
  </si>
  <si>
    <t>岡山市南区藤田566番地112</t>
  </si>
  <si>
    <t>086-236-7072</t>
  </si>
  <si>
    <t>ゆうわ</t>
  </si>
  <si>
    <t>昭和町仲よし</t>
  </si>
  <si>
    <t>岡山市中区新京橋3-4-25</t>
  </si>
  <si>
    <t>岡山市中区長岡4-66</t>
  </si>
  <si>
    <t>090-7158-9205</t>
  </si>
  <si>
    <t>生活介護ハレルヤ</t>
  </si>
  <si>
    <t>086-207-2342</t>
  </si>
  <si>
    <t>多機能型障害者福祉施設おひさまＰＬＵＳ瀬戸万富事業所</t>
  </si>
  <si>
    <t>岡山市東区瀬戸町万富950-1</t>
  </si>
  <si>
    <t>086-953-0025</t>
  </si>
  <si>
    <t>岡山市北区野田屋町1丁目6番20号　せとうちビル2　3階4階</t>
  </si>
  <si>
    <t>視覚障碍者多機能型事業所　みずのわ</t>
  </si>
  <si>
    <t>岡山市北区西古松136-7</t>
  </si>
  <si>
    <t>086-230-0374</t>
  </si>
  <si>
    <t>多機能型事業所エール万富</t>
  </si>
  <si>
    <t>岡山市東区瀬戸町万富371-4</t>
  </si>
  <si>
    <t>086-737-4163</t>
  </si>
  <si>
    <t>ウェルビー岡山駅前第２センター</t>
  </si>
  <si>
    <t>岡山市北区本町1番2号　炭屋ビル3階</t>
  </si>
  <si>
    <t>086-201-5135</t>
  </si>
  <si>
    <t>アクセスジョブ岡山南中央町</t>
  </si>
  <si>
    <t>岡山市北区南中央町12-3　レガリアイン1Ｆ</t>
  </si>
  <si>
    <t>086-801-7807</t>
  </si>
  <si>
    <t>はれの国</t>
  </si>
  <si>
    <t>岡山市中区江並58番地17</t>
  </si>
  <si>
    <t>086-806-5381</t>
  </si>
  <si>
    <t>津高生活交流センター</t>
  </si>
  <si>
    <t>086-206-7385</t>
  </si>
  <si>
    <t>かがやき作業所</t>
  </si>
  <si>
    <t>オリーブ藤田</t>
  </si>
  <si>
    <t>岡山市南区藤田566番地222</t>
  </si>
  <si>
    <t>086-296-6767</t>
  </si>
  <si>
    <t>備前市穂浪2097-8</t>
  </si>
  <si>
    <t>グループホーム住倉・八島７棟</t>
  </si>
  <si>
    <t>たかはし地域生活ホーム</t>
  </si>
  <si>
    <t>望の丘地域生活ホーム</t>
  </si>
  <si>
    <t>倉敷市松島1093-8</t>
  </si>
  <si>
    <t>086-454-9192</t>
  </si>
  <si>
    <t>リーフ</t>
  </si>
  <si>
    <t>やまなみ</t>
  </si>
  <si>
    <t>ワークス未来</t>
  </si>
  <si>
    <t>ぱんだ</t>
  </si>
  <si>
    <t>086-697-5951</t>
  </si>
  <si>
    <t>086-441-6011</t>
  </si>
  <si>
    <t>086-436-7366</t>
  </si>
  <si>
    <t>わいわいワーク</t>
  </si>
  <si>
    <t>倉敷市水島南瑞穂町13-26</t>
  </si>
  <si>
    <t>グループハウスおちあい</t>
  </si>
  <si>
    <t>グループホーム　きぼう</t>
  </si>
  <si>
    <t>津山市久米川南2879番地</t>
  </si>
  <si>
    <t>wagaya</t>
  </si>
  <si>
    <t>津山市小原134-18</t>
  </si>
  <si>
    <t>ライフサポート・メイジ</t>
  </si>
  <si>
    <t>デイセンターまにわ</t>
  </si>
  <si>
    <t>社会就労センター  ワークスみのり</t>
  </si>
  <si>
    <t>0868-74-0080</t>
  </si>
  <si>
    <t>コスモスワーク</t>
  </si>
  <si>
    <t>フリーズドライ工房まにわ</t>
  </si>
  <si>
    <t>真庭市中島３８６番地１</t>
  </si>
  <si>
    <t>0867-44-1881</t>
  </si>
  <si>
    <t>社会就労センターさくらワークヒルズ</t>
  </si>
  <si>
    <t>クレヨン</t>
  </si>
  <si>
    <t>苫田郡鏡野町竹田768</t>
  </si>
  <si>
    <t>0868-54-5904</t>
  </si>
  <si>
    <t>グループホームありがとう</t>
  </si>
  <si>
    <t>倉敷市三田106</t>
  </si>
  <si>
    <t>086-697-6682</t>
  </si>
  <si>
    <t>日中サービス支援型共同生活援助吉備路</t>
  </si>
  <si>
    <t>総社市三須１２２５番地１</t>
  </si>
  <si>
    <t>0866-95-2345</t>
  </si>
  <si>
    <t>みずたま</t>
  </si>
  <si>
    <t>高梁市伊賀町４３番地１</t>
  </si>
  <si>
    <t>080-8242-0600</t>
  </si>
  <si>
    <t>086-436-7723</t>
  </si>
  <si>
    <t>倉敷市児島元浜町2765</t>
    <rPh sb="0" eb="3">
      <t>クラシキシ</t>
    </rPh>
    <rPh sb="3" eb="5">
      <t>コジマ</t>
    </rPh>
    <rPh sb="5" eb="7">
      <t>モトハマ</t>
    </rPh>
    <rPh sb="7" eb="8">
      <t>チョウ</t>
    </rPh>
    <phoneticPr fontId="2"/>
  </si>
  <si>
    <t>つなぐ　せとうち</t>
  </si>
  <si>
    <t>多機能・共生型事業体くらしきピアぽーと</t>
  </si>
  <si>
    <t>サラメシ本舗</t>
  </si>
  <si>
    <t>真庭市落合垂水729-2</t>
  </si>
  <si>
    <t>0867-52-8563</t>
  </si>
  <si>
    <t>あぐりねっと加賀</t>
  </si>
  <si>
    <t>0866-54-1800</t>
  </si>
  <si>
    <t>自立訓練事業所のあ</t>
  </si>
  <si>
    <t>倉敷市水島北瑞穂町9-7</t>
  </si>
  <si>
    <t>086-436-7255</t>
  </si>
  <si>
    <t>sora</t>
  </si>
  <si>
    <t>倉敷市大島286-2</t>
  </si>
  <si>
    <t>086-697-5562</t>
  </si>
  <si>
    <t>つぼみ</t>
  </si>
  <si>
    <t>岡山市北区原1058番地1</t>
  </si>
  <si>
    <t>086-230-2737</t>
  </si>
  <si>
    <t>多機能型障害者福祉施設夢翔ける児島赤崎事業所</t>
  </si>
  <si>
    <t>就労継続支援Ｂ型事業所　光憂庵</t>
  </si>
  <si>
    <t>080-2440-5889</t>
  </si>
  <si>
    <t>SPACE</t>
  </si>
  <si>
    <t>岡山市北区牟佐1085番地18</t>
  </si>
  <si>
    <t>ジーニー</t>
  </si>
  <si>
    <t>オーダーメイド　大高</t>
  </si>
  <si>
    <t>086-436-7420</t>
  </si>
  <si>
    <t>宙</t>
  </si>
  <si>
    <t>ジョーマ</t>
  </si>
  <si>
    <t>岡山市北区大供1-5-2</t>
  </si>
  <si>
    <t>086-221-1380</t>
  </si>
  <si>
    <t>おうちだ</t>
  </si>
  <si>
    <t>岡山市北区撫川848</t>
  </si>
  <si>
    <t>086-238-1800</t>
  </si>
  <si>
    <t>かるみーはうす大島</t>
  </si>
  <si>
    <t>倉敷市大島248-5</t>
  </si>
  <si>
    <t>086-441-3496</t>
  </si>
  <si>
    <t>こだま園生活援助ホーム</t>
  </si>
  <si>
    <t>閑谷ワークセンター・ひなせ</t>
  </si>
  <si>
    <t>備前市日生町日生803-1</t>
  </si>
  <si>
    <t>0869-72-9808</t>
  </si>
  <si>
    <t>ＬＩＴＡＬＩＣＯワークス岡山駅南</t>
  </si>
  <si>
    <t>岡山市北区柳町1丁目1番1号　住友生命岡山ビル1階</t>
  </si>
  <si>
    <t>086-226-4524</t>
  </si>
  <si>
    <t>岡山市南区市場１丁目１番地 市場ふくふく通り６５番</t>
    <rPh sb="5" eb="7">
      <t>イチバ</t>
    </rPh>
    <rPh sb="8" eb="10">
      <t>チョウメ</t>
    </rPh>
    <rPh sb="11" eb="13">
      <t>バンチ</t>
    </rPh>
    <rPh sb="14" eb="16">
      <t>イチバ</t>
    </rPh>
    <rPh sb="20" eb="21">
      <t>トオ</t>
    </rPh>
    <rPh sb="24" eb="25">
      <t>バン</t>
    </rPh>
    <phoneticPr fontId="2"/>
  </si>
  <si>
    <t>虹のはし</t>
  </si>
  <si>
    <t>086-230-5333</t>
  </si>
  <si>
    <t>いろは就労継続支援Ｂ型事業所</t>
  </si>
  <si>
    <t>岡山市南区松浜町9番26号</t>
  </si>
  <si>
    <t>086-806-5431</t>
  </si>
  <si>
    <t>就労継続支援Ｂ型　優</t>
  </si>
  <si>
    <t>岡山市南区千鳥町5-18</t>
  </si>
  <si>
    <t>086-238-0088</t>
  </si>
  <si>
    <t>0863-33-1122</t>
  </si>
  <si>
    <t>吉備中央町田土1053－5</t>
  </si>
  <si>
    <t>086-697-5351</t>
  </si>
  <si>
    <t>倉敷市沖新町48-8</t>
  </si>
  <si>
    <t>倉敷市連島中央５－２７－２５</t>
  </si>
  <si>
    <t>パステル</t>
  </si>
  <si>
    <t>英田郡西粟倉村影石1279-1</t>
  </si>
  <si>
    <t>0868-75-3663</t>
  </si>
  <si>
    <t>真庭市目木1424-7</t>
  </si>
  <si>
    <t>0867-45-0433</t>
  </si>
  <si>
    <t>久米郡久米南町上弓削1563-6</t>
  </si>
  <si>
    <t>086-728-0150</t>
  </si>
  <si>
    <t>グループホームＩＲＯＨＡ</t>
  </si>
  <si>
    <t>岡山市北区野田2丁目6-11</t>
  </si>
  <si>
    <t>086-245-0168</t>
  </si>
  <si>
    <t>086-238-1802</t>
  </si>
  <si>
    <t>岡山市北区今1丁目1-1　グランデュール今2号館　503号</t>
  </si>
  <si>
    <t>086-241-7878</t>
  </si>
  <si>
    <t>グループホームＲＡＳＩＥＬ平井</t>
  </si>
  <si>
    <t>岡山市中区平井6丁目8-17</t>
  </si>
  <si>
    <t>086-271-5551</t>
  </si>
  <si>
    <t>グループホームひなせ</t>
  </si>
  <si>
    <t>グループホーム　スプリングカムカム</t>
  </si>
  <si>
    <t>ソーシャルインクルーホーム和気町衣笠</t>
  </si>
  <si>
    <t>0869-92-2311</t>
  </si>
  <si>
    <t>あんだんて</t>
  </si>
  <si>
    <t>赤磐市東窪田86-１</t>
  </si>
  <si>
    <t>086-957-3350</t>
  </si>
  <si>
    <t>086-238-0730</t>
  </si>
  <si>
    <t>Cafe' hanの木</t>
  </si>
  <si>
    <t>岡山市中区東山二丁目14-14</t>
  </si>
  <si>
    <t>086-230-1294</t>
  </si>
  <si>
    <t>就労支援Ｂ型ツリー</t>
  </si>
  <si>
    <t>岡山市南区福富西3丁目8-40</t>
  </si>
  <si>
    <t>086-259-3361</t>
  </si>
  <si>
    <t>あどないん南</t>
  </si>
  <si>
    <t>岡山市南区豊成二丁目4番23号</t>
  </si>
  <si>
    <t>086-264-3701</t>
  </si>
  <si>
    <t>高梁市成羽町長地941-4</t>
  </si>
  <si>
    <t>ポコ　ア　ポコ</t>
  </si>
  <si>
    <t>岡山市南区西市597-20</t>
  </si>
  <si>
    <t>070-9036-4518</t>
  </si>
  <si>
    <t>たからさがし</t>
  </si>
  <si>
    <t>岡山市北区御津高津120番地12</t>
  </si>
  <si>
    <t>086-724-5003</t>
  </si>
  <si>
    <t>就労支援ワークス長岡</t>
  </si>
  <si>
    <t>岡山市中区長岡87番地3</t>
  </si>
  <si>
    <t>086-206-7815</t>
  </si>
  <si>
    <t>アネル妹尾</t>
  </si>
  <si>
    <t>岡山市南区妹尾876-3</t>
  </si>
  <si>
    <t>086-806-5884</t>
  </si>
  <si>
    <t>グループホーム　リーフ</t>
  </si>
  <si>
    <t>岡山市北区牟佐942番地6</t>
  </si>
  <si>
    <t>086-289-6172</t>
  </si>
  <si>
    <t>すくすくyell</t>
  </si>
  <si>
    <t>岡山市北区平田102番地108</t>
  </si>
  <si>
    <t>086-244-2525</t>
  </si>
  <si>
    <t>備前市日生町日生1433番地1</t>
  </si>
  <si>
    <t>0869-92-4742</t>
  </si>
  <si>
    <t>岡山市中区平井一丁目11番3号</t>
  </si>
  <si>
    <t>笑ワーク</t>
  </si>
  <si>
    <t>岡山市東区西大寺中一丁目4番15号菱和パレス202号室</t>
  </si>
  <si>
    <t>086-942-0822</t>
  </si>
  <si>
    <t>0863-32-3660</t>
  </si>
  <si>
    <t>工房ぴあ</t>
  </si>
  <si>
    <t>フィストバンプ</t>
  </si>
  <si>
    <t>086-697-6491</t>
  </si>
  <si>
    <t>090-4576-6176</t>
  </si>
  <si>
    <t>岡山市北区谷万成２丁目２－４７</t>
    <rPh sb="9" eb="11">
      <t>チョウメ</t>
    </rPh>
    <phoneticPr fontId="2"/>
  </si>
  <si>
    <t>岡山市南区新保951-10</t>
    <rPh sb="3" eb="5">
      <t>ミナミク</t>
    </rPh>
    <rPh sb="5" eb="7">
      <t>シンボ</t>
    </rPh>
    <phoneticPr fontId="2"/>
  </si>
  <si>
    <t>自立訓練事業所のあ</t>
    <rPh sb="0" eb="7">
      <t>ジリツクンレンジギョウショ</t>
    </rPh>
    <phoneticPr fontId="2"/>
  </si>
  <si>
    <t>倉敷市水島北瑞穂町９－７</t>
    <rPh sb="0" eb="3">
      <t>クラシキシ</t>
    </rPh>
    <rPh sb="3" eb="5">
      <t>ミズシマ</t>
    </rPh>
    <rPh sb="5" eb="6">
      <t>キタ</t>
    </rPh>
    <rPh sb="6" eb="8">
      <t>ミズホ</t>
    </rPh>
    <rPh sb="8" eb="9">
      <t>チョウ</t>
    </rPh>
    <phoneticPr fontId="2"/>
  </si>
  <si>
    <t>倉敷市中島1847-6</t>
  </si>
  <si>
    <t>倉敷市中島267-1</t>
  </si>
  <si>
    <t>高梁市落合町阿部２１５４番地１</t>
  </si>
  <si>
    <t>岡山市北区富町2丁目16-2</t>
  </si>
  <si>
    <t>ソーシャルインクルーホーム岡山建部町</t>
  </si>
  <si>
    <t>ソーシャルインクルーホーム岡山今保</t>
  </si>
  <si>
    <t>岡山市北区今保652-1</t>
  </si>
  <si>
    <t>086-245-2800</t>
  </si>
  <si>
    <t>086-201-1567</t>
  </si>
  <si>
    <t>グループホーム西大寺</t>
  </si>
  <si>
    <t>岡山市東区西大寺中一丁目8番10号</t>
  </si>
  <si>
    <t>086-942-2200</t>
  </si>
  <si>
    <t>グループホームあかつき　宇野</t>
  </si>
  <si>
    <t>玉野市宇野1－30－3</t>
  </si>
  <si>
    <t>玉野市胸上725</t>
  </si>
  <si>
    <t>玉野市山田919-1</t>
  </si>
  <si>
    <t>ハートフル　きらり</t>
  </si>
  <si>
    <t>ラピスデコロル</t>
  </si>
  <si>
    <t>070-4335-1034</t>
  </si>
  <si>
    <t>多機能型障害者福祉施設おひさまＰＬＵＳ三浜事業所</t>
  </si>
  <si>
    <t>086-250-3684</t>
  </si>
  <si>
    <t>ワークおまち</t>
  </si>
  <si>
    <t>岡山市中区雄町9-1　アスカビル2階</t>
  </si>
  <si>
    <t>080-3055-0650</t>
  </si>
  <si>
    <t>こむぎ</t>
  </si>
  <si>
    <t>岡山市中区桜橋2丁目17-12</t>
  </si>
  <si>
    <t>086-442-9399</t>
  </si>
  <si>
    <t>倉敷市玉島中央町2-1-11</t>
  </si>
  <si>
    <t>086-451-4100</t>
  </si>
  <si>
    <t>岡山市中区湊157-6</t>
    <rPh sb="5" eb="6">
      <t>ミナト</t>
    </rPh>
    <phoneticPr fontId="2"/>
  </si>
  <si>
    <t>らしく赤磐</t>
  </si>
  <si>
    <t>赤磐市下市１０７</t>
  </si>
  <si>
    <t>086-956-4727</t>
  </si>
  <si>
    <t>作業所てんとう虫</t>
  </si>
  <si>
    <t>岡山市中区古京町1丁目5-8</t>
  </si>
  <si>
    <t>086-201-1561</t>
  </si>
  <si>
    <t>喜楽</t>
  </si>
  <si>
    <t>岡山市中区さい3-4</t>
  </si>
  <si>
    <t>086-207-6003</t>
  </si>
  <si>
    <t>玉野市田井4-7-20</t>
  </si>
  <si>
    <t>玉野市胸上728</t>
  </si>
  <si>
    <t>まごのて村デイサービス「さくら庵」</t>
  </si>
  <si>
    <t>瀬戸内市邑久町箕輪656番地１</t>
  </si>
  <si>
    <t>0869-22-5321</t>
  </si>
  <si>
    <t>就労移行支援事業所　つむぎ</t>
  </si>
  <si>
    <t>岡山市北区田町二丁目1番3号Ｂ‐ＨＯＵＳＥ　4階</t>
  </si>
  <si>
    <t>086-235-1188</t>
  </si>
  <si>
    <t>くらげ宮前</t>
  </si>
  <si>
    <t>倉敷市宮前287-71</t>
  </si>
  <si>
    <t>086-442-9675</t>
  </si>
  <si>
    <t>ひかり美作事業所</t>
  </si>
  <si>
    <t>美作市楢原下147番地3</t>
  </si>
  <si>
    <t>0868-75-3090</t>
  </si>
  <si>
    <t>かるみーらぼ老松</t>
  </si>
  <si>
    <t>倉敷市老松町３丁目９－２７グランドールビル３階</t>
  </si>
  <si>
    <t>086-454-8156</t>
  </si>
  <si>
    <t>泉学園  共同生活援助事業所</t>
  </si>
  <si>
    <t>コラール</t>
  </si>
  <si>
    <t>岡山市南区万倍111-1</t>
  </si>
  <si>
    <t>086-250-2077</t>
  </si>
  <si>
    <t>多機能型事業所みらいえ</t>
  </si>
  <si>
    <t>086-238-7022</t>
  </si>
  <si>
    <t>ＡＮＴワークス</t>
  </si>
  <si>
    <t>岡山市北区撫川1327-3</t>
  </si>
  <si>
    <t>086-259-1881</t>
  </si>
  <si>
    <t>２月１日現在</t>
    <rPh sb="1" eb="2">
      <t>ガツ</t>
    </rPh>
    <rPh sb="3" eb="4">
      <t>ニチ</t>
    </rPh>
    <rPh sb="4" eb="6">
      <t>ゲンザイ</t>
    </rPh>
    <phoneticPr fontId="2"/>
  </si>
  <si>
    <t>ゾロ</t>
  </si>
  <si>
    <t>いちごプラス</t>
  </si>
  <si>
    <t>岡山市中区平井4丁目15-12</t>
  </si>
  <si>
    <t>086-276-8550</t>
  </si>
  <si>
    <t>岡山市北区伊福町1丁目6-16</t>
    <rPh sb="5" eb="7">
      <t>イフク</t>
    </rPh>
    <phoneticPr fontId="2"/>
  </si>
  <si>
    <t>多機能型事業所　陽だまり</t>
  </si>
  <si>
    <t>生活介護事業所りぼん</t>
  </si>
  <si>
    <t>倉敷市連島町鶴新田896-1</t>
  </si>
  <si>
    <t>086-431-2847</t>
  </si>
  <si>
    <t>真庭市久世2690</t>
  </si>
  <si>
    <t>ライフサポートオカヤマ</t>
  </si>
  <si>
    <t>0865-75-0380</t>
  </si>
  <si>
    <t>重度障害支援センターすまいるキッズ</t>
  </si>
  <si>
    <t>笠岡市大河796番地</t>
  </si>
  <si>
    <t>0865-66-4688</t>
  </si>
  <si>
    <t>0866-92-4600</t>
  </si>
  <si>
    <t>就労継続支援B型　ふなお</t>
  </si>
  <si>
    <t>倉敷市船穂町船穂2846-4</t>
  </si>
  <si>
    <t>086-552-5550</t>
  </si>
  <si>
    <t>ＯＺデイおかやま</t>
  </si>
  <si>
    <t>岡山市南区若葉町7番31号</t>
  </si>
  <si>
    <t>050-5835-2255</t>
  </si>
  <si>
    <t>岡山市南区浜野四丁目19番25号</t>
    <rPh sb="0" eb="3">
      <t>オカヤマシ</t>
    </rPh>
    <rPh sb="3" eb="5">
      <t>ミナミク</t>
    </rPh>
    <rPh sb="5" eb="7">
      <t>ハマノ</t>
    </rPh>
    <rPh sb="7" eb="10">
      <t>ヨンチョウメ</t>
    </rPh>
    <rPh sb="12" eb="13">
      <t>バン</t>
    </rPh>
    <rPh sb="15" eb="16">
      <t>ゴウ</t>
    </rPh>
    <phoneticPr fontId="2"/>
  </si>
  <si>
    <t>ウェルビー倉敷駅前センター</t>
    <rPh sb="5" eb="9">
      <t>クラシキエキマエ</t>
    </rPh>
    <phoneticPr fontId="2"/>
  </si>
  <si>
    <t>倉敷市阿知1丁目7-2倉敷シティプラザ西ビル２F　212</t>
    <rPh sb="0" eb="3">
      <t>クラシキシ</t>
    </rPh>
    <rPh sb="3" eb="5">
      <t>アチ</t>
    </rPh>
    <rPh sb="6" eb="8">
      <t>チョウメ</t>
    </rPh>
    <rPh sb="11" eb="13">
      <t>クラシキ</t>
    </rPh>
    <rPh sb="19" eb="20">
      <t>ニシ</t>
    </rPh>
    <phoneticPr fontId="2"/>
  </si>
  <si>
    <t>にじげん大元</t>
  </si>
  <si>
    <t>岡山ハーモニー</t>
    <rPh sb="0" eb="2">
      <t>オカヤマ</t>
    </rPh>
    <phoneticPr fontId="2"/>
  </si>
  <si>
    <t>086-250-6466</t>
  </si>
  <si>
    <t>つむぎ</t>
  </si>
  <si>
    <t>086-441-0357</t>
  </si>
  <si>
    <t>きつつき生活介護事業所</t>
  </si>
  <si>
    <t>0868-75-4138</t>
  </si>
  <si>
    <t>療育センターももっこ</t>
  </si>
  <si>
    <t>086-295-2080</t>
  </si>
  <si>
    <t>共生デイ　アルク</t>
  </si>
  <si>
    <t>086-522-0072</t>
  </si>
  <si>
    <t>共生型小規模多機能ホーム　ｏｈａｎａ</t>
  </si>
  <si>
    <t>086-522-0066</t>
  </si>
  <si>
    <t>080-4114-0590</t>
  </si>
  <si>
    <t>岡山市北区下足守1627-1</t>
  </si>
  <si>
    <t>岡山市北区上中野1丁目19番45号101号室</t>
  </si>
  <si>
    <t>美作市湯郷143番地3</t>
  </si>
  <si>
    <t>さくらの実(やまさくら）</t>
  </si>
  <si>
    <t>トラストワークス　美作事業所</t>
  </si>
  <si>
    <t>-</t>
  </si>
  <si>
    <t>倉敷市玉島乙島7183-1</t>
  </si>
  <si>
    <t>086-441-7338</t>
  </si>
  <si>
    <t>倉敷市児島味野2-2-43</t>
  </si>
  <si>
    <t>倉敷市新倉敷駅前3-73-3</t>
  </si>
  <si>
    <t>高梁市中原町1472-3</t>
    <rPh sb="3" eb="6">
      <t>ナカハラチョウ</t>
    </rPh>
    <phoneticPr fontId="2"/>
  </si>
  <si>
    <t>倉敷市福田町古新田258番28</t>
  </si>
  <si>
    <t>笠岡市笠岡2685</t>
  </si>
  <si>
    <t>岡山市南区新保509-1</t>
    <rPh sb="0" eb="3">
      <t>オカヤマシ</t>
    </rPh>
    <rPh sb="3" eb="5">
      <t>ミナミク</t>
    </rPh>
    <rPh sb="5" eb="7">
      <t>シンボ</t>
    </rPh>
    <phoneticPr fontId="2"/>
  </si>
  <si>
    <t>ソーシャルインクルーホーム岡山門前</t>
    <rPh sb="13" eb="17">
      <t>オカヤマモンゼン</t>
    </rPh>
    <phoneticPr fontId="2"/>
  </si>
  <si>
    <t>岡山市北区門前302-1</t>
    <rPh sb="0" eb="3">
      <t>オカヤマシ</t>
    </rPh>
    <rPh sb="3" eb="5">
      <t>キタク</t>
    </rPh>
    <rPh sb="5" eb="7">
      <t>モンゼン</t>
    </rPh>
    <phoneticPr fontId="2"/>
  </si>
  <si>
    <t>ソーシャルインクルーホーム瀬戸内長船町</t>
    <rPh sb="13" eb="16">
      <t>セトウチ</t>
    </rPh>
    <rPh sb="16" eb="19">
      <t>オサフネチョウ</t>
    </rPh>
    <phoneticPr fontId="2"/>
  </si>
  <si>
    <t>瀬戸内市長船町長船1100-3</t>
    <rPh sb="0" eb="4">
      <t>セトウチシ</t>
    </rPh>
    <rPh sb="4" eb="7">
      <t>オサフネチョウ</t>
    </rPh>
    <rPh sb="7" eb="9">
      <t>オサフネ</t>
    </rPh>
    <phoneticPr fontId="2"/>
  </si>
  <si>
    <t>早島町早島3476-4</t>
    <rPh sb="0" eb="3">
      <t>ハヤシマチョウ</t>
    </rPh>
    <rPh sb="3" eb="5">
      <t>ハヤシマ</t>
    </rPh>
    <phoneticPr fontId="2"/>
  </si>
  <si>
    <t>津山市東一宮981</t>
    <rPh sb="0" eb="3">
      <t>ツヤマシ</t>
    </rPh>
    <rPh sb="3" eb="6">
      <t>ヒガシイチノミヤ</t>
    </rPh>
    <phoneticPr fontId="2"/>
  </si>
  <si>
    <t>0868-32-8899</t>
  </si>
  <si>
    <t>就労継続支援B型事業所わーくここから</t>
    <rPh sb="0" eb="6">
      <t>シュウロウケイゾクシエン</t>
    </rPh>
    <rPh sb="7" eb="8">
      <t>ガタ</t>
    </rPh>
    <rPh sb="8" eb="11">
      <t>ジギョウショ</t>
    </rPh>
    <phoneticPr fontId="2"/>
  </si>
  <si>
    <t>井原市高屋町3丁目3-1</t>
    <rPh sb="0" eb="3">
      <t>イバラシ</t>
    </rPh>
    <rPh sb="3" eb="6">
      <t>タカヤマチ</t>
    </rPh>
    <rPh sb="7" eb="9">
      <t>チョウメ</t>
    </rPh>
    <phoneticPr fontId="2"/>
  </si>
  <si>
    <t>総社中央作業所あっぷ</t>
    <rPh sb="0" eb="7">
      <t>ソウジャチュウオウサギョウショ</t>
    </rPh>
    <phoneticPr fontId="2"/>
  </si>
  <si>
    <t>みなと</t>
  </si>
  <si>
    <t>0866-84-0881</t>
  </si>
  <si>
    <t>0866-31-6562</t>
  </si>
  <si>
    <t>就労支援Ｂ型事業所ふぁ～すと</t>
  </si>
  <si>
    <t>あぷろーち</t>
  </si>
  <si>
    <t>090-7468-2142</t>
  </si>
  <si>
    <t>からふる</t>
  </si>
  <si>
    <t>086-287-8711</t>
  </si>
  <si>
    <t>１２ぱーそんず</t>
  </si>
  <si>
    <t>086-259-0957</t>
  </si>
  <si>
    <t>0869-66-7211</t>
  </si>
  <si>
    <t>岡山市南区新保1609-13</t>
  </si>
  <si>
    <t>多機能型事業所陽だまり</t>
  </si>
  <si>
    <t>ソーシャルインクルーホーム津山東一宮</t>
    <rPh sb="13" eb="18">
      <t>ツヤマヒガシイチノミヤ</t>
    </rPh>
    <phoneticPr fontId="2"/>
  </si>
  <si>
    <t>津山市東一宮56-5</t>
    <rPh sb="0" eb="3">
      <t>ツヤマシ</t>
    </rPh>
    <rPh sb="3" eb="6">
      <t>ヒガシイチノミヤ</t>
    </rPh>
    <phoneticPr fontId="2"/>
  </si>
  <si>
    <t>総社市中央6丁目3番地105</t>
    <rPh sb="0" eb="3">
      <t>ソウジャシ</t>
    </rPh>
    <rPh sb="3" eb="5">
      <t>チュウオウ</t>
    </rPh>
    <rPh sb="6" eb="8">
      <t>チョウメ</t>
    </rPh>
    <rPh sb="9" eb="11">
      <t>バンチ</t>
    </rPh>
    <phoneticPr fontId="2"/>
  </si>
  <si>
    <t>アクセスジョブ岡山南中央町</t>
    <rPh sb="7" eb="10">
      <t>オカヤマミナミ</t>
    </rPh>
    <rPh sb="10" eb="13">
      <t>チュウオウチョウ</t>
    </rPh>
    <phoneticPr fontId="2"/>
  </si>
  <si>
    <t>岡山市北区南中央町12-3　レガリアイン１F</t>
    <rPh sb="0" eb="3">
      <t>オカヤマシ</t>
    </rPh>
    <rPh sb="3" eb="5">
      <t>キタク</t>
    </rPh>
    <rPh sb="5" eb="6">
      <t>ミナミ</t>
    </rPh>
    <rPh sb="6" eb="9">
      <t>チュウオウチョウ</t>
    </rPh>
    <phoneticPr fontId="2"/>
  </si>
  <si>
    <t>0868-27-0101</t>
  </si>
  <si>
    <t>和気町衣笠1001-1</t>
  </si>
  <si>
    <t>吉備中央町上加茂530-4</t>
  </si>
  <si>
    <t>ハレルや</t>
  </si>
  <si>
    <t>なないろ</t>
  </si>
  <si>
    <t>ほくと</t>
  </si>
  <si>
    <t>休止中</t>
    <rPh sb="0" eb="3">
      <t>キュウシチュウ</t>
    </rPh>
    <phoneticPr fontId="2"/>
  </si>
  <si>
    <t>グループホーム　ドリーム</t>
  </si>
  <si>
    <t>就労継続支援A型ワンピース総社</t>
    <rPh sb="0" eb="6">
      <t>シュウロウケイゾクシエン</t>
    </rPh>
    <rPh sb="7" eb="8">
      <t>ガタ</t>
    </rPh>
    <rPh sb="13" eb="15">
      <t>ソウジャ</t>
    </rPh>
    <phoneticPr fontId="2"/>
  </si>
  <si>
    <t>総社市井手1134-2</t>
    <rPh sb="0" eb="3">
      <t>ソウジャシ</t>
    </rPh>
    <rPh sb="3" eb="5">
      <t>イデ</t>
    </rPh>
    <phoneticPr fontId="2"/>
  </si>
  <si>
    <t>障がい者就労継続支援B型事業所オオルリ</t>
    <rPh sb="0" eb="1">
      <t>ショウ</t>
    </rPh>
    <rPh sb="3" eb="4">
      <t>シャ</t>
    </rPh>
    <rPh sb="4" eb="10">
      <t>シュウロウケイゾクシエン</t>
    </rPh>
    <rPh sb="11" eb="12">
      <t>ガタ</t>
    </rPh>
    <rPh sb="12" eb="15">
      <t>ジギョウショ</t>
    </rPh>
    <phoneticPr fontId="2"/>
  </si>
  <si>
    <t>津山市材木町68-18　岡本ビル</t>
    <rPh sb="0" eb="3">
      <t>ツヤマシ</t>
    </rPh>
    <rPh sb="3" eb="6">
      <t>ザイモクチョウ</t>
    </rPh>
    <rPh sb="12" eb="14">
      <t>オカモト</t>
    </rPh>
    <phoneticPr fontId="2"/>
  </si>
  <si>
    <t>0868-32-8686</t>
  </si>
  <si>
    <t>086-436-6567</t>
  </si>
  <si>
    <t>0866-31-8150</t>
  </si>
  <si>
    <t>フォーエヴァー総社</t>
    <rPh sb="7" eb="9">
      <t>ソウジャ</t>
    </rPh>
    <phoneticPr fontId="2"/>
  </si>
  <si>
    <t>玉野市八浜町八浜1330-20</t>
    <rPh sb="0" eb="3">
      <t>タマノシ</t>
    </rPh>
    <rPh sb="3" eb="6">
      <t>ハチハマチョウ</t>
    </rPh>
    <rPh sb="6" eb="8">
      <t>ハチハマ</t>
    </rPh>
    <phoneticPr fontId="2"/>
  </si>
  <si>
    <t>みどり荘デイサービスセンター</t>
    <rPh sb="3" eb="4">
      <t>ソウ</t>
    </rPh>
    <phoneticPr fontId="2"/>
  </si>
  <si>
    <t>倉敷市神田2-3-3</t>
    <rPh sb="0" eb="3">
      <t>クラシキシ</t>
    </rPh>
    <rPh sb="3" eb="5">
      <t>カンダ</t>
    </rPh>
    <phoneticPr fontId="2"/>
  </si>
  <si>
    <t>サスケ・アカデミー岡山</t>
    <rPh sb="9" eb="11">
      <t>オカヤマ</t>
    </rPh>
    <phoneticPr fontId="2"/>
  </si>
  <si>
    <t>岡山市北区本町10-22 本町ビル5F</t>
    <rPh sb="0" eb="3">
      <t>オカヤマシ</t>
    </rPh>
    <rPh sb="3" eb="5">
      <t>キタク</t>
    </rPh>
    <rPh sb="5" eb="7">
      <t>ホンマチ</t>
    </rPh>
    <rPh sb="13" eb="15">
      <t>ホンマチ</t>
    </rPh>
    <phoneticPr fontId="2"/>
  </si>
  <si>
    <t>グループホームふうりん</t>
  </si>
  <si>
    <t>倉敷市真備町尾崎979－2</t>
    <rPh sb="0" eb="3">
      <t>クラシキシ</t>
    </rPh>
    <rPh sb="3" eb="6">
      <t>マビチョウ</t>
    </rPh>
    <rPh sb="6" eb="8">
      <t>オザキ</t>
    </rPh>
    <phoneticPr fontId="2"/>
  </si>
  <si>
    <t>086-454-5930</t>
  </si>
  <si>
    <t>0866-31-8650</t>
  </si>
  <si>
    <t>086-448-7545</t>
  </si>
  <si>
    <t>086-431-2470</t>
  </si>
  <si>
    <t>倉敷市水島南瑞穂町7-9</t>
  </si>
  <si>
    <t>090-8243-3443</t>
  </si>
  <si>
    <t>ルネサンス</t>
  </si>
  <si>
    <t>0863-51-3721</t>
  </si>
  <si>
    <t>086-230-6543</t>
  </si>
  <si>
    <t>まことの杜</t>
    <rPh sb="4" eb="5">
      <t>モリ</t>
    </rPh>
    <phoneticPr fontId="2"/>
  </si>
  <si>
    <t>倉敷市四十瀬122-3</t>
    <rPh sb="0" eb="3">
      <t>クラシキシ</t>
    </rPh>
    <rPh sb="3" eb="4">
      <t>ヨン</t>
    </rPh>
    <rPh sb="4" eb="5">
      <t>ジュウ</t>
    </rPh>
    <rPh sb="5" eb="6">
      <t>セ</t>
    </rPh>
    <phoneticPr fontId="2"/>
  </si>
  <si>
    <t>アダージョ</t>
  </si>
  <si>
    <t>倉敷市東富井803-9</t>
    <rPh sb="0" eb="3">
      <t>クラシキシ</t>
    </rPh>
    <rPh sb="3" eb="4">
      <t>ヒガシ</t>
    </rPh>
    <rPh sb="4" eb="6">
      <t>トミイ</t>
    </rPh>
    <phoneticPr fontId="2"/>
  </si>
  <si>
    <t>086-486-1071</t>
  </si>
  <si>
    <t>就労継続支援A型事業所　スマイル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</si>
  <si>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岡山市南区新保674-25</t>
    <rPh sb="0" eb="3">
      <t>オカヤマシ</t>
    </rPh>
    <rPh sb="3" eb="5">
      <t>ミナミク</t>
    </rPh>
    <rPh sb="5" eb="7">
      <t>シンポ</t>
    </rPh>
    <phoneticPr fontId="2"/>
  </si>
  <si>
    <t>笠岡市西大島1774-2</t>
    <rPh sb="0" eb="3">
      <t>カサオカシ</t>
    </rPh>
    <rPh sb="3" eb="6">
      <t>ニシオオシマ</t>
    </rPh>
    <phoneticPr fontId="2"/>
  </si>
  <si>
    <t>086-243-1089</t>
  </si>
  <si>
    <t>倉敷市連島町西之浦5096</t>
  </si>
  <si>
    <t>0866-21-2320</t>
  </si>
  <si>
    <t>090-5740-3838</t>
  </si>
  <si>
    <t>グループホーム優しい里</t>
    <rPh sb="7" eb="8">
      <t>ヤサ</t>
    </rPh>
    <rPh sb="10" eb="11">
      <t>サト</t>
    </rPh>
    <phoneticPr fontId="2"/>
  </si>
  <si>
    <t>岡山市南区新保506-5</t>
    <rPh sb="0" eb="3">
      <t>オカヤマシ</t>
    </rPh>
    <rPh sb="3" eb="5">
      <t>ミナミク</t>
    </rPh>
    <rPh sb="5" eb="7">
      <t>シンポ</t>
    </rPh>
    <phoneticPr fontId="2"/>
  </si>
  <si>
    <t>リンクスライブ笠岡</t>
    <rPh sb="7" eb="9">
      <t>カサオカ</t>
    </rPh>
    <phoneticPr fontId="2"/>
  </si>
  <si>
    <t>多機能型事業所　三洋</t>
    <rPh sb="0" eb="7">
      <t>タキノウガタジギョウショ</t>
    </rPh>
    <rPh sb="8" eb="10">
      <t>サンヨウ</t>
    </rPh>
    <phoneticPr fontId="2"/>
  </si>
  <si>
    <t>笠岡市中央町20-4</t>
    <rPh sb="0" eb="3">
      <t>カサオカシ</t>
    </rPh>
    <rPh sb="3" eb="6">
      <t>チュウオウチョウ</t>
    </rPh>
    <phoneticPr fontId="2"/>
  </si>
  <si>
    <t>050-3184-4915</t>
  </si>
  <si>
    <t>笠岡市中央町20－4</t>
    <rPh sb="0" eb="3">
      <t>カサオカシ</t>
    </rPh>
    <rPh sb="3" eb="6">
      <t>チュウオウチョウ</t>
    </rPh>
    <phoneticPr fontId="2"/>
  </si>
  <si>
    <t>0865-62-3040</t>
  </si>
  <si>
    <t>合同会社　晴愛　就労継続B型　咲良</t>
  </si>
  <si>
    <t>就労継続支援Ｂ型事業所ハンズ</t>
  </si>
  <si>
    <t>ロボミン走出</t>
    <rPh sb="4" eb="6">
      <t>ハシリデ</t>
    </rPh>
    <phoneticPr fontId="2"/>
  </si>
  <si>
    <t>笠岡市走出354-1</t>
    <rPh sb="0" eb="3">
      <t>カサオカシ</t>
    </rPh>
    <rPh sb="3" eb="5">
      <t>ハシリデ</t>
    </rPh>
    <phoneticPr fontId="2"/>
  </si>
  <si>
    <t>ともにホーム　夢の木</t>
    <rPh sb="7" eb="8">
      <t>ユメ</t>
    </rPh>
    <rPh sb="9" eb="10">
      <t>キ</t>
    </rPh>
    <phoneticPr fontId="2"/>
  </si>
  <si>
    <t>赤磐市日古木766-1</t>
    <rPh sb="0" eb="3">
      <t>アカイワシ</t>
    </rPh>
    <rPh sb="3" eb="4">
      <t>ヒ</t>
    </rPh>
    <rPh sb="4" eb="6">
      <t>フルキ</t>
    </rPh>
    <phoneticPr fontId="2"/>
  </si>
  <si>
    <t>スマイルクオ岡山西之町</t>
    <rPh sb="6" eb="8">
      <t>オカヤマ</t>
    </rPh>
    <rPh sb="8" eb="9">
      <t>ニシ</t>
    </rPh>
    <rPh sb="9" eb="10">
      <t>ノ</t>
    </rPh>
    <rPh sb="10" eb="11">
      <t>マチ</t>
    </rPh>
    <phoneticPr fontId="2"/>
  </si>
  <si>
    <t>岡山市北区西之町9-116</t>
    <rPh sb="0" eb="3">
      <t>オカヤマシ</t>
    </rPh>
    <rPh sb="3" eb="5">
      <t>キタク</t>
    </rPh>
    <rPh sb="5" eb="8">
      <t>ニシノマチ</t>
    </rPh>
    <phoneticPr fontId="2"/>
  </si>
  <si>
    <t>多機能型事業所　つむぎ</t>
    <rPh sb="0" eb="7">
      <t>タキノウガタジギョウショ</t>
    </rPh>
    <phoneticPr fontId="2"/>
  </si>
  <si>
    <t>岡山市北区田町2-1-3　B－HOUSE　4階</t>
    <rPh sb="0" eb="3">
      <t>オカヤマシ</t>
    </rPh>
    <rPh sb="3" eb="5">
      <t>キタク</t>
    </rPh>
    <rPh sb="5" eb="7">
      <t>タマチ</t>
    </rPh>
    <rPh sb="22" eb="23">
      <t>カイ</t>
    </rPh>
    <phoneticPr fontId="2"/>
  </si>
  <si>
    <t>津山市山下18-2　52ビル山下1階</t>
    <rPh sb="0" eb="3">
      <t>ツヤマシ</t>
    </rPh>
    <rPh sb="3" eb="5">
      <t>ヤマシタ</t>
    </rPh>
    <rPh sb="14" eb="16">
      <t>ヤマシタ</t>
    </rPh>
    <rPh sb="17" eb="18">
      <t>カイ</t>
    </rPh>
    <phoneticPr fontId="2"/>
  </si>
  <si>
    <t>岡山市中区八幡145番地1</t>
    <rPh sb="0" eb="3">
      <t>オカヤマシ</t>
    </rPh>
    <rPh sb="3" eb="5">
      <t>ナカク</t>
    </rPh>
    <rPh sb="5" eb="7">
      <t>ヤハタ</t>
    </rPh>
    <rPh sb="10" eb="12">
      <t>バンチ</t>
    </rPh>
    <phoneticPr fontId="2"/>
  </si>
  <si>
    <t>笑楽（えがく）</t>
    <rPh sb="0" eb="1">
      <t>ワライ</t>
    </rPh>
    <rPh sb="1" eb="2">
      <t>ラク</t>
    </rPh>
    <phoneticPr fontId="2"/>
  </si>
  <si>
    <t>井原市笹賀町412-1</t>
    <rPh sb="0" eb="3">
      <t>イバラシ</t>
    </rPh>
    <rPh sb="3" eb="4">
      <t>ササ</t>
    </rPh>
    <phoneticPr fontId="2"/>
  </si>
  <si>
    <t>就労継続支援B型事業所こもれびの里</t>
    <rPh sb="0" eb="6">
      <t>シュウロウケイゾクシエン</t>
    </rPh>
    <rPh sb="7" eb="8">
      <t>ガタ</t>
    </rPh>
    <rPh sb="8" eb="11">
      <t>ジギョウショ</t>
    </rPh>
    <rPh sb="16" eb="17">
      <t>サト</t>
    </rPh>
    <phoneticPr fontId="2"/>
  </si>
  <si>
    <t>総社市井手974番地5</t>
    <rPh sb="0" eb="3">
      <t>ソウジャシ</t>
    </rPh>
    <rPh sb="3" eb="5">
      <t>イデ</t>
    </rPh>
    <rPh sb="8" eb="10">
      <t>バンチ</t>
    </rPh>
    <phoneticPr fontId="2"/>
  </si>
  <si>
    <t>GONJOB</t>
  </si>
  <si>
    <t>0868-20-1098</t>
  </si>
  <si>
    <t>086-442-8228</t>
  </si>
  <si>
    <t>090-7481-4654</t>
  </si>
  <si>
    <t>086-441-4317</t>
  </si>
  <si>
    <t>ICHIGO WORKS</t>
  </si>
  <si>
    <t>0866-63-4638</t>
  </si>
  <si>
    <t>050-8884-6822</t>
  </si>
  <si>
    <t>岡山市東区瀬戸町下472-1</t>
    <rPh sb="0" eb="3">
      <t>オカヤマシ</t>
    </rPh>
    <rPh sb="3" eb="5">
      <t>ヒガシク</t>
    </rPh>
    <rPh sb="5" eb="8">
      <t>セトチョウ</t>
    </rPh>
    <rPh sb="8" eb="9">
      <t>シモ</t>
    </rPh>
    <phoneticPr fontId="2"/>
  </si>
  <si>
    <t>岡山市南区浜野4丁目14番20号</t>
    <rPh sb="0" eb="3">
      <t>オカヤマシ</t>
    </rPh>
    <rPh sb="3" eb="5">
      <t>ミナミク</t>
    </rPh>
    <rPh sb="5" eb="7">
      <t>ハマノ</t>
    </rPh>
    <rPh sb="8" eb="10">
      <t>チョウメ</t>
    </rPh>
    <rPh sb="12" eb="13">
      <t>バン</t>
    </rPh>
    <rPh sb="15" eb="16">
      <t>ゴウ</t>
    </rPh>
    <phoneticPr fontId="2"/>
  </si>
  <si>
    <t>ウェルビーチャレンジ岡山駅東口センター</t>
    <rPh sb="10" eb="13">
      <t>オカヤマエキ</t>
    </rPh>
    <rPh sb="13" eb="15">
      <t>ヒガシグチ</t>
    </rPh>
    <phoneticPr fontId="2"/>
  </si>
  <si>
    <t>岡山市北区本町6-30　第一セントラルビル2号館5階</t>
    <rPh sb="0" eb="3">
      <t>オカヤマシ</t>
    </rPh>
    <rPh sb="3" eb="5">
      <t>キタク</t>
    </rPh>
    <rPh sb="5" eb="7">
      <t>ホンマチ</t>
    </rPh>
    <rPh sb="12" eb="14">
      <t>ダイイチ</t>
    </rPh>
    <rPh sb="22" eb="24">
      <t>ゴウカン</t>
    </rPh>
    <rPh sb="25" eb="26">
      <t>カイ</t>
    </rPh>
    <phoneticPr fontId="2"/>
  </si>
  <si>
    <t>赤磐市下市653-3</t>
    <rPh sb="0" eb="3">
      <t>アカイワシ</t>
    </rPh>
    <rPh sb="3" eb="5">
      <t>シモイチ</t>
    </rPh>
    <phoneticPr fontId="2"/>
  </si>
  <si>
    <t>岡山市東区瀬戸町瀬戸195番地3</t>
    <rPh sb="0" eb="3">
      <t>オカヤマシ</t>
    </rPh>
    <rPh sb="3" eb="5">
      <t>ヒガシク</t>
    </rPh>
    <rPh sb="5" eb="8">
      <t>セトチョウ</t>
    </rPh>
    <rPh sb="8" eb="10">
      <t>セト</t>
    </rPh>
    <rPh sb="13" eb="15">
      <t>バンチ</t>
    </rPh>
    <phoneticPr fontId="2"/>
  </si>
  <si>
    <t>ワークハウス　皇</t>
    <rPh sb="7" eb="8">
      <t>スメラギ</t>
    </rPh>
    <phoneticPr fontId="2"/>
  </si>
  <si>
    <t>岡山市北区青江1丁目6-26</t>
    <rPh sb="0" eb="3">
      <t>オカヤマシ</t>
    </rPh>
    <rPh sb="3" eb="5">
      <t>キタク</t>
    </rPh>
    <rPh sb="5" eb="7">
      <t>アオエ</t>
    </rPh>
    <rPh sb="8" eb="10">
      <t>チョウメ</t>
    </rPh>
    <phoneticPr fontId="2"/>
  </si>
  <si>
    <t>倉敷市中央1丁目11番地11</t>
  </si>
  <si>
    <t>岡山市中区山崎172-10</t>
    <rPh sb="0" eb="3">
      <t>オカヤマシ</t>
    </rPh>
    <rPh sb="3" eb="5">
      <t>ナカク</t>
    </rPh>
    <rPh sb="5" eb="7">
      <t>ヤマサキ</t>
    </rPh>
    <phoneticPr fontId="2"/>
  </si>
  <si>
    <t>ディーキャリア　倉敷オフィス</t>
    <rPh sb="8" eb="10">
      <t>クラシキ</t>
    </rPh>
    <phoneticPr fontId="2"/>
  </si>
  <si>
    <t>倉敷市寿町8-13</t>
    <rPh sb="0" eb="3">
      <t>クラシキシ</t>
    </rPh>
    <rPh sb="3" eb="5">
      <t>コトブキチョウ</t>
    </rPh>
    <phoneticPr fontId="2"/>
  </si>
  <si>
    <t>菜のはな</t>
    <rPh sb="0" eb="1">
      <t>ナ</t>
    </rPh>
    <phoneticPr fontId="2"/>
  </si>
  <si>
    <t>岡山市中区神下171</t>
    <rPh sb="0" eb="3">
      <t>オカヤマシ</t>
    </rPh>
    <rPh sb="3" eb="5">
      <t>ナカク</t>
    </rPh>
    <rPh sb="5" eb="7">
      <t>カミシタ</t>
    </rPh>
    <phoneticPr fontId="2"/>
  </si>
  <si>
    <t>就労継続支援B型事業所RUCO</t>
    <rPh sb="0" eb="6">
      <t>シュウロウケイゾクシエン</t>
    </rPh>
    <rPh sb="7" eb="8">
      <t>ガタ</t>
    </rPh>
    <rPh sb="8" eb="11">
      <t>ジギョウショ</t>
    </rPh>
    <phoneticPr fontId="2"/>
  </si>
  <si>
    <t>岡山市中区兼基360-26</t>
    <rPh sb="0" eb="3">
      <t>オカヤマシ</t>
    </rPh>
    <rPh sb="3" eb="5">
      <t>ナカク</t>
    </rPh>
    <rPh sb="5" eb="7">
      <t>カネモト</t>
    </rPh>
    <phoneticPr fontId="2"/>
  </si>
  <si>
    <t>岡山市中区平井１丁目12-28</t>
    <rPh sb="0" eb="3">
      <t>オカヤマシ</t>
    </rPh>
    <rPh sb="3" eb="5">
      <t>ナカク</t>
    </rPh>
    <rPh sb="5" eb="7">
      <t>ヒライ</t>
    </rPh>
    <rPh sb="8" eb="10">
      <t>チョウメ</t>
    </rPh>
    <phoneticPr fontId="2"/>
  </si>
  <si>
    <t>倉敷市西阿知町528</t>
    <rPh sb="0" eb="3">
      <t>クラシキシ</t>
    </rPh>
    <rPh sb="3" eb="6">
      <t>ニシアチ</t>
    </rPh>
    <rPh sb="6" eb="7">
      <t>チョウ</t>
    </rPh>
    <phoneticPr fontId="2"/>
  </si>
  <si>
    <t>津山市小田中1857-7</t>
    <rPh sb="3" eb="6">
      <t>オダナカ</t>
    </rPh>
    <phoneticPr fontId="2"/>
  </si>
  <si>
    <t>総社市中央1丁目15-22</t>
  </si>
  <si>
    <t>笠岡市有田1788</t>
  </si>
  <si>
    <t>重度障害支援センターすまいるハウス</t>
  </si>
  <si>
    <t>多機能型事業所　三洋</t>
    <rPh sb="0" eb="4">
      <t>タキノウガタ</t>
    </rPh>
    <rPh sb="4" eb="7">
      <t>ジギョウショ</t>
    </rPh>
    <rPh sb="8" eb="10">
      <t>サンヨウ</t>
    </rPh>
    <phoneticPr fontId="2"/>
  </si>
  <si>
    <t>086-486-1031</t>
  </si>
  <si>
    <t>高梁市落合町阿部２１５４番地の１</t>
  </si>
  <si>
    <t>井原市大江町3454-2</t>
  </si>
  <si>
    <t>就労継続支援B型事業所　ひょん</t>
  </si>
  <si>
    <t>090-2861-7132</t>
  </si>
  <si>
    <t>オープン・セサミ</t>
  </si>
  <si>
    <t>笠岡市笠岡5241番地</t>
  </si>
  <si>
    <t>井原市高屋町119</t>
  </si>
  <si>
    <t>高梁市落合町阿部2154-1</t>
  </si>
  <si>
    <t>たいようの丘　Ｔワークス</t>
    <rPh sb="5" eb="6">
      <t>オカ</t>
    </rPh>
    <phoneticPr fontId="2"/>
  </si>
  <si>
    <t>わおん岡山</t>
    <rPh sb="3" eb="5">
      <t>オカヤマ</t>
    </rPh>
    <phoneticPr fontId="2"/>
  </si>
  <si>
    <t>岡山市北区青江3丁目1番9号</t>
    <rPh sb="0" eb="3">
      <t>オカヤマシ</t>
    </rPh>
    <rPh sb="3" eb="5">
      <t>キタク</t>
    </rPh>
    <rPh sb="5" eb="7">
      <t>アオエ</t>
    </rPh>
    <rPh sb="8" eb="10">
      <t>チョウメ</t>
    </rPh>
    <rPh sb="11" eb="12">
      <t>バン</t>
    </rPh>
    <rPh sb="13" eb="14">
      <t>ゴウ</t>
    </rPh>
    <phoneticPr fontId="2"/>
  </si>
  <si>
    <t>プレシャスワン新福</t>
    <rPh sb="7" eb="9">
      <t>シンフク</t>
    </rPh>
    <phoneticPr fontId="2"/>
  </si>
  <si>
    <t>岡山市南区新福1丁目6-13-103</t>
    <rPh sb="0" eb="3">
      <t>オカヤマシ</t>
    </rPh>
    <rPh sb="3" eb="5">
      <t>ミナミク</t>
    </rPh>
    <rPh sb="5" eb="7">
      <t>シンフク</t>
    </rPh>
    <rPh sb="8" eb="10">
      <t>チョウメ</t>
    </rPh>
    <phoneticPr fontId="2"/>
  </si>
  <si>
    <t>デイサービスいちばん星</t>
    <rPh sb="10" eb="11">
      <t>ホシ</t>
    </rPh>
    <phoneticPr fontId="2"/>
  </si>
  <si>
    <t>岡山市北区旭町94</t>
    <rPh sb="0" eb="3">
      <t>オカヤマシ</t>
    </rPh>
    <rPh sb="3" eb="5">
      <t>キタク</t>
    </rPh>
    <rPh sb="5" eb="7">
      <t>アサヒチョウ</t>
    </rPh>
    <phoneticPr fontId="2"/>
  </si>
  <si>
    <t>共生型看護小規模多機能ホーム ohanaサテライト上成</t>
    <rPh sb="0" eb="3">
      <t>キョウセイガタ</t>
    </rPh>
    <rPh sb="3" eb="5">
      <t>カンゴ</t>
    </rPh>
    <rPh sb="5" eb="8">
      <t>ショウキボ</t>
    </rPh>
    <rPh sb="8" eb="11">
      <t>タキノウ</t>
    </rPh>
    <rPh sb="25" eb="27">
      <t>ウエナリ</t>
    </rPh>
    <phoneticPr fontId="2"/>
  </si>
  <si>
    <t>倉敷市玉島上成652-4</t>
    <rPh sb="0" eb="3">
      <t>クラシキシ</t>
    </rPh>
    <rPh sb="3" eb="5">
      <t>タマシマ</t>
    </rPh>
    <rPh sb="5" eb="7">
      <t>ウエナリ</t>
    </rPh>
    <phoneticPr fontId="2"/>
  </si>
  <si>
    <t>多機能型事業所のあ　岡山</t>
    <rPh sb="0" eb="7">
      <t>タキノウガタジギョウショ</t>
    </rPh>
    <rPh sb="10" eb="12">
      <t>オカヤマ</t>
    </rPh>
    <phoneticPr fontId="2"/>
  </si>
  <si>
    <t>岡山市東区西大寺中2丁目8-15</t>
    <rPh sb="0" eb="3">
      <t>オカヤマシ</t>
    </rPh>
    <rPh sb="3" eb="5">
      <t>ヒガシク</t>
    </rPh>
    <rPh sb="5" eb="8">
      <t>サイダイジ</t>
    </rPh>
    <rPh sb="8" eb="9">
      <t>ナカ</t>
    </rPh>
    <rPh sb="10" eb="12">
      <t>チョウメ</t>
    </rPh>
    <phoneticPr fontId="2"/>
  </si>
  <si>
    <t>岡山市北区神田町一丁目9-46</t>
    <rPh sb="0" eb="3">
      <t>オカヤマシ</t>
    </rPh>
    <rPh sb="3" eb="5">
      <t>キタク</t>
    </rPh>
    <rPh sb="5" eb="8">
      <t>カンダマチ</t>
    </rPh>
    <rPh sb="8" eb="11">
      <t>イッチョウメ</t>
    </rPh>
    <phoneticPr fontId="2"/>
  </si>
  <si>
    <t>津山市皿628-7</t>
    <rPh sb="0" eb="3">
      <t>ツヤマシ</t>
    </rPh>
    <rPh sb="3" eb="4">
      <t>サラ</t>
    </rPh>
    <phoneticPr fontId="2"/>
  </si>
  <si>
    <t>086-436-7671</t>
  </si>
  <si>
    <t>特定非営利活動法人なゆか　こころ</t>
  </si>
  <si>
    <t>086-441-6552</t>
  </si>
  <si>
    <t>特定非営利活動法人のぞみの会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</si>
  <si>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さすてなワーク</t>
  </si>
  <si>
    <t>0868-28-8880</t>
  </si>
  <si>
    <t>よつば院</t>
    <rPh sb="3" eb="4">
      <t>イン</t>
    </rPh>
    <phoneticPr fontId="2"/>
  </si>
  <si>
    <t>岡山市北区三野3丁目7-1　ストークマンション１　１０８号</t>
    <rPh sb="0" eb="3">
      <t>オカヤマシ</t>
    </rPh>
    <rPh sb="3" eb="5">
      <t>キタク</t>
    </rPh>
    <rPh sb="5" eb="7">
      <t>ミノ</t>
    </rPh>
    <rPh sb="8" eb="10">
      <t>チョウメ</t>
    </rPh>
    <rPh sb="28" eb="29">
      <t>ゴウ</t>
    </rPh>
    <phoneticPr fontId="2"/>
  </si>
  <si>
    <t>生活介護うぃ～る</t>
    <rPh sb="0" eb="4">
      <t>セイカツカイゴ</t>
    </rPh>
    <phoneticPr fontId="2"/>
  </si>
  <si>
    <t>岡山市中区赤田73-3</t>
    <rPh sb="0" eb="3">
      <t>オカヤマシ</t>
    </rPh>
    <rPh sb="3" eb="5">
      <t>ナカク</t>
    </rPh>
    <rPh sb="5" eb="7">
      <t>アカダ</t>
    </rPh>
    <phoneticPr fontId="2"/>
  </si>
  <si>
    <t>湧気自然塾</t>
    <rPh sb="0" eb="1">
      <t>ワ</t>
    </rPh>
    <rPh sb="1" eb="2">
      <t>キ</t>
    </rPh>
    <rPh sb="2" eb="5">
      <t>シゼンジュク</t>
    </rPh>
    <phoneticPr fontId="2"/>
  </si>
  <si>
    <t>勝田郡奈義町皆木1196番地</t>
    <rPh sb="3" eb="6">
      <t>ナギチョウ</t>
    </rPh>
    <rPh sb="6" eb="8">
      <t>ミナキ</t>
    </rPh>
    <rPh sb="12" eb="14">
      <t>バンチ</t>
    </rPh>
    <phoneticPr fontId="2"/>
  </si>
  <si>
    <t>0868-20-1755</t>
  </si>
  <si>
    <t>あおえ　Hopeful</t>
  </si>
  <si>
    <t>086-224-7305</t>
  </si>
  <si>
    <t>070-1745-2103</t>
  </si>
  <si>
    <t>プラチナウイング</t>
  </si>
  <si>
    <t>ぺポロンのおうち</t>
  </si>
  <si>
    <t>086-201-1169</t>
  </si>
  <si>
    <t>岡山市中区清水二丁目4番25号　303</t>
  </si>
  <si>
    <t>080-5358-4050</t>
  </si>
  <si>
    <t>グループホームCoccole</t>
  </si>
  <si>
    <t>090-4800-0904</t>
  </si>
  <si>
    <t>086-230-0210</t>
  </si>
  <si>
    <t>086-244-2204</t>
  </si>
  <si>
    <t>090-3377-4009</t>
  </si>
  <si>
    <t>岡山市中区原尾島1丁目19-45</t>
  </si>
  <si>
    <t>colorful space しずたに</t>
  </si>
  <si>
    <t>086-230-5255</t>
  </si>
  <si>
    <t>岡山市南区三浜町2丁目18-24</t>
  </si>
  <si>
    <t>086-230-0672</t>
  </si>
  <si>
    <t>086-201-6410</t>
  </si>
  <si>
    <t>倉敷市連島町西之浦5096</t>
    <phoneticPr fontId="2"/>
  </si>
  <si>
    <t>就労移行支援事業所　オカヤマエール</t>
  </si>
  <si>
    <t>岡山市北区野田二丁目4-1シティーセンタービル1階</t>
  </si>
  <si>
    <t>岡山市北区奉還町3-16-24</t>
    <rPh sb="5" eb="8">
      <t>ホウカンチョウ</t>
    </rPh>
    <phoneticPr fontId="2"/>
  </si>
  <si>
    <t>岡山市北区表町1-4-64</t>
    <rPh sb="5" eb="7">
      <t>オモテチョウ</t>
    </rPh>
    <phoneticPr fontId="1"/>
  </si>
  <si>
    <t>岡山市北区表町三丁目7番5号</t>
    <rPh sb="5" eb="7">
      <t>オモテチョウ</t>
    </rPh>
    <phoneticPr fontId="1"/>
  </si>
  <si>
    <t>アイル</t>
  </si>
  <si>
    <t>ホップ・ワン</t>
  </si>
  <si>
    <t>086-238-8726</t>
  </si>
  <si>
    <t>スマイルユー</t>
  </si>
  <si>
    <t>086-206-2517</t>
  </si>
  <si>
    <t>086-230-2465</t>
  </si>
  <si>
    <t>コノハ</t>
  </si>
  <si>
    <t>080-1643-0226</t>
  </si>
  <si>
    <t>岡山市中区清水1丁目6-27オーランド清水1F</t>
  </si>
  <si>
    <t>086-206-3911</t>
  </si>
  <si>
    <t>086-959-1012</t>
  </si>
  <si>
    <t>倉敷市児島元浜町2765</t>
    <rPh sb="0" eb="3">
      <t>クラシキシ</t>
    </rPh>
    <rPh sb="3" eb="5">
      <t>コジマ</t>
    </rPh>
    <rPh sb="5" eb="7">
      <t>モトハマ</t>
    </rPh>
    <rPh sb="7" eb="8">
      <t>マチ</t>
    </rPh>
    <phoneticPr fontId="2"/>
  </si>
  <si>
    <t>倉敷市児島元浜町171-18</t>
    <rPh sb="5" eb="7">
      <t>モトハマ</t>
    </rPh>
    <phoneticPr fontId="1"/>
  </si>
  <si>
    <t>笠岡市十一番町11-54</t>
    <rPh sb="0" eb="2">
      <t>カサオカ</t>
    </rPh>
    <rPh sb="2" eb="3">
      <t>シ</t>
    </rPh>
    <rPh sb="3" eb="7">
      <t>ジュウイチバンチョウ</t>
    </rPh>
    <rPh sb="6" eb="7">
      <t>チョウ</t>
    </rPh>
    <phoneticPr fontId="2"/>
  </si>
  <si>
    <t>笠岡市十一番町13-9</t>
    <rPh sb="2" eb="3">
      <t>シ</t>
    </rPh>
    <rPh sb="3" eb="6">
      <t>ジュウイチバン</t>
    </rPh>
    <rPh sb="6" eb="7">
      <t>チョウ</t>
    </rPh>
    <phoneticPr fontId="1"/>
  </si>
  <si>
    <t>総社市中央2-9-33</t>
    <rPh sb="3" eb="5">
      <t>チュウオウ</t>
    </rPh>
    <phoneticPr fontId="2"/>
  </si>
  <si>
    <t>総社市中央6-3-104</t>
    <rPh sb="0" eb="3">
      <t>ソウジャシ</t>
    </rPh>
    <rPh sb="3" eb="5">
      <t>チュウオウ</t>
    </rPh>
    <phoneticPr fontId="2"/>
  </si>
  <si>
    <t>高梁市成羽町長地９４１－１</t>
    <rPh sb="0" eb="3">
      <t>タカハシシ</t>
    </rPh>
    <rPh sb="3" eb="5">
      <t>ナリワ</t>
    </rPh>
    <rPh sb="5" eb="6">
      <t>チョウ</t>
    </rPh>
    <rPh sb="6" eb="8">
      <t>ナガチ</t>
    </rPh>
    <phoneticPr fontId="2"/>
  </si>
  <si>
    <t>高梁市成羽町下原２４９番地１</t>
    <rPh sb="3" eb="5">
      <t>ナリワ</t>
    </rPh>
    <phoneticPr fontId="1"/>
  </si>
  <si>
    <t>小規模多機能ホーム　ひだまり</t>
  </si>
  <si>
    <t>0868-79-2100</t>
  </si>
  <si>
    <t>住倉服部作業所</t>
  </si>
  <si>
    <t>086-697-5600</t>
  </si>
  <si>
    <t>倉敷市真備町服部726-1</t>
    <phoneticPr fontId="2"/>
  </si>
  <si>
    <t>英田郡西粟倉村影石９５－１</t>
    <phoneticPr fontId="2"/>
  </si>
  <si>
    <t>倉敷市笹沖170</t>
    <phoneticPr fontId="2"/>
  </si>
  <si>
    <t>あお空ぷらす</t>
  </si>
  <si>
    <t>浅口市金光町占見５２０－３</t>
    <phoneticPr fontId="2"/>
  </si>
  <si>
    <t>0865-54-0101</t>
  </si>
  <si>
    <t>生活介護　ちゃぶだい</t>
  </si>
  <si>
    <t>086-239-5695</t>
  </si>
  <si>
    <t>スマイルクック</t>
  </si>
  <si>
    <t>086-230-7027</t>
  </si>
  <si>
    <t>Ｗｉｎｄｒｏｗ</t>
  </si>
  <si>
    <t>津山市大田493 バーゼルハイムA棟１階</t>
    <phoneticPr fontId="2"/>
  </si>
  <si>
    <t>050-8880-3801</t>
  </si>
  <si>
    <t>浅口郡里庄町里見2626-2</t>
    <rPh sb="0" eb="2">
      <t>アサグチ</t>
    </rPh>
    <rPh sb="2" eb="3">
      <t>グン</t>
    </rPh>
    <phoneticPr fontId="2"/>
  </si>
  <si>
    <t>浅口郡里庄町里見4313-7</t>
    <rPh sb="0" eb="2">
      <t>アサグチ</t>
    </rPh>
    <rPh sb="2" eb="3">
      <t>グン</t>
    </rPh>
    <rPh sb="3" eb="6">
      <t>サトショウチョウ</t>
    </rPh>
    <rPh sb="6" eb="8">
      <t>サトミ</t>
    </rPh>
    <phoneticPr fontId="2"/>
  </si>
  <si>
    <t>小田郡矢掛町南山田3034-4</t>
    <rPh sb="0" eb="3">
      <t>オダグン</t>
    </rPh>
    <phoneticPr fontId="2"/>
  </si>
  <si>
    <t>小田郡矢掛町矢掛2512-1</t>
    <rPh sb="0" eb="3">
      <t>オダグン</t>
    </rPh>
    <phoneticPr fontId="2"/>
  </si>
  <si>
    <t>就労継続支援B型事業所　あかり</t>
  </si>
  <si>
    <t>浅口郡里庄町里見5301番地</t>
    <phoneticPr fontId="2"/>
  </si>
  <si>
    <t>カモノハシ</t>
  </si>
  <si>
    <t>086-239-7817</t>
  </si>
  <si>
    <t>アイ・ライフワーク</t>
  </si>
  <si>
    <t>086-250-2431</t>
  </si>
  <si>
    <t>リハスタイルぐんぐん</t>
  </si>
  <si>
    <t>イロハジョブセンター</t>
  </si>
  <si>
    <t>みのり</t>
  </si>
  <si>
    <t>倉敷市西阿知町西原757-1</t>
    <phoneticPr fontId="2"/>
  </si>
  <si>
    <t>浅口郡里庄町大字里見6084</t>
    <rPh sb="0" eb="3">
      <t>アサグチグン</t>
    </rPh>
    <phoneticPr fontId="2"/>
  </si>
  <si>
    <t>小田郡矢掛町横谷1365-1</t>
    <rPh sb="0" eb="3">
      <t>オダグン</t>
    </rPh>
    <phoneticPr fontId="2"/>
  </si>
  <si>
    <t>岡山県岡山市中区関437-1</t>
  </si>
  <si>
    <t>岡山県岡山市南区西市96-4</t>
  </si>
  <si>
    <t>ｉｒｏｄｏｒｉ　ＢＡＳＥ</t>
  </si>
  <si>
    <t>岡山県倉敷市中畝10丁目336-5</t>
  </si>
  <si>
    <t>086-486-5656</t>
  </si>
  <si>
    <t>就労継続支援B型事業所RITA</t>
  </si>
  <si>
    <t>さすてなワーク　高島</t>
  </si>
  <si>
    <t>080-8950-1095</t>
  </si>
  <si>
    <t>086-230-2688</t>
  </si>
  <si>
    <t>フルスイング</t>
  </si>
  <si>
    <t>086-206-3346</t>
  </si>
  <si>
    <t>086-441-3361</t>
  </si>
  <si>
    <t>みらいのたね岡山</t>
  </si>
  <si>
    <t>グループホームユートピアドルフィン</t>
  </si>
  <si>
    <t>浅口市寄島町１６０８９－１６</t>
    <phoneticPr fontId="2"/>
  </si>
  <si>
    <t>090-3488-3588</t>
  </si>
  <si>
    <t>デイサービス亀池荘</t>
  </si>
  <si>
    <t>086-229-9300</t>
  </si>
  <si>
    <t>アコール</t>
  </si>
  <si>
    <t>まみーなっぷ</t>
  </si>
  <si>
    <t>浅口市鴨方町六条院中字西濁田３９４８－１</t>
    <phoneticPr fontId="2"/>
  </si>
  <si>
    <t>浅口市鴨方町小坂東２００１－１</t>
    <phoneticPr fontId="2"/>
  </si>
  <si>
    <t>0865-43-0307</t>
  </si>
  <si>
    <t>0865-43-0326</t>
  </si>
  <si>
    <t>倉敷就労支援センターいろえんぴつ</t>
  </si>
  <si>
    <t>倉敷市西中新田632-1</t>
    <phoneticPr fontId="2"/>
  </si>
  <si>
    <t>くらげ２</t>
  </si>
  <si>
    <t>倉敷市中庄1091番地</t>
    <phoneticPr fontId="2"/>
  </si>
  <si>
    <t>086-441-9012</t>
  </si>
  <si>
    <t>oicos socio</t>
  </si>
  <si>
    <t>勝田郡勝央町黒坂58番地3</t>
    <phoneticPr fontId="2"/>
  </si>
  <si>
    <t>090-7193-7933</t>
  </si>
  <si>
    <t>和気町父井原430番地</t>
    <rPh sb="0" eb="3">
      <t>ワケチョウ</t>
    </rPh>
    <rPh sb="3" eb="6">
      <t>チチイバラ</t>
    </rPh>
    <rPh sb="9" eb="11">
      <t>バンチ</t>
    </rPh>
    <phoneticPr fontId="2"/>
  </si>
  <si>
    <t>備前市西片上71</t>
    <rPh sb="0" eb="3">
      <t>ビゼンシ</t>
    </rPh>
    <rPh sb="3" eb="6">
      <t>ニシカタカミ</t>
    </rPh>
    <phoneticPr fontId="2"/>
  </si>
  <si>
    <t>スターホームOKAYAMA</t>
  </si>
  <si>
    <t>アノンド</t>
  </si>
  <si>
    <t>086-206-6227</t>
  </si>
  <si>
    <t>086-250-3200</t>
  </si>
  <si>
    <t>080-2928-6647</t>
  </si>
  <si>
    <t>倉敷市児島稗田町1819番地2</t>
    <phoneticPr fontId="2"/>
  </si>
  <si>
    <t>倉敷市中畝10丁目336-5</t>
    <phoneticPr fontId="2"/>
  </si>
  <si>
    <t>シリウス</t>
  </si>
  <si>
    <t>倉敷市西富井636-30</t>
    <phoneticPr fontId="2"/>
  </si>
  <si>
    <t>086-441-5173</t>
  </si>
  <si>
    <t>aru work</t>
  </si>
  <si>
    <t>あいびー岡山</t>
  </si>
  <si>
    <t>086-486-4400</t>
  </si>
  <si>
    <t>倉敷市児島下の町4-14-35</t>
    <phoneticPr fontId="2"/>
  </si>
  <si>
    <t>倉敷市児島小川町3682-23</t>
    <phoneticPr fontId="2"/>
  </si>
  <si>
    <t>086-472-0401</t>
  </si>
  <si>
    <t>就労支援おいでぇ</t>
  </si>
  <si>
    <t>086-436-7717</t>
  </si>
  <si>
    <t>倉敷市玉島乙島7183-1</t>
    <phoneticPr fontId="2"/>
  </si>
  <si>
    <t>1以上</t>
    <rPh sb="1" eb="3">
      <t>イジョウ</t>
    </rPh>
    <phoneticPr fontId="2"/>
  </si>
  <si>
    <t>岡山市中区浜４７５－５</t>
    <rPh sb="0" eb="2">
      <t>オカヤマ</t>
    </rPh>
    <rPh sb="2" eb="3">
      <t>シ</t>
    </rPh>
    <rPh sb="3" eb="5">
      <t>ナカク</t>
    </rPh>
    <rPh sb="5" eb="6">
      <t>ハマ</t>
    </rPh>
    <phoneticPr fontId="2"/>
  </si>
  <si>
    <t>デイサービス　はなはな</t>
  </si>
  <si>
    <t>岡山市南区新保654番地13</t>
  </si>
  <si>
    <t>086-250-5506</t>
  </si>
  <si>
    <t>多機能型事業所咲良</t>
  </si>
  <si>
    <t>086-486-5240</t>
  </si>
  <si>
    <t>ステップアップさい</t>
  </si>
  <si>
    <t>岡山市中区さい155-9</t>
  </si>
  <si>
    <t>ももたろうファームせと</t>
  </si>
  <si>
    <t>岡山市東区瀬戸町森末260番4</t>
  </si>
  <si>
    <t>086-952-0565</t>
  </si>
  <si>
    <t>フルーツバスケットＢ</t>
  </si>
  <si>
    <t>086-944-4045</t>
  </si>
  <si>
    <t>岡山市東区益野町12-7</t>
  </si>
  <si>
    <t>輪来</t>
  </si>
  <si>
    <t>岡山市東区藤井165-1</t>
  </si>
  <si>
    <t>080-4062-6209</t>
  </si>
  <si>
    <t>玉野市用吉１７５０－１１</t>
  </si>
  <si>
    <t>ハッチ</t>
  </si>
  <si>
    <t>倉敷市東町3-8　プリマヴェーラ201号室</t>
  </si>
  <si>
    <t>080-2914-1432</t>
  </si>
  <si>
    <t>Ｄｏｎｔｏｍワークス岡山倉敷店</t>
  </si>
  <si>
    <t>倉敷市鶴形一丁目4-15シャトーブリアン1Ｆ</t>
  </si>
  <si>
    <t>086-441-9226</t>
  </si>
  <si>
    <t>ｉｓｍ</t>
  </si>
  <si>
    <t>倉敷市児島小川4丁目4番12号</t>
  </si>
  <si>
    <t>080-1940-3636</t>
  </si>
  <si>
    <t>2～3</t>
  </si>
  <si>
    <t>備前圏域</t>
    <rPh sb="0" eb="2">
      <t>ビゼン</t>
    </rPh>
    <rPh sb="2" eb="4">
      <t>ケンイキ</t>
    </rPh>
    <phoneticPr fontId="2"/>
  </si>
  <si>
    <t>就労支援「PONO」笠岡センター</t>
  </si>
  <si>
    <t>岡山県笠岡市三番町3番地22</t>
  </si>
  <si>
    <t>0865-63-8820</t>
  </si>
  <si>
    <t>小計</t>
    <rPh sb="0" eb="2">
      <t>ショウケイ</t>
    </rPh>
    <phoneticPr fontId="2"/>
  </si>
  <si>
    <t>総計</t>
    <rPh sb="0" eb="2">
      <t>ソウケイ</t>
    </rPh>
    <phoneticPr fontId="2"/>
  </si>
  <si>
    <t>RITAハウス芳泉事業所</t>
  </si>
  <si>
    <t>岡山市南区芳泉2丁目5-56</t>
  </si>
  <si>
    <t>デイサービスセンター皇</t>
  </si>
  <si>
    <t>岡山市中区神下127番地5</t>
  </si>
  <si>
    <t>086-206-3671</t>
  </si>
  <si>
    <t>岡山市北区野田二丁目4-1　シティーセンタービル　1階</t>
  </si>
  <si>
    <t>ＬＩＴＡＬＩＣＯワークス倉敷</t>
  </si>
  <si>
    <t>086-435-5232</t>
  </si>
  <si>
    <t>倉敷市阿知1-7-2　くらしきシティプラザ西ビル2Ｆ213-1</t>
    <phoneticPr fontId="2"/>
  </si>
  <si>
    <t>086-206-1545</t>
  </si>
  <si>
    <t>あいのね</t>
  </si>
  <si>
    <t>岡山市北区牟佐900番地10</t>
  </si>
  <si>
    <t>086-238-9470</t>
  </si>
  <si>
    <t>笠岡市三番町3番地22</t>
  </si>
  <si>
    <t>恵生会みなんの家</t>
  </si>
  <si>
    <t>岡山市北区田中185-103　ハピネス田中301号401号</t>
  </si>
  <si>
    <t>岡山市東区可知5丁目127番地13</t>
  </si>
  <si>
    <t>070-5077-7577</t>
  </si>
  <si>
    <t>グループホームのあ　岡山</t>
  </si>
  <si>
    <t>倉敷市西富井654-6</t>
  </si>
  <si>
    <t>デイサービスセンター我が家</t>
  </si>
  <si>
    <t>086-441-5711</t>
  </si>
  <si>
    <t>倉敷市白楽町590番地1</t>
  </si>
  <si>
    <t>086-442-8506</t>
  </si>
  <si>
    <t>さうざんど</t>
  </si>
  <si>
    <t>岡山市北区津高1507－194</t>
  </si>
  <si>
    <t>086-244-0888</t>
  </si>
  <si>
    <t>オハナ</t>
  </si>
  <si>
    <t>岡山市南区東畦684番地9</t>
  </si>
  <si>
    <t>086-259-5880</t>
  </si>
  <si>
    <t>カラーズ・ラボ岡山</t>
  </si>
  <si>
    <t>おはな</t>
  </si>
  <si>
    <t>岡山市北区表町一丁目9－53</t>
  </si>
  <si>
    <t>080-2911-4882</t>
  </si>
  <si>
    <t>就労継続B型事業所　恵那</t>
  </si>
  <si>
    <t>岡山市北区奥田西町16-11</t>
  </si>
  <si>
    <t>086-206-3252</t>
  </si>
  <si>
    <t>リープラス</t>
  </si>
  <si>
    <t>岡山市中区山崎226-11</t>
  </si>
  <si>
    <t>あどワーク岡南</t>
  </si>
  <si>
    <t>岡山市南区松浜町3番2号</t>
  </si>
  <si>
    <t>086-250-6356</t>
  </si>
  <si>
    <t>ソアーレ</t>
  </si>
  <si>
    <t>岡山市北区本町3-6　桃太郎プラザ401</t>
  </si>
  <si>
    <t>086-206-4070</t>
  </si>
  <si>
    <t>就労継続支援Ｂ型事業所グリーンデイズ</t>
  </si>
  <si>
    <t>岡山市北区清輝橋4丁目4-32　101号</t>
  </si>
  <si>
    <t>090-6419-8972</t>
  </si>
  <si>
    <t>倉敷市黒石257番地1</t>
  </si>
  <si>
    <t>岡山市北区今3-3-16</t>
  </si>
  <si>
    <t>岡山市北区今3-1-45</t>
  </si>
  <si>
    <t>岡山市北区北長瀬表町2丁目17番80号</t>
  </si>
  <si>
    <t>岡山市北区西古松1-28-22</t>
  </si>
  <si>
    <t>岡山市北区西古松2丁目12-20</t>
  </si>
  <si>
    <t>岡山市北区楢津294番地12</t>
  </si>
  <si>
    <t>岡山市北区奉還町2-4-13</t>
  </si>
  <si>
    <t>086-238-6530</t>
  </si>
  <si>
    <t>岡山市中区長岡25-3</t>
  </si>
  <si>
    <t>岡山市中区長岡148-3</t>
  </si>
  <si>
    <t>岡山市中区乙多見279-3</t>
  </si>
  <si>
    <t>岡山市中区藤原光町三丁目14番2号</t>
  </si>
  <si>
    <t>岡山市東区西大寺上2-9-29</t>
  </si>
  <si>
    <t>1～2</t>
  </si>
  <si>
    <t>岡山市南区泉田1丁目6－20</t>
  </si>
  <si>
    <t>岡山市南区彦崎2914-3</t>
  </si>
  <si>
    <t>086-259-0791</t>
  </si>
  <si>
    <t>0869-92-4433</t>
  </si>
  <si>
    <t>みなとかぜ</t>
  </si>
  <si>
    <t>090-1353-3718</t>
  </si>
  <si>
    <t>ReBASE</t>
  </si>
  <si>
    <t>090-6411-0120</t>
  </si>
  <si>
    <t>岡山市南区新福1丁目3番7号2階</t>
  </si>
  <si>
    <t>岡山市北区野田二丁目4-1　 シティーセンタービル　1階</t>
  </si>
  <si>
    <t>岡山市北区中仙道一丁目1番43号</t>
  </si>
  <si>
    <t>岡山市東区瀬戸町万富632-4</t>
  </si>
  <si>
    <t>岡山市南区福吉町23-5</t>
  </si>
  <si>
    <t>赤磐市穂崎888－1</t>
  </si>
  <si>
    <t>岡山市北区七日市東町6-15</t>
  </si>
  <si>
    <t>岡山市北区牟佐804</t>
  </si>
  <si>
    <t>086-229-3370</t>
  </si>
  <si>
    <t>086-956-2810</t>
  </si>
  <si>
    <t>廃止</t>
    <rPh sb="0" eb="2">
      <t>ハイシ</t>
    </rPh>
    <phoneticPr fontId="2"/>
  </si>
  <si>
    <t>ちゃるびぃ</t>
  </si>
  <si>
    <t>倉敷市西阿知町西原518-3</t>
    <rPh sb="0" eb="7">
      <t>クラシキシニシアチチョウ</t>
    </rPh>
    <rPh sb="7" eb="9">
      <t>ニシハラ</t>
    </rPh>
    <phoneticPr fontId="2"/>
  </si>
  <si>
    <t>086-441-9660</t>
    <phoneticPr fontId="2"/>
  </si>
  <si>
    <t>ＮＯＩＥ　ＯＫＡＹＡＭＡ</t>
  </si>
  <si>
    <t>岡山市東区神崎町148-1</t>
  </si>
  <si>
    <t>086-238-7961</t>
  </si>
  <si>
    <t>わいわいホーム水島</t>
  </si>
  <si>
    <t>倉敷市水島南瑞穂町7-17</t>
  </si>
  <si>
    <t>086-431-8141</t>
  </si>
  <si>
    <t>さくらもち</t>
  </si>
  <si>
    <t>086-270-5050</t>
  </si>
  <si>
    <t>おやつラボ　マハロ</t>
  </si>
  <si>
    <t>岡山市南区西市463</t>
  </si>
  <si>
    <t>086-250-7962</t>
  </si>
  <si>
    <t>アイズワーク</t>
  </si>
  <si>
    <t>岡山市南区芳泉1-11-27-101、102</t>
  </si>
  <si>
    <t>086-246-8030</t>
  </si>
  <si>
    <t>アネル陽だまり</t>
  </si>
  <si>
    <t>岡山市南区妹尾871-11</t>
  </si>
  <si>
    <t>086-230-6963</t>
  </si>
  <si>
    <t>りんぐす</t>
  </si>
  <si>
    <t>070-1873-7723</t>
  </si>
  <si>
    <t>-</t>
    <phoneticPr fontId="2"/>
  </si>
  <si>
    <t>岡山市中区新京橋一丁目4番8号</t>
    <phoneticPr fontId="2"/>
  </si>
  <si>
    <t>岡山市南区新保951-10</t>
    <phoneticPr fontId="2"/>
  </si>
  <si>
    <t>1/30廃止</t>
  </si>
  <si>
    <t>共同生活援助事業所　アンジョリロゼール</t>
  </si>
  <si>
    <t>岡山市東区可知1丁目381番地18</t>
  </si>
  <si>
    <t>090-9738-7185</t>
  </si>
  <si>
    <t>3/1新規</t>
    <rPh sb="3" eb="5">
      <t>シンキ</t>
    </rPh>
    <phoneticPr fontId="2"/>
  </si>
  <si>
    <t>３月１日現在</t>
    <rPh sb="1" eb="2">
      <t>ガツ</t>
    </rPh>
    <rPh sb="3" eb="4">
      <t>ニチ</t>
    </rPh>
    <rPh sb="4" eb="6">
      <t>ゲンザイ</t>
    </rPh>
    <phoneticPr fontId="2"/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</si>
  <si>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</si>
  <si>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草加病院</t>
  </si>
  <si>
    <t>備前市西片上1122</t>
  </si>
  <si>
    <t>0869-64-3811</t>
  </si>
  <si>
    <t>3/1新規</t>
    <rPh sb="3" eb="5">
      <t>シンキ</t>
    </rPh>
    <phoneticPr fontId="2"/>
  </si>
  <si>
    <t>希望の会</t>
    <phoneticPr fontId="2"/>
  </si>
  <si>
    <t>就労継続支援Ｂ型事業所Ｌｕｍｏ岡山東区店</t>
  </si>
  <si>
    <t>岡山市東区西大寺松崎156番8</t>
  </si>
  <si>
    <t>050-1206-0314</t>
  </si>
  <si>
    <t>明日への希望</t>
  </si>
  <si>
    <t>倉敷市連島町鶴新田2766-2</t>
  </si>
  <si>
    <t>050-8884-9740</t>
  </si>
  <si>
    <t>-</t>
    <phoneticPr fontId="2"/>
  </si>
  <si>
    <t>廃止</t>
    <rPh sb="0" eb="2">
      <t>ハイシ</t>
    </rPh>
    <phoneticPr fontId="2"/>
  </si>
  <si>
    <t>3/1新規同日廃止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</si>
</sst>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b/>
      <sz val="14"/>
      <color indexed="5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CC29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CC29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10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3" fillId="0" borderId="0" xfId="0" applyNumberFormat="1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3" xfId="0" applyFill="1" applyBorder="1">
      <alignment vertical="center"/>
    </xf>
    <xf numFmtId="0" fontId="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2" borderId="23" xfId="0" applyFon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 shrinkToFit="1"/>
    </xf>
    <xf numFmtId="0" fontId="3" fillId="2" borderId="17" xfId="0" applyFont="1" applyFill="1" applyBorder="1">
      <alignment vertical="center"/>
    </xf>
    <xf numFmtId="0" fontId="3" fillId="2" borderId="58" xfId="0" applyFont="1" applyFill="1" applyBorder="1">
      <alignment vertical="center"/>
    </xf>
    <xf numFmtId="0" fontId="3" fillId="2" borderId="6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0" fillId="4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4" fillId="7" borderId="16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>
      <alignment vertical="center"/>
    </xf>
    <xf numFmtId="0" fontId="0" fillId="4" borderId="77" xfId="0" applyFill="1" applyBorder="1">
      <alignment vertical="center"/>
    </xf>
    <xf numFmtId="0" fontId="4" fillId="4" borderId="0" xfId="0" applyFont="1" applyFill="1" applyBorder="1" applyAlignment="1">
      <alignment horizontal="center" vertical="center" shrinkToFit="1"/>
    </xf>
    <xf numFmtId="0" fontId="4" fillId="4" borderId="77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4" fillId="9" borderId="2" xfId="0" applyFont="1" applyFill="1" applyBorder="1" applyAlignment="1">
      <alignment vertical="center" shrinkToFit="1"/>
    </xf>
    <xf numFmtId="0" fontId="3" fillId="9" borderId="2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0" fillId="11" borderId="81" xfId="0" applyFill="1" applyBorder="1" applyAlignment="1">
      <alignment vertical="center" shrinkToFit="1"/>
    </xf>
    <xf numFmtId="0" fontId="4" fillId="2" borderId="10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3" fillId="4" borderId="0" xfId="0" applyFont="1" applyFill="1" applyBorder="1">
      <alignment vertical="center"/>
    </xf>
    <xf numFmtId="0" fontId="4" fillId="9" borderId="77" xfId="0" applyFont="1" applyFill="1" applyBorder="1" applyAlignment="1">
      <alignment horizontal="left" vertical="center" shrinkToFit="1"/>
    </xf>
    <xf numFmtId="0" fontId="3" fillId="9" borderId="77" xfId="0" applyFont="1" applyFill="1" applyBorder="1" applyAlignment="1">
      <alignment horizontal="left"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12" borderId="68" xfId="1" applyFont="1" applyFill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1" xfId="1" applyFont="1" applyFill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vertical="center" shrinkToFit="1"/>
    </xf>
    <xf numFmtId="38" fontId="4" fillId="7" borderId="9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 shrinkToFit="1"/>
    </xf>
    <xf numFmtId="38" fontId="3" fillId="2" borderId="17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 shrinkToFit="1"/>
    </xf>
    <xf numFmtId="38" fontId="0" fillId="7" borderId="11" xfId="1" applyFont="1" applyFill="1" applyBorder="1" applyAlignment="1">
      <alignment horizontal="center" vertical="center"/>
    </xf>
    <xf numFmtId="38" fontId="3" fillId="2" borderId="20" xfId="1" applyFont="1" applyFill="1" applyBorder="1" applyAlignment="1">
      <alignment horizontal="center" vertical="center" shrinkToFit="1"/>
    </xf>
    <xf numFmtId="38" fontId="3" fillId="2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 shrinkToFit="1"/>
    </xf>
    <xf numFmtId="38" fontId="3" fillId="0" borderId="0" xfId="1" applyFont="1" applyBorder="1">
      <alignment vertical="center"/>
    </xf>
    <xf numFmtId="38" fontId="0" fillId="4" borderId="2" xfId="1" applyFont="1" applyFill="1" applyBorder="1">
      <alignment vertical="center"/>
    </xf>
    <xf numFmtId="38" fontId="4" fillId="4" borderId="2" xfId="1" applyFont="1" applyFill="1" applyBorder="1" applyAlignment="1">
      <alignment vertical="center" shrinkToFit="1"/>
    </xf>
    <xf numFmtId="38" fontId="3" fillId="4" borderId="2" xfId="1" applyFont="1" applyFill="1" applyBorder="1" applyAlignment="1">
      <alignment horizontal="center" vertical="center"/>
    </xf>
    <xf numFmtId="38" fontId="3" fillId="4" borderId="0" xfId="1" applyFont="1" applyFill="1">
      <alignment vertical="center"/>
    </xf>
    <xf numFmtId="38" fontId="0" fillId="4" borderId="0" xfId="1" applyFont="1" applyFill="1">
      <alignment vertical="center"/>
    </xf>
    <xf numFmtId="38" fontId="0" fillId="4" borderId="77" xfId="1" applyFont="1" applyFill="1" applyBorder="1">
      <alignment vertical="center"/>
    </xf>
    <xf numFmtId="38" fontId="4" fillId="9" borderId="77" xfId="1" applyFont="1" applyFill="1" applyBorder="1" applyAlignment="1">
      <alignment vertical="center" shrinkToFit="1"/>
    </xf>
    <xf numFmtId="38" fontId="15" fillId="9" borderId="77" xfId="1" applyFont="1" applyFill="1" applyBorder="1" applyAlignment="1">
      <alignment vertical="center" shrinkToFit="1"/>
    </xf>
    <xf numFmtId="38" fontId="3" fillId="9" borderId="77" xfId="1" applyFont="1" applyFill="1" applyBorder="1" applyAlignment="1">
      <alignment horizontal="center" vertical="center" shrinkToFit="1"/>
    </xf>
    <xf numFmtId="38" fontId="4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/>
    </xf>
    <xf numFmtId="38" fontId="4" fillId="4" borderId="11" xfId="1" applyFont="1" applyFill="1" applyBorder="1" applyAlignment="1">
      <alignment horizontal="center" vertical="center" shrinkToFit="1"/>
    </xf>
    <xf numFmtId="38" fontId="4" fillId="4" borderId="77" xfId="1" applyFont="1" applyFill="1" applyBorder="1" applyAlignment="1">
      <alignment horizontal="center" vertical="center" shrinkToFit="1"/>
    </xf>
    <xf numFmtId="38" fontId="8" fillId="0" borderId="0" xfId="1" applyFont="1">
      <alignment vertical="center"/>
    </xf>
    <xf numFmtId="38" fontId="7" fillId="0" borderId="0" xfId="1" applyFont="1">
      <alignment vertical="center"/>
    </xf>
    <xf numFmtId="38" fontId="0" fillId="0" borderId="0" xfId="1" applyFont="1" applyAlignment="1">
      <alignment vertical="center" shrinkToFit="1"/>
    </xf>
    <xf numFmtId="38" fontId="4" fillId="7" borderId="16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 shrinkToFit="1"/>
    </xf>
    <xf numFmtId="38" fontId="4" fillId="2" borderId="10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0" fillId="7" borderId="19" xfId="1" applyFont="1" applyFill="1" applyBorder="1" applyAlignment="1">
      <alignment horizontal="center" vertical="center"/>
    </xf>
    <xf numFmtId="38" fontId="4" fillId="2" borderId="1" xfId="1" applyFont="1" applyFill="1" applyBorder="1">
      <alignment vertical="center"/>
    </xf>
    <xf numFmtId="38" fontId="4" fillId="2" borderId="12" xfId="1" applyFont="1" applyFill="1" applyBorder="1" applyAlignment="1">
      <alignment vertical="center" shrinkToFit="1"/>
    </xf>
    <xf numFmtId="38" fontId="4" fillId="2" borderId="12" xfId="1" applyFont="1" applyFill="1" applyBorder="1">
      <alignment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38" fontId="4" fillId="4" borderId="0" xfId="1" applyFont="1" applyFill="1" applyBorder="1" applyAlignment="1">
      <alignment horizontal="center" vertical="center"/>
    </xf>
    <xf numFmtId="38" fontId="4" fillId="4" borderId="24" xfId="1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3" fillId="0" borderId="1" xfId="1" applyFont="1" applyBorder="1">
      <alignment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horizontal="center" vertical="center"/>
    </xf>
    <xf numFmtId="38" fontId="0" fillId="7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0" borderId="0" xfId="1" applyFont="1" applyFill="1">
      <alignment vertical="center"/>
    </xf>
    <xf numFmtId="38" fontId="0" fillId="0" borderId="0" xfId="1" applyFont="1" applyFill="1">
      <alignment vertical="center"/>
    </xf>
    <xf numFmtId="38" fontId="0" fillId="0" borderId="2" xfId="1" applyFont="1" applyBorder="1">
      <alignment vertical="center"/>
    </xf>
    <xf numFmtId="38" fontId="4" fillId="4" borderId="2" xfId="1" applyFont="1" applyFill="1" applyBorder="1">
      <alignment vertical="center"/>
    </xf>
    <xf numFmtId="38" fontId="3" fillId="4" borderId="2" xfId="1" applyFont="1" applyFill="1" applyBorder="1">
      <alignment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center" shrinkToFit="1"/>
    </xf>
    <xf numFmtId="38" fontId="0" fillId="12" borderId="68" xfId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Border="1">
      <alignment vertical="center"/>
    </xf>
    <xf numFmtId="38" fontId="17" fillId="0" borderId="0" xfId="1" applyFont="1">
      <alignment vertical="center"/>
    </xf>
    <xf numFmtId="38" fontId="19" fillId="0" borderId="0" xfId="1" applyFont="1">
      <alignment vertical="center"/>
    </xf>
    <xf numFmtId="0" fontId="17" fillId="0" borderId="0" xfId="0" applyFont="1">
      <alignment vertical="center"/>
    </xf>
    <xf numFmtId="38" fontId="17" fillId="0" borderId="0" xfId="1" applyFont="1" applyFill="1">
      <alignment vertical="center"/>
    </xf>
    <xf numFmtId="38" fontId="19" fillId="0" borderId="0" xfId="1" applyFont="1" applyFill="1">
      <alignment vertical="center"/>
    </xf>
    <xf numFmtId="38" fontId="19" fillId="4" borderId="0" xfId="1" applyFont="1" applyFill="1">
      <alignment vertical="center"/>
    </xf>
    <xf numFmtId="38" fontId="17" fillId="0" borderId="0" xfId="1" applyFont="1" applyBorder="1">
      <alignment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12" borderId="68" xfId="1" applyFont="1" applyFill="1" applyBorder="1" applyAlignment="1">
      <alignment horizontal="center" vertical="center"/>
    </xf>
    <xf numFmtId="0" fontId="0" fillId="8" borderId="37" xfId="0" applyFont="1" applyFill="1" applyBorder="1" applyAlignment="1">
      <alignment horizontal="center" vertical="center"/>
    </xf>
    <xf numFmtId="0" fontId="0" fillId="9" borderId="77" xfId="0" applyFont="1" applyFill="1" applyBorder="1" applyAlignment="1">
      <alignment horizontal="center" vertical="center"/>
    </xf>
    <xf numFmtId="0" fontId="0" fillId="4" borderId="7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12" borderId="68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38" fontId="1" fillId="8" borderId="37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 shrinkToFit="1"/>
    </xf>
    <xf numFmtId="38" fontId="1" fillId="9" borderId="77" xfId="1" applyFont="1" applyFill="1" applyBorder="1" applyAlignment="1">
      <alignment horizontal="center" vertical="center"/>
    </xf>
    <xf numFmtId="38" fontId="1" fillId="9" borderId="77" xfId="1" applyFont="1" applyFill="1" applyBorder="1" applyAlignment="1">
      <alignment horizontal="center" vertical="center" shrinkToFit="1"/>
    </xf>
    <xf numFmtId="38" fontId="1" fillId="4" borderId="0" xfId="1" applyFont="1" applyFill="1">
      <alignment vertical="center"/>
    </xf>
    <xf numFmtId="38" fontId="1" fillId="4" borderId="77" xfId="1" applyFont="1" applyFill="1" applyBorder="1" applyAlignment="1">
      <alignment horizontal="center" vertical="center"/>
    </xf>
    <xf numFmtId="38" fontId="1" fillId="4" borderId="77" xfId="1" applyFont="1" applyFill="1" applyBorder="1" applyAlignment="1">
      <alignment horizontal="center" vertical="center" shrinkToFit="1"/>
    </xf>
    <xf numFmtId="38" fontId="1" fillId="12" borderId="68" xfId="1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>
      <alignment vertical="center"/>
    </xf>
    <xf numFmtId="0" fontId="0" fillId="4" borderId="0" xfId="0" applyFont="1" applyFill="1" applyBorder="1">
      <alignment vertical="center"/>
    </xf>
    <xf numFmtId="0" fontId="0" fillId="4" borderId="77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19" fillId="0" borderId="0" xfId="0" applyFont="1">
      <alignment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0" fontId="0" fillId="8" borderId="37" xfId="0" applyFont="1" applyFill="1" applyBorder="1" applyAlignment="1">
      <alignment horizontal="center" vertical="center"/>
    </xf>
    <xf numFmtId="38" fontId="0" fillId="8" borderId="37" xfId="1" applyFont="1" applyFill="1" applyBorder="1" applyAlignment="1">
      <alignment horizontal="center"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0" fontId="0" fillId="0" borderId="0" xfId="0">
      <alignment vertical="center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7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70" xfId="0" applyFont="1" applyFill="1" applyBorder="1" applyAlignment="1">
      <alignment vertical="center" shrinkToFit="1"/>
    </xf>
    <xf numFmtId="0" fontId="0" fillId="3" borderId="3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56" xfId="0" applyFont="1" applyFill="1" applyBorder="1" applyAlignment="1">
      <alignment vertical="center" shrinkToFit="1"/>
    </xf>
    <xf numFmtId="0" fontId="4" fillId="3" borderId="34" xfId="0" applyFont="1" applyFill="1" applyBorder="1" applyAlignment="1">
      <alignment vertical="center" shrinkToFit="1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7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0" fontId="4" fillId="3" borderId="45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6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5" xfId="0" applyFont="1" applyFill="1" applyBorder="1" applyAlignment="1">
      <alignment vertical="center" shrinkToFit="1"/>
    </xf>
    <xf numFmtId="0" fontId="3" fillId="3" borderId="45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ont="1" applyFill="1" applyBorder="1" applyAlignment="1">
      <alignment horizontal="center" vertical="center"/>
    </xf>
    <xf numFmtId="0" fontId="0" fillId="3" borderId="6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6" xfId="0" applyFont="1" applyFill="1" applyBorder="1" applyAlignment="1">
      <alignment vertical="center" shrinkToFit="1"/>
    </xf>
    <xf numFmtId="0" fontId="0" fillId="3" borderId="7" xfId="0" applyFont="1" applyFill="1" applyBorder="1" applyAlignment="1">
      <alignment horizontal="center" vertical="center"/>
    </xf>
    <xf numFmtId="0" fontId="0" fillId="3" borderId="3" xfId="0" quotePrefix="1" applyFont="1" applyFill="1" applyBorder="1" applyAlignment="1">
      <alignment horizontal="center" vertical="center"/>
    </xf>
    <xf numFmtId="0" fontId="0" fillId="3" borderId="48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0" fillId="3" borderId="63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vertical="center" shrinkToFit="1"/>
    </xf>
    <xf numFmtId="0" fontId="0" fillId="3" borderId="25" xfId="0" applyFill="1" applyBorder="1" applyAlignment="1">
      <alignment vertical="center" shrinkToFit="1"/>
    </xf>
    <xf numFmtId="38" fontId="4" fillId="3" borderId="25" xfId="1" applyFont="1" applyFill="1" applyBorder="1" applyAlignment="1">
      <alignment vertical="center" shrinkToFit="1"/>
    </xf>
    <xf numFmtId="38" fontId="4" fillId="3" borderId="30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5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49" xfId="1" applyFont="1" applyFill="1" applyBorder="1" applyAlignment="1">
      <alignment horizontal="center" vertical="center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 shrinkToFit="1"/>
    </xf>
    <xf numFmtId="38" fontId="3" fillId="3" borderId="49" xfId="1" applyFont="1" applyFill="1" applyBorder="1" applyAlignment="1">
      <alignment horizontal="left" vertical="center" shrinkToFit="1"/>
    </xf>
    <xf numFmtId="38" fontId="3" fillId="3" borderId="48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1" fillId="3" borderId="48" xfId="1" applyFont="1" applyFill="1" applyBorder="1" applyAlignment="1">
      <alignment horizontal="center" vertical="center"/>
    </xf>
    <xf numFmtId="38" fontId="1" fillId="3" borderId="69" xfId="1" applyFont="1" applyFill="1" applyBorder="1" applyAlignment="1">
      <alignment horizontal="center" vertical="center" shrinkToFit="1"/>
    </xf>
    <xf numFmtId="38" fontId="4" fillId="3" borderId="66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25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5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49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4" fillId="3" borderId="66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vertical="center" shrinkToFit="1"/>
    </xf>
    <xf numFmtId="38" fontId="4" fillId="3" borderId="23" xfId="1" applyFont="1" applyFill="1" applyBorder="1" applyAlignment="1">
      <alignment vertical="center" shrinkToFit="1"/>
    </xf>
    <xf numFmtId="38" fontId="3" fillId="3" borderId="67" xfId="1" applyFont="1" applyFill="1" applyBorder="1" applyAlignment="1">
      <alignment horizontal="left" vertical="center" shrinkToFit="1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24" xfId="1" applyFont="1" applyFill="1" applyBorder="1" applyAlignment="1">
      <alignment horizontal="left" vertical="center" shrinkToFit="1"/>
    </xf>
    <xf numFmtId="38" fontId="3" fillId="3" borderId="46" xfId="1" applyFont="1" applyFill="1" applyBorder="1" applyAlignment="1">
      <alignment horizontal="left" vertical="center" shrinkToFit="1"/>
    </xf>
    <xf numFmtId="38" fontId="1" fillId="3" borderId="67" xfId="1" applyFont="1" applyFill="1" applyBorder="1" applyAlignment="1">
      <alignment horizontal="center" vertical="center"/>
    </xf>
    <xf numFmtId="38" fontId="1" fillId="3" borderId="6" xfId="1" applyFont="1" applyFill="1" applyBorder="1" applyAlignment="1">
      <alignment horizontal="center" vertical="center"/>
    </xf>
    <xf numFmtId="38" fontId="1" fillId="3" borderId="63" xfId="1" applyFont="1" applyFill="1" applyBorder="1" applyAlignment="1">
      <alignment horizontal="center" vertical="center" shrinkToFit="1"/>
    </xf>
    <xf numFmtId="38" fontId="4" fillId="3" borderId="4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1" fillId="3" borderId="24" xfId="1" applyFont="1" applyFill="1" applyBorder="1" applyAlignment="1">
      <alignment horizontal="center" vertical="center"/>
    </xf>
    <xf numFmtId="38" fontId="4" fillId="3" borderId="65" xfId="1" applyFont="1" applyFill="1" applyBorder="1">
      <alignment vertical="center"/>
    </xf>
    <xf numFmtId="38" fontId="3" fillId="3" borderId="49" xfId="1" applyFont="1" applyFill="1" applyBorder="1" applyAlignment="1">
      <alignment horizontal="left" vertical="center"/>
    </xf>
    <xf numFmtId="38" fontId="4" fillId="3" borderId="33" xfId="1" applyFont="1" applyFill="1" applyBorder="1" applyAlignment="1">
      <alignment vertical="center" shrinkToFit="1"/>
    </xf>
    <xf numFmtId="38" fontId="3" fillId="3" borderId="33" xfId="1" applyFont="1" applyFill="1" applyBorder="1" applyAlignment="1">
      <alignment horizontal="left" vertical="center" shrinkToFit="1"/>
    </xf>
    <xf numFmtId="38" fontId="1" fillId="3" borderId="33" xfId="1" applyFont="1" applyFill="1" applyBorder="1" applyAlignment="1">
      <alignment horizontal="center" vertical="center"/>
    </xf>
    <xf numFmtId="38" fontId="1" fillId="3" borderId="33" xfId="1" applyFont="1" applyFill="1" applyBorder="1" applyAlignment="1">
      <alignment horizontal="center" vertical="center" shrinkToFit="1"/>
    </xf>
    <xf numFmtId="0" fontId="12" fillId="3" borderId="33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3" fillId="3" borderId="33" xfId="0" applyFont="1" applyFill="1" applyBorder="1" applyAlignment="1">
      <alignment horizontal="left" vertical="center"/>
    </xf>
    <xf numFmtId="0" fontId="0" fillId="3" borderId="33" xfId="0" applyFont="1" applyFill="1" applyBorder="1" applyAlignment="1">
      <alignment horizontal="center" vertical="center"/>
    </xf>
    <xf numFmtId="0" fontId="4" fillId="3" borderId="36" xfId="0" applyFont="1" applyFill="1" applyBorder="1">
      <alignment vertical="center"/>
    </xf>
    <xf numFmtId="0" fontId="3" fillId="3" borderId="36" xfId="0" applyFont="1" applyFill="1" applyBorder="1" applyAlignment="1">
      <alignment horizontal="left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2" fillId="3" borderId="36" xfId="0" applyFont="1" applyFill="1" applyBorder="1">
      <alignment vertical="center"/>
    </xf>
    <xf numFmtId="0" fontId="0" fillId="3" borderId="39" xfId="0" applyFont="1" applyFill="1" applyBorder="1" applyAlignment="1">
      <alignment horizontal="center" vertical="center"/>
    </xf>
    <xf numFmtId="38" fontId="4" fillId="3" borderId="13" xfId="1" applyFont="1" applyFill="1" applyBorder="1" applyAlignment="1">
      <alignment vertical="center" shrinkToFit="1"/>
    </xf>
    <xf numFmtId="38" fontId="4" fillId="3" borderId="17" xfId="1" applyFont="1" applyFill="1" applyBorder="1" applyAlignment="1">
      <alignment vertical="center" shrinkToFit="1"/>
    </xf>
    <xf numFmtId="38" fontId="3" fillId="3" borderId="17" xfId="1" applyFont="1" applyFill="1" applyBorder="1" applyAlignment="1">
      <alignment vertical="center" shrinkToFit="1"/>
    </xf>
    <xf numFmtId="38" fontId="0" fillId="3" borderId="17" xfId="1" applyFont="1" applyFill="1" applyBorder="1" applyAlignment="1">
      <alignment horizontal="center" vertical="center"/>
    </xf>
    <xf numFmtId="38" fontId="0" fillId="3" borderId="58" xfId="1" applyFont="1" applyFill="1" applyBorder="1" applyAlignment="1">
      <alignment horizontal="center" vertical="center"/>
    </xf>
    <xf numFmtId="38" fontId="4" fillId="3" borderId="70" xfId="1" applyFont="1" applyFill="1" applyBorder="1" applyAlignment="1">
      <alignment vertical="center" shrinkToFit="1"/>
    </xf>
    <xf numFmtId="38" fontId="3" fillId="3" borderId="70" xfId="1" applyFont="1" applyFill="1" applyBorder="1" applyAlignment="1">
      <alignment vertical="center" shrinkToFit="1"/>
    </xf>
    <xf numFmtId="38" fontId="0" fillId="3" borderId="70" xfId="1" applyFont="1" applyFill="1" applyBorder="1" applyAlignment="1">
      <alignment horizontal="center" vertical="center"/>
    </xf>
    <xf numFmtId="38" fontId="0" fillId="3" borderId="72" xfId="1" applyFont="1" applyFill="1" applyBorder="1" applyAlignment="1">
      <alignment horizontal="center" vertical="center"/>
    </xf>
    <xf numFmtId="38" fontId="4" fillId="3" borderId="25" xfId="1" applyFont="1" applyFill="1" applyBorder="1" applyAlignment="1">
      <alignment vertical="center" shrinkToFit="1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>
      <alignment vertical="center"/>
    </xf>
    <xf numFmtId="38" fontId="3" fillId="3" borderId="3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6" xfId="1" applyFont="1" applyFill="1" applyBorder="1" applyAlignment="1">
      <alignment vertical="center" shrinkToFit="1"/>
    </xf>
    <xf numFmtId="38" fontId="0" fillId="3" borderId="3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vertical="center" shrinkToFit="1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vertical="center" shrinkToFit="1"/>
    </xf>
    <xf numFmtId="38" fontId="0" fillId="3" borderId="46" xfId="1" applyFont="1" applyFill="1" applyBorder="1" applyAlignment="1">
      <alignment horizontal="center" vertical="center"/>
    </xf>
    <xf numFmtId="38" fontId="4" fillId="3" borderId="48" xfId="1" applyFont="1" applyFill="1" applyBorder="1" applyAlignment="1">
      <alignment vertical="center" shrinkToFit="1"/>
    </xf>
    <xf numFmtId="38" fontId="3" fillId="3" borderId="46" xfId="1" applyFont="1" applyFill="1" applyBorder="1" applyAlignment="1">
      <alignment vertical="center" shrinkToFit="1"/>
    </xf>
    <xf numFmtId="38" fontId="0" fillId="3" borderId="28" xfId="1" applyFont="1" applyFill="1" applyBorder="1" applyAlignment="1">
      <alignment horizontal="center" vertical="center"/>
    </xf>
    <xf numFmtId="38" fontId="1" fillId="3" borderId="3" xfId="1" applyFont="1" applyFill="1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4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0" fillId="3" borderId="46" xfId="1" applyFont="1" applyFill="1" applyBorder="1" applyAlignment="1">
      <alignment horizontal="center" vertical="center"/>
    </xf>
    <xf numFmtId="38" fontId="0" fillId="3" borderId="28" xfId="1" applyFont="1" applyFill="1" applyBorder="1" applyAlignment="1">
      <alignment horizontal="center" vertical="center"/>
    </xf>
    <xf numFmtId="38" fontId="0" fillId="3" borderId="63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horizontal="left" vertical="center"/>
    </xf>
    <xf numFmtId="38" fontId="4" fillId="3" borderId="76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 shrinkToFit="1"/>
    </xf>
    <xf numFmtId="38" fontId="4" fillId="3" borderId="4" xfId="1" applyFont="1" applyFill="1" applyBorder="1" applyAlignment="1">
      <alignment horizontal="left" vertical="center" shrinkToFit="1"/>
    </xf>
    <xf numFmtId="38" fontId="1" fillId="3" borderId="28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/>
    </xf>
    <xf numFmtId="38" fontId="4" fillId="3" borderId="4" xfId="1" applyFont="1" applyFill="1" applyBorder="1" applyAlignment="1">
      <alignment horizontal="left" vertical="center"/>
    </xf>
    <xf numFmtId="38" fontId="4" fillId="3" borderId="3" xfId="1" applyFont="1" applyFill="1" applyBorder="1" applyAlignment="1">
      <alignment horizontal="left" vertical="center" shrinkToFit="1"/>
    </xf>
    <xf numFmtId="38" fontId="4" fillId="3" borderId="24" xfId="1" applyFont="1" applyFill="1" applyBorder="1" applyAlignment="1">
      <alignment horizontal="left" vertical="center"/>
    </xf>
    <xf numFmtId="38" fontId="4" fillId="3" borderId="23" xfId="1" applyFont="1" applyFill="1" applyBorder="1" applyAlignment="1">
      <alignment horizontal="left" vertical="center"/>
    </xf>
    <xf numFmtId="38" fontId="3" fillId="3" borderId="0" xfId="1" applyFont="1" applyFill="1" applyBorder="1" applyAlignment="1">
      <alignment horizontal="left" vertical="center"/>
    </xf>
    <xf numFmtId="38" fontId="12" fillId="3" borderId="6" xfId="1" applyFont="1" applyFill="1" applyBorder="1" applyAlignment="1">
      <alignment horizontal="left" vertical="center"/>
    </xf>
    <xf numFmtId="38" fontId="12" fillId="3" borderId="3" xfId="1" applyFont="1" applyFill="1" applyBorder="1" applyAlignment="1">
      <alignment horizontal="left" vertical="center"/>
    </xf>
    <xf numFmtId="38" fontId="3" fillId="3" borderId="6" xfId="1" applyFont="1" applyFill="1" applyBorder="1" applyAlignment="1">
      <alignment horizontal="left" vertical="center"/>
    </xf>
    <xf numFmtId="38" fontId="4" fillId="3" borderId="48" xfId="1" applyFont="1" applyFill="1" applyBorder="1" applyAlignment="1">
      <alignment horizontal="left" vertical="center" shrinkToFit="1"/>
    </xf>
    <xf numFmtId="38" fontId="4" fillId="3" borderId="66" xfId="1" applyFont="1" applyFill="1" applyBorder="1" applyAlignment="1">
      <alignment horizontal="left" vertical="center" shrinkToFit="1"/>
    </xf>
    <xf numFmtId="38" fontId="3" fillId="3" borderId="28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left" vertical="center"/>
    </xf>
    <xf numFmtId="0" fontId="0" fillId="8" borderId="37" xfId="0" applyFont="1" applyFill="1" applyBorder="1" applyAlignment="1">
      <alignment horizontal="center" vertical="center"/>
    </xf>
    <xf numFmtId="0" fontId="0" fillId="4" borderId="2" xfId="0" applyFont="1" applyFill="1" applyBorder="1">
      <alignment vertical="center"/>
    </xf>
    <xf numFmtId="0" fontId="0" fillId="4" borderId="0" xfId="0" applyFont="1" applyFill="1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70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3" borderId="28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4" borderId="0" xfId="0" applyFill="1">
      <alignment vertical="center"/>
    </xf>
    <xf numFmtId="0" fontId="19" fillId="0" borderId="0" xfId="0" applyFont="1" applyBorder="1">
      <alignment vertical="center"/>
    </xf>
    <xf numFmtId="0" fontId="0" fillId="0" borderId="51" xfId="0" applyBorder="1" applyAlignment="1">
      <alignment horizontal="center" vertical="center"/>
    </xf>
    <xf numFmtId="0" fontId="0" fillId="8" borderId="37" xfId="0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 vertical="center"/>
    </xf>
    <xf numFmtId="0" fontId="0" fillId="4" borderId="0" xfId="0" applyFont="1" applyFill="1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38" fontId="4" fillId="5" borderId="3" xfId="1" applyFont="1" applyFill="1" applyBorder="1" applyAlignment="1">
      <alignment vertical="center" shrinkToFit="1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0" xfId="1" applyFont="1" applyFill="1" applyBorder="1">
      <alignment vertical="center"/>
    </xf>
    <xf numFmtId="0" fontId="3" fillId="6" borderId="76" xfId="0" applyFont="1" applyFill="1" applyBorder="1" applyAlignment="1">
      <alignment horizontal="left" vertical="center" shrinkToFit="1"/>
    </xf>
    <xf numFmtId="0" fontId="0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13" borderId="3" xfId="0" applyFont="1" applyFill="1" applyBorder="1" applyAlignment="1">
      <alignment horizontal="center" vertical="center"/>
    </xf>
    <xf numFmtId="0" fontId="0" fillId="13" borderId="4" xfId="0" applyFont="1" applyFill="1" applyBorder="1" applyAlignment="1">
      <alignment horizontal="center" vertical="center"/>
    </xf>
    <xf numFmtId="0" fontId="4" fillId="6" borderId="34" xfId="0" applyFont="1" applyFill="1" applyBorder="1">
      <alignment vertical="center"/>
    </xf>
    <xf numFmtId="0" fontId="3" fillId="6" borderId="62" xfId="0" applyFont="1" applyFill="1" applyBorder="1" applyAlignment="1">
      <alignment horizontal="left" vertical="center" shrinkToFit="1"/>
    </xf>
    <xf numFmtId="0" fontId="0" fillId="6" borderId="34" xfId="0" applyFont="1" applyFill="1" applyBorder="1" applyAlignment="1">
      <alignment horizontal="center" vertical="center"/>
    </xf>
    <xf numFmtId="0" fontId="0" fillId="6" borderId="55" xfId="0" applyFont="1" applyFill="1" applyBorder="1" applyAlignment="1">
      <alignment horizontal="center" vertical="center"/>
    </xf>
    <xf numFmtId="0" fontId="0" fillId="6" borderId="62" xfId="0" applyFont="1" applyFill="1" applyBorder="1" applyAlignment="1">
      <alignment horizontal="center" vertical="center"/>
    </xf>
    <xf numFmtId="0" fontId="0" fillId="6" borderId="42" xfId="0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vertical="center" shrinkToFit="1"/>
    </xf>
    <xf numFmtId="0" fontId="0" fillId="14" borderId="25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 shrinkToFit="1"/>
    </xf>
    <xf numFmtId="0" fontId="0" fillId="14" borderId="5" xfId="0" applyFont="1" applyFill="1" applyBorder="1" applyAlignment="1">
      <alignment horizontal="center" vertical="center"/>
    </xf>
    <xf numFmtId="0" fontId="0" fillId="14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3" fillId="6" borderId="71" xfId="0" applyFont="1" applyFill="1" applyBorder="1" applyAlignment="1">
      <alignment horizontal="left" vertical="center" shrinkToFit="1"/>
    </xf>
    <xf numFmtId="0" fontId="4" fillId="6" borderId="70" xfId="0" applyFont="1" applyFill="1" applyBorder="1" applyAlignment="1">
      <alignment vertical="center" shrinkToFit="1"/>
    </xf>
    <xf numFmtId="0" fontId="3" fillId="6" borderId="25" xfId="0" applyFont="1" applyFill="1" applyBorder="1" applyAlignment="1">
      <alignment horizontal="left" vertical="center" shrinkToFit="1"/>
    </xf>
    <xf numFmtId="0" fontId="0" fillId="6" borderId="70" xfId="0" applyFont="1" applyFill="1" applyBorder="1" applyAlignment="1">
      <alignment horizontal="center" vertical="center"/>
    </xf>
    <xf numFmtId="0" fontId="0" fillId="6" borderId="72" xfId="0" applyFont="1" applyFill="1" applyBorder="1" applyAlignment="1">
      <alignment horizontal="center" vertical="center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3" fillId="6" borderId="3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13" borderId="8" xfId="0" applyFont="1" applyFill="1" applyBorder="1" applyAlignment="1">
      <alignment vertical="center" shrinkToFit="1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3" xfId="0" applyFont="1" applyFill="1" applyBorder="1" applyAlignment="1">
      <alignment horizontal="center" vertical="center"/>
    </xf>
    <xf numFmtId="0" fontId="0" fillId="14" borderId="25" xfId="0" applyFont="1" applyFill="1" applyBorder="1" applyAlignment="1">
      <alignment horizontal="center" vertical="center" shrinkToFit="1"/>
    </xf>
    <xf numFmtId="0" fontId="0" fillId="14" borderId="32" xfId="0" applyFont="1" applyFill="1" applyBorder="1" applyAlignment="1">
      <alignment horizontal="center" vertical="center" shrinkToFit="1"/>
    </xf>
    <xf numFmtId="0" fontId="0" fillId="14" borderId="6" xfId="0" applyFont="1" applyFill="1" applyBorder="1" applyAlignment="1">
      <alignment horizontal="center" vertical="center"/>
    </xf>
    <xf numFmtId="0" fontId="0" fillId="6" borderId="45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3" xfId="0" applyFont="1" applyFill="1" applyBorder="1" applyAlignment="1">
      <alignment horizontal="center" vertical="center"/>
    </xf>
    <xf numFmtId="0" fontId="0" fillId="6" borderId="45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vertical="center" shrinkToFit="1"/>
    </xf>
    <xf numFmtId="0" fontId="0" fillId="6" borderId="67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0" fillId="6" borderId="26" xfId="0" applyFont="1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14" fillId="6" borderId="76" xfId="1" applyFont="1" applyFill="1" applyBorder="1" applyAlignment="1">
      <alignment horizontal="left" vertical="center" shrinkToFit="1"/>
    </xf>
    <xf numFmtId="38" fontId="4" fillId="6" borderId="25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 shrinkToFit="1"/>
    </xf>
    <xf numFmtId="38" fontId="14" fillId="6" borderId="6" xfId="1" applyFont="1" applyFill="1" applyBorder="1" applyAlignment="1">
      <alignment horizontal="left" vertical="center"/>
    </xf>
    <xf numFmtId="38" fontId="14" fillId="6" borderId="3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 shrinkToFit="1"/>
    </xf>
    <xf numFmtId="38" fontId="4" fillId="6" borderId="5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 shrinkToFit="1"/>
    </xf>
    <xf numFmtId="38" fontId="4" fillId="6" borderId="4" xfId="1" applyFont="1" applyFill="1" applyBorder="1">
      <alignment vertical="center"/>
    </xf>
    <xf numFmtId="38" fontId="14" fillId="6" borderId="4" xfId="1" applyFont="1" applyFill="1" applyBorder="1">
      <alignment vertical="center"/>
    </xf>
    <xf numFmtId="38" fontId="15" fillId="6" borderId="3" xfId="1" applyFont="1" applyFill="1" applyBorder="1">
      <alignment vertical="center"/>
    </xf>
    <xf numFmtId="38" fontId="4" fillId="6" borderId="66" xfId="1" applyFont="1" applyFill="1" applyBorder="1" applyAlignment="1">
      <alignment vertical="center" shrinkToFit="1"/>
    </xf>
    <xf numFmtId="38" fontId="15" fillId="6" borderId="46" xfId="1" applyFont="1" applyFill="1" applyBorder="1" applyAlignment="1">
      <alignment vertical="center" shrinkToFit="1"/>
    </xf>
    <xf numFmtId="38" fontId="1" fillId="6" borderId="5" xfId="1" applyFont="1" applyFill="1" applyBorder="1" applyAlignment="1">
      <alignment horizontal="center" vertical="center"/>
    </xf>
    <xf numFmtId="38" fontId="3" fillId="6" borderId="25" xfId="1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/>
    </xf>
    <xf numFmtId="38" fontId="3" fillId="6" borderId="4" xfId="1" applyFont="1" applyFill="1" applyBorder="1" applyAlignment="1">
      <alignment horizontal="left" vertical="center"/>
    </xf>
    <xf numFmtId="38" fontId="3" fillId="6" borderId="5" xfId="1" applyFont="1" applyFill="1" applyBorder="1" applyAlignment="1">
      <alignment horizontal="left" vertical="center"/>
    </xf>
    <xf numFmtId="38" fontId="15" fillId="6" borderId="3" xfId="1" applyFont="1" applyFill="1" applyBorder="1" applyAlignment="1">
      <alignment horizontal="left" vertical="center" shrinkToFit="1"/>
    </xf>
    <xf numFmtId="38" fontId="3" fillId="6" borderId="5" xfId="1" applyFont="1" applyFill="1" applyBorder="1" applyAlignment="1">
      <alignment horizontal="left" vertical="center" shrinkToFit="1"/>
    </xf>
    <xf numFmtId="38" fontId="1" fillId="6" borderId="46" xfId="1" applyFont="1" applyFill="1" applyBorder="1" applyAlignment="1">
      <alignment horizontal="center" vertical="center"/>
    </xf>
    <xf numFmtId="38" fontId="1" fillId="6" borderId="69" xfId="1" applyFont="1" applyFill="1" applyBorder="1" applyAlignment="1">
      <alignment horizontal="center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3" fillId="6" borderId="46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/>
    </xf>
    <xf numFmtId="38" fontId="2" fillId="6" borderId="6" xfId="1" applyFont="1" applyFill="1" applyBorder="1" applyAlignment="1">
      <alignment horizontal="left" vertical="center"/>
    </xf>
    <xf numFmtId="38" fontId="1" fillId="14" borderId="25" xfId="1" applyFont="1" applyFill="1" applyBorder="1" applyAlignment="1">
      <alignment horizontal="center" vertical="center"/>
    </xf>
    <xf numFmtId="38" fontId="1" fillId="14" borderId="32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5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1" fillId="14" borderId="7" xfId="1" applyFont="1" applyFill="1" applyBorder="1" applyAlignment="1">
      <alignment horizontal="center" vertical="center"/>
    </xf>
    <xf numFmtId="38" fontId="0" fillId="14" borderId="7" xfId="1" applyFont="1" applyFill="1" applyBorder="1" applyAlignment="1">
      <alignment horizontal="center" vertical="center" shrinkToFit="1"/>
    </xf>
    <xf numFmtId="38" fontId="1" fillId="14" borderId="7" xfId="1" applyFont="1" applyFill="1" applyBorder="1" applyAlignment="1">
      <alignment horizontal="center" vertical="center" shrinkToFit="1"/>
    </xf>
    <xf numFmtId="38" fontId="21" fillId="14" borderId="3" xfId="1" applyFont="1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4" fillId="6" borderId="65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horizontal="left" vertical="center" shrinkToFit="1"/>
    </xf>
    <xf numFmtId="38" fontId="1" fillId="6" borderId="30" xfId="1" applyFont="1" applyFill="1" applyBorder="1" applyAlignment="1">
      <alignment horizontal="center" vertical="center"/>
    </xf>
    <xf numFmtId="38" fontId="1" fillId="6" borderId="53" xfId="1" applyFont="1" applyFill="1" applyBorder="1" applyAlignment="1">
      <alignment horizontal="center" vertical="center" shrinkToFit="1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14" borderId="25" xfId="0" applyFont="1" applyFill="1" applyBorder="1" applyAlignment="1">
      <alignment horizontal="center" vertical="center"/>
    </xf>
    <xf numFmtId="0" fontId="0" fillId="14" borderId="32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left" vertical="center" shrinkToFit="1"/>
    </xf>
    <xf numFmtId="0" fontId="4" fillId="6" borderId="29" xfId="0" applyFont="1" applyFill="1" applyBorder="1" applyAlignment="1">
      <alignment vertical="center" shrinkToFit="1"/>
    </xf>
    <xf numFmtId="0" fontId="4" fillId="6" borderId="8" xfId="0" applyFont="1" applyFill="1" applyBorder="1" applyAlignment="1">
      <alignment vertical="center" shrinkToFit="1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3" fillId="6" borderId="46" xfId="0" applyFont="1" applyFill="1" applyBorder="1" applyAlignment="1">
      <alignment horizontal="left" vertical="center" shrinkToFit="1"/>
    </xf>
    <xf numFmtId="0" fontId="0" fillId="14" borderId="26" xfId="0" applyFont="1" applyFill="1" applyBorder="1" applyAlignment="1">
      <alignment horizontal="center" vertical="center"/>
    </xf>
    <xf numFmtId="0" fontId="0" fillId="14" borderId="46" xfId="0" applyFont="1" applyFill="1" applyBorder="1" applyAlignment="1">
      <alignment horizontal="center" vertical="center"/>
    </xf>
    <xf numFmtId="0" fontId="0" fillId="14" borderId="45" xfId="0" applyFont="1" applyFill="1" applyBorder="1" applyAlignment="1">
      <alignment horizontal="center" vertical="center"/>
    </xf>
    <xf numFmtId="0" fontId="0" fillId="14" borderId="63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vertical="center" shrinkToFit="1"/>
    </xf>
    <xf numFmtId="0" fontId="4" fillId="6" borderId="36" xfId="0" applyFont="1" applyFill="1" applyBorder="1" applyAlignment="1">
      <alignment vertical="center" shrinkToFit="1"/>
    </xf>
    <xf numFmtId="0" fontId="3" fillId="6" borderId="36" xfId="0" applyFont="1" applyFill="1" applyBorder="1" applyAlignment="1">
      <alignment horizontal="left" vertical="center" shrinkToFit="1"/>
    </xf>
    <xf numFmtId="0" fontId="0" fillId="6" borderId="36" xfId="0" applyFont="1" applyFill="1" applyBorder="1" applyAlignment="1">
      <alignment horizontal="center" vertical="center"/>
    </xf>
    <xf numFmtId="0" fontId="0" fillId="6" borderId="57" xfId="0" applyFont="1" applyFill="1" applyBorder="1" applyAlignment="1">
      <alignment horizontal="center" vertical="center"/>
    </xf>
    <xf numFmtId="0" fontId="0" fillId="6" borderId="38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shrinkToFit="1"/>
    </xf>
    <xf numFmtId="0" fontId="3" fillId="6" borderId="4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shrinkToFit="1"/>
    </xf>
    <xf numFmtId="0" fontId="4" fillId="6" borderId="6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 shrinkToFit="1"/>
    </xf>
    <xf numFmtId="0" fontId="0" fillId="6" borderId="2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0" fillId="6" borderId="70" xfId="0" applyFont="1" applyFill="1" applyBorder="1" applyAlignment="1">
      <alignment horizontal="center" vertical="center"/>
    </xf>
    <xf numFmtId="0" fontId="0" fillId="6" borderId="72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left" vertical="center" shrinkToFit="1"/>
    </xf>
    <xf numFmtId="0" fontId="3" fillId="6" borderId="25" xfId="0" applyFont="1" applyFill="1" applyBorder="1" applyAlignment="1">
      <alignment horizontal="left" vertical="center"/>
    </xf>
    <xf numFmtId="0" fontId="4" fillId="6" borderId="70" xfId="0" applyFont="1" applyFill="1" applyBorder="1" applyAlignment="1">
      <alignment horizontal="left" vertical="center" shrinkToFit="1"/>
    </xf>
    <xf numFmtId="0" fontId="3" fillId="6" borderId="70" xfId="0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/>
    </xf>
    <xf numFmtId="38" fontId="14" fillId="6" borderId="76" xfId="1" applyFont="1" applyFill="1" applyBorder="1" applyAlignment="1">
      <alignment vertical="center" shrinkToFit="1"/>
    </xf>
    <xf numFmtId="38" fontId="14" fillId="6" borderId="4" xfId="1" applyFont="1" applyFill="1" applyBorder="1" applyAlignment="1">
      <alignment vertical="center" shrinkToFit="1"/>
    </xf>
    <xf numFmtId="38" fontId="0" fillId="6" borderId="28" xfId="1" applyFont="1" applyFill="1" applyBorder="1" applyAlignment="1">
      <alignment horizontal="center" vertical="center"/>
    </xf>
    <xf numFmtId="38" fontId="4" fillId="6" borderId="6" xfId="1" applyFont="1" applyFill="1" applyBorder="1">
      <alignment vertical="center"/>
    </xf>
    <xf numFmtId="38" fontId="14" fillId="6" borderId="6" xfId="1" applyFont="1" applyFill="1" applyBorder="1">
      <alignment vertical="center"/>
    </xf>
    <xf numFmtId="38" fontId="4" fillId="6" borderId="3" xfId="1" applyFont="1" applyFill="1" applyBorder="1">
      <alignment vertical="center"/>
    </xf>
    <xf numFmtId="38" fontId="3" fillId="6" borderId="25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/>
    </xf>
    <xf numFmtId="38" fontId="0" fillId="14" borderId="28" xfId="1" applyFont="1" applyFill="1" applyBorder="1" applyAlignment="1">
      <alignment horizontal="center" vertical="center"/>
    </xf>
    <xf numFmtId="38" fontId="0" fillId="14" borderId="32" xfId="1" applyFont="1" applyFill="1" applyBorder="1" applyAlignment="1">
      <alignment horizontal="center" vertical="center" shrinkToFit="1"/>
    </xf>
    <xf numFmtId="38" fontId="14" fillId="6" borderId="13" xfId="1" applyFont="1" applyFill="1" applyBorder="1">
      <alignment vertical="center"/>
    </xf>
    <xf numFmtId="38" fontId="4" fillId="6" borderId="17" xfId="1" applyFont="1" applyFill="1" applyBorder="1" applyAlignment="1">
      <alignment vertical="center" shrinkToFit="1"/>
    </xf>
    <xf numFmtId="38" fontId="0" fillId="6" borderId="17" xfId="1" applyFont="1" applyFill="1" applyBorder="1" applyAlignment="1">
      <alignment horizontal="center" vertical="center"/>
    </xf>
    <xf numFmtId="38" fontId="0" fillId="6" borderId="58" xfId="1" applyFont="1" applyFill="1" applyBorder="1" applyAlignment="1">
      <alignment horizontal="center" vertical="center"/>
    </xf>
    <xf numFmtId="38" fontId="3" fillId="6" borderId="17" xfId="1" applyFont="1" applyFill="1" applyBorder="1">
      <alignment vertical="center"/>
    </xf>
    <xf numFmtId="38" fontId="3" fillId="6" borderId="3" xfId="1" applyFont="1" applyFill="1" applyBorder="1" applyAlignment="1">
      <alignment horizontal="left" vertical="center" shrinkToFit="1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14" fillId="6" borderId="3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14" fillId="6" borderId="6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 shrinkToFit="1"/>
    </xf>
    <xf numFmtId="38" fontId="1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4" fillId="6" borderId="73" xfId="1" applyFont="1" applyFill="1" applyBorder="1" applyAlignment="1">
      <alignment vertical="center" shrinkToFit="1"/>
    </xf>
    <xf numFmtId="38" fontId="14" fillId="6" borderId="70" xfId="1" applyFont="1" applyFill="1" applyBorder="1" applyAlignment="1">
      <alignment vertical="center" shrinkToFit="1"/>
    </xf>
    <xf numFmtId="38" fontId="0" fillId="6" borderId="70" xfId="1" applyFont="1" applyFill="1" applyBorder="1" applyAlignment="1">
      <alignment horizontal="center" vertical="center" shrinkToFit="1"/>
    </xf>
    <xf numFmtId="38" fontId="0" fillId="6" borderId="72" xfId="1" applyFont="1" applyFill="1" applyBorder="1" applyAlignment="1">
      <alignment horizontal="center" vertical="center" shrinkToFit="1"/>
    </xf>
    <xf numFmtId="38" fontId="3" fillId="6" borderId="70" xfId="1" applyFont="1" applyFill="1" applyBorder="1" applyAlignment="1">
      <alignment horizontal="left" vertical="center" shrinkToFit="1"/>
    </xf>
    <xf numFmtId="38" fontId="0" fillId="14" borderId="32" xfId="1" applyFont="1" applyFill="1" applyBorder="1" applyAlignment="1">
      <alignment horizontal="center" vertical="center" shrinkToFit="1"/>
    </xf>
    <xf numFmtId="38" fontId="3" fillId="6" borderId="3" xfId="1" applyFont="1" applyFill="1" applyBorder="1" applyAlignment="1">
      <alignment horizontal="left" vertical="center" shrinkToFit="1"/>
    </xf>
    <xf numFmtId="38" fontId="3" fillId="6" borderId="46" xfId="1" applyFont="1" applyFill="1" applyBorder="1" applyAlignment="1">
      <alignment horizontal="left" vertical="center" shrinkToFit="1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4" fillId="6" borderId="48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0" fillId="6" borderId="25" xfId="1" applyFont="1" applyFill="1" applyBorder="1" applyAlignment="1">
      <alignment horizontal="center" vertical="center" shrinkToFit="1"/>
    </xf>
    <xf numFmtId="38" fontId="0" fillId="6" borderId="32" xfId="1" applyFont="1" applyFill="1" applyBorder="1" applyAlignment="1">
      <alignment horizontal="center" vertical="center" shrinkToFit="1"/>
    </xf>
    <xf numFmtId="38" fontId="4" fillId="6" borderId="46" xfId="1" applyFont="1" applyFill="1" applyBorder="1" applyAlignment="1">
      <alignment vertical="center" shrinkToFit="1"/>
    </xf>
    <xf numFmtId="38" fontId="4" fillId="6" borderId="67" xfId="1" applyFont="1" applyFill="1" applyBorder="1" applyAlignment="1">
      <alignment vertical="center" shrinkToFit="1"/>
    </xf>
    <xf numFmtId="38" fontId="14" fillId="6" borderId="25" xfId="1" applyFont="1" applyFill="1" applyBorder="1" applyAlignment="1">
      <alignment vertical="center" shrinkToFit="1"/>
    </xf>
    <xf numFmtId="38" fontId="0" fillId="6" borderId="46" xfId="1" applyFont="1" applyFill="1" applyBorder="1" applyAlignment="1">
      <alignment horizontal="center" vertical="center" shrinkToFit="1"/>
    </xf>
    <xf numFmtId="38" fontId="0" fillId="6" borderId="63" xfId="1" applyFont="1" applyFill="1" applyBorder="1" applyAlignment="1">
      <alignment horizontal="center" vertical="center" shrinkToFit="1"/>
    </xf>
    <xf numFmtId="57" fontId="17" fillId="0" borderId="51" xfId="0" applyNumberFormat="1" applyFont="1" applyBorder="1">
      <alignment vertical="center"/>
    </xf>
    <xf numFmtId="57" fontId="17" fillId="0" borderId="0" xfId="0" applyNumberFormat="1" applyFont="1">
      <alignment vertical="center"/>
    </xf>
    <xf numFmtId="0" fontId="0" fillId="10" borderId="22" xfId="0" applyFill="1" applyBorder="1" applyAlignment="1">
      <alignment horizontal="center" vertical="distributed" textRotation="255" justifyLastLine="1"/>
    </xf>
    <xf numFmtId="0" fontId="4" fillId="6" borderId="24" xfId="0" applyFont="1" applyFill="1" applyBorder="1" applyAlignment="1">
      <alignment horizontal="left" vertical="center" shrinkToFit="1"/>
    </xf>
    <xf numFmtId="0" fontId="4" fillId="6" borderId="14" xfId="0" applyFont="1" applyFill="1" applyBorder="1" applyAlignment="1">
      <alignment horizontal="left" vertical="center" shrinkToFit="1"/>
    </xf>
    <xf numFmtId="0" fontId="3" fillId="6" borderId="14" xfId="0" applyFont="1" applyFill="1" applyBorder="1" applyAlignment="1">
      <alignment horizontal="left" vertical="center"/>
    </xf>
    <xf numFmtId="0" fontId="0" fillId="6" borderId="14" xfId="0" applyFont="1" applyFill="1" applyBorder="1" applyAlignment="1">
      <alignment horizontal="center" vertical="center"/>
    </xf>
    <xf numFmtId="57" fontId="17" fillId="0" borderId="0" xfId="0" applyNumberFormat="1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4" fillId="6" borderId="67" xfId="0" applyFont="1" applyFill="1" applyBorder="1" applyAlignment="1">
      <alignment horizontal="left" vertical="center"/>
    </xf>
    <xf numFmtId="0" fontId="0" fillId="8" borderId="35" xfId="0" applyFont="1" applyFill="1" applyBorder="1" applyAlignment="1">
      <alignment horizontal="center" vertical="center"/>
    </xf>
    <xf numFmtId="0" fontId="4" fillId="0" borderId="82" xfId="0" applyFont="1" applyFill="1" applyBorder="1">
      <alignment vertical="center"/>
    </xf>
    <xf numFmtId="0" fontId="4" fillId="0" borderId="77" xfId="0" applyFont="1" applyFill="1" applyBorder="1">
      <alignment vertical="center"/>
    </xf>
    <xf numFmtId="0" fontId="3" fillId="0" borderId="77" xfId="0" applyFont="1" applyFill="1" applyBorder="1">
      <alignment vertical="center"/>
    </xf>
    <xf numFmtId="0" fontId="0" fillId="0" borderId="77" xfId="0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center" vertical="center"/>
    </xf>
    <xf numFmtId="0" fontId="9" fillId="0" borderId="82" xfId="0" applyFont="1" applyFill="1" applyBorder="1">
      <alignment vertical="center"/>
    </xf>
    <xf numFmtId="0" fontId="0" fillId="12" borderId="85" xfId="0" applyFont="1" applyFill="1" applyBorder="1" applyAlignment="1">
      <alignment horizontal="center" vertical="center"/>
    </xf>
    <xf numFmtId="0" fontId="0" fillId="12" borderId="86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/>
    </xf>
    <xf numFmtId="0" fontId="3" fillId="6" borderId="65" xfId="0" applyFont="1" applyFill="1" applyBorder="1" applyAlignment="1">
      <alignment horizontal="left" vertical="center"/>
    </xf>
    <xf numFmtId="0" fontId="0" fillId="14" borderId="47" xfId="0" applyFont="1" applyFill="1" applyBorder="1" applyAlignment="1">
      <alignment horizontal="center" vertical="center"/>
    </xf>
    <xf numFmtId="0" fontId="0" fillId="14" borderId="31" xfId="0" applyFont="1" applyFill="1" applyBorder="1" applyAlignment="1">
      <alignment horizontal="center" vertical="center"/>
    </xf>
    <xf numFmtId="0" fontId="24" fillId="6" borderId="25" xfId="0" applyFont="1" applyFill="1" applyBorder="1" applyAlignment="1">
      <alignment horizontal="left" vertical="center"/>
    </xf>
    <xf numFmtId="0" fontId="24" fillId="6" borderId="30" xfId="0" applyFont="1" applyFill="1" applyBorder="1" applyAlignment="1">
      <alignment horizontal="left" vertical="center"/>
    </xf>
    <xf numFmtId="0" fontId="4" fillId="6" borderId="87" xfId="0" applyFont="1" applyFill="1" applyBorder="1" applyAlignment="1">
      <alignment vertical="center" shrinkToFit="1"/>
    </xf>
    <xf numFmtId="0" fontId="0" fillId="10" borderId="64" xfId="0" applyFill="1" applyBorder="1" applyAlignment="1">
      <alignment horizontal="center" vertical="center" textRotation="255" shrinkToFit="1"/>
    </xf>
    <xf numFmtId="0" fontId="3" fillId="6" borderId="70" xfId="0" applyFont="1" applyFill="1" applyBorder="1" applyAlignment="1">
      <alignment horizontal="left" vertical="center" shrinkToFit="1"/>
    </xf>
    <xf numFmtId="0" fontId="0" fillId="14" borderId="70" xfId="0" applyFont="1" applyFill="1" applyBorder="1" applyAlignment="1">
      <alignment horizontal="center" vertical="center"/>
    </xf>
    <xf numFmtId="0" fontId="0" fillId="14" borderId="72" xfId="0" applyFont="1" applyFill="1" applyBorder="1" applyAlignment="1">
      <alignment horizontal="center" vertical="center"/>
    </xf>
    <xf numFmtId="38" fontId="1" fillId="0" borderId="0" xfId="1" applyFont="1">
      <alignment vertical="center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3" xfId="1" applyFont="1" applyFill="1" applyBorder="1" applyAlignment="1">
      <alignment vertical="center" shrinkToFit="1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 applyAlignment="1">
      <alignment vertical="center" shrinkToFit="1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6" xfId="1" applyFont="1" applyFill="1" applyBorder="1">
      <alignment vertical="center"/>
    </xf>
    <xf numFmtId="38" fontId="3" fillId="5" borderId="46" xfId="1" applyFont="1" applyFill="1" applyBorder="1">
      <alignment vertical="center"/>
    </xf>
    <xf numFmtId="38" fontId="4" fillId="5" borderId="46" xfId="1" applyFont="1" applyFill="1" applyBorder="1">
      <alignment vertical="center"/>
    </xf>
    <xf numFmtId="38" fontId="20" fillId="5" borderId="48" xfId="1" applyFont="1" applyFill="1" applyBorder="1">
      <alignment vertical="center"/>
    </xf>
    <xf numFmtId="38" fontId="4" fillId="5" borderId="48" xfId="1" applyFont="1" applyFill="1" applyBorder="1">
      <alignment vertical="center"/>
    </xf>
    <xf numFmtId="38" fontId="20" fillId="5" borderId="6" xfId="1" applyFont="1" applyFill="1" applyBorder="1" applyAlignment="1">
      <alignment vertical="center" shrinkToFit="1"/>
    </xf>
    <xf numFmtId="38" fontId="4" fillId="5" borderId="3" xfId="1" applyFont="1" applyFill="1" applyBorder="1" applyAlignment="1">
      <alignment vertical="center" shrinkToFit="1"/>
    </xf>
    <xf numFmtId="38" fontId="4" fillId="5" borderId="6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38" fontId="4" fillId="5" borderId="30" xfId="1" applyFont="1" applyFill="1" applyBorder="1" applyAlignment="1">
      <alignment vertical="center" shrinkToFit="1"/>
    </xf>
    <xf numFmtId="38" fontId="3" fillId="5" borderId="30" xfId="1" applyFont="1" applyFill="1" applyBorder="1">
      <alignment vertical="center"/>
    </xf>
    <xf numFmtId="38" fontId="4" fillId="5" borderId="49" xfId="1" applyFont="1" applyFill="1" applyBorder="1">
      <alignment vertical="center"/>
    </xf>
    <xf numFmtId="38" fontId="16" fillId="5" borderId="3" xfId="1" applyFont="1" applyFill="1" applyBorder="1">
      <alignment vertical="center"/>
    </xf>
    <xf numFmtId="38" fontId="22" fillId="5" borderId="3" xfId="1" applyFont="1" applyFill="1" applyBorder="1">
      <alignment vertical="center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 applyAlignment="1">
      <alignment vertical="center" shrinkToFit="1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6" xfId="1" applyFont="1" applyFill="1" applyBorder="1">
      <alignment vertical="center"/>
    </xf>
    <xf numFmtId="38" fontId="9" fillId="5" borderId="6" xfId="1" applyFont="1" applyFill="1" applyBorder="1">
      <alignment vertical="center"/>
    </xf>
    <xf numFmtId="38" fontId="3" fillId="5" borderId="4" xfId="1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5" xfId="0" applyFont="1" applyFill="1" applyBorder="1">
      <alignment vertical="center"/>
    </xf>
    <xf numFmtId="0" fontId="4" fillId="5" borderId="48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0" fontId="4" fillId="5" borderId="6" xfId="0" applyFont="1" applyFill="1" applyBorder="1">
      <alignment vertical="center"/>
    </xf>
    <xf numFmtId="0" fontId="4" fillId="5" borderId="46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20" fillId="5" borderId="3" xfId="0" applyFont="1" applyFill="1" applyBorder="1" applyAlignment="1">
      <alignment vertical="center" shrinkToFit="1"/>
    </xf>
    <xf numFmtId="0" fontId="20" fillId="5" borderId="6" xfId="0" applyFont="1" applyFill="1" applyBorder="1">
      <alignment vertical="center"/>
    </xf>
    <xf numFmtId="0" fontId="20" fillId="5" borderId="5" xfId="0" applyFont="1" applyFill="1" applyBorder="1" applyAlignment="1">
      <alignment vertical="center" shrinkToFit="1"/>
    </xf>
    <xf numFmtId="0" fontId="23" fillId="5" borderId="3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3" fillId="5" borderId="5" xfId="0" applyFont="1" applyFill="1" applyBorder="1">
      <alignment vertical="center"/>
    </xf>
    <xf numFmtId="0" fontId="4" fillId="5" borderId="26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4" fillId="5" borderId="14" xfId="0" applyFont="1" applyFill="1" applyBorder="1" applyAlignment="1">
      <alignment vertical="center" shrinkToFit="1"/>
    </xf>
    <xf numFmtId="0" fontId="3" fillId="5" borderId="14" xfId="0" applyFont="1" applyFill="1" applyBorder="1" applyAlignment="1">
      <alignment vertical="center" shrinkToFit="1"/>
    </xf>
    <xf numFmtId="0" fontId="4" fillId="5" borderId="76" xfId="0" applyFont="1" applyFill="1" applyBorder="1">
      <alignment vertical="center"/>
    </xf>
    <xf numFmtId="0" fontId="4" fillId="5" borderId="0" xfId="0" applyFont="1" applyFill="1" applyBorder="1" applyAlignment="1">
      <alignment vertical="center" shrinkToFit="1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23" xfId="0" applyFont="1" applyFill="1" applyBorder="1">
      <alignment vertical="center"/>
    </xf>
    <xf numFmtId="0" fontId="3" fillId="5" borderId="23" xfId="0" applyFont="1" applyFill="1" applyBorder="1">
      <alignment vertical="center"/>
    </xf>
    <xf numFmtId="0" fontId="3" fillId="5" borderId="30" xfId="0" applyFont="1" applyFill="1" applyBorder="1">
      <alignment vertical="center"/>
    </xf>
    <xf numFmtId="0" fontId="4" fillId="5" borderId="30" xfId="0" applyFont="1" applyFill="1" applyBorder="1">
      <alignment vertical="center"/>
    </xf>
    <xf numFmtId="0" fontId="16" fillId="5" borderId="3" xfId="0" applyFont="1" applyFill="1" applyBorder="1">
      <alignment vertical="center"/>
    </xf>
    <xf numFmtId="0" fontId="4" fillId="5" borderId="50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20" fillId="5" borderId="8" xfId="0" applyFont="1" applyFill="1" applyBorder="1">
      <alignment vertical="center"/>
    </xf>
    <xf numFmtId="0" fontId="4" fillId="5" borderId="27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20" fillId="5" borderId="3" xfId="0" applyFont="1" applyFill="1" applyBorder="1">
      <alignment vertical="center"/>
    </xf>
    <xf numFmtId="0" fontId="4" fillId="5" borderId="46" xfId="0" applyFont="1" applyFill="1" applyBorder="1">
      <alignment vertical="center"/>
    </xf>
    <xf numFmtId="0" fontId="3" fillId="5" borderId="48" xfId="0" applyFont="1" applyFill="1" applyBorder="1">
      <alignment vertical="center"/>
    </xf>
    <xf numFmtId="38" fontId="4" fillId="5" borderId="25" xfId="1" applyFont="1" applyFill="1" applyBorder="1" applyAlignment="1">
      <alignment vertical="center" shrinkToFit="1"/>
    </xf>
    <xf numFmtId="38" fontId="4" fillId="5" borderId="4" xfId="1" applyFont="1" applyFill="1" applyBorder="1" applyAlignment="1">
      <alignment vertical="center" shrinkToFit="1"/>
    </xf>
    <xf numFmtId="38" fontId="4" fillId="5" borderId="4" xfId="1" applyFont="1" applyFill="1" applyBorder="1">
      <alignment vertical="center"/>
    </xf>
    <xf numFmtId="38" fontId="3" fillId="5" borderId="25" xfId="1" applyFont="1" applyFill="1" applyBorder="1" applyAlignment="1">
      <alignment horizontal="left" vertical="center"/>
    </xf>
    <xf numFmtId="38" fontId="3" fillId="5" borderId="3" xfId="1" applyFont="1" applyFill="1" applyBorder="1" applyAlignment="1">
      <alignment horizontal="left" vertical="center"/>
    </xf>
    <xf numFmtId="38" fontId="3" fillId="5" borderId="6" xfId="1" applyFont="1" applyFill="1" applyBorder="1" applyAlignment="1">
      <alignment horizontal="left" vertical="center"/>
    </xf>
    <xf numFmtId="38" fontId="16" fillId="5" borderId="3" xfId="1" applyFont="1" applyFill="1" applyBorder="1" applyAlignment="1">
      <alignment horizontal="left" vertical="center"/>
    </xf>
    <xf numFmtId="38" fontId="3" fillId="5" borderId="46" xfId="1" applyFont="1" applyFill="1" applyBorder="1" applyAlignment="1">
      <alignment horizontal="left" vertical="center"/>
    </xf>
    <xf numFmtId="38" fontId="4" fillId="5" borderId="46" xfId="1" applyFont="1" applyFill="1" applyBorder="1" applyAlignment="1">
      <alignment vertical="center" shrinkToFit="1"/>
    </xf>
    <xf numFmtId="38" fontId="4" fillId="5" borderId="76" xfId="1" applyFont="1" applyFill="1" applyBorder="1" applyAlignment="1">
      <alignment vertical="center" shrinkToFit="1"/>
    </xf>
    <xf numFmtId="38" fontId="20" fillId="5" borderId="4" xfId="1" applyFont="1" applyFill="1" applyBorder="1">
      <alignment vertical="center"/>
    </xf>
    <xf numFmtId="38" fontId="4" fillId="5" borderId="66" xfId="1" applyFont="1" applyFill="1" applyBorder="1" applyAlignment="1">
      <alignment vertical="center" shrinkToFit="1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0" fontId="3" fillId="5" borderId="46" xfId="0" applyFont="1" applyFill="1" applyBorder="1">
      <alignment vertical="center"/>
    </xf>
    <xf numFmtId="0" fontId="4" fillId="5" borderId="25" xfId="0" applyFont="1" applyFill="1" applyBorder="1" applyAlignment="1">
      <alignment vertical="center" shrinkToFit="1"/>
    </xf>
    <xf numFmtId="0" fontId="4" fillId="5" borderId="67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25" xfId="0" applyFont="1" applyFill="1" applyBorder="1">
      <alignment vertical="center"/>
    </xf>
    <xf numFmtId="0" fontId="4" fillId="5" borderId="46" xfId="0" applyFont="1" applyFill="1" applyBorder="1" applyAlignment="1">
      <alignment vertical="center" shrinkToFit="1"/>
    </xf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Fill="1">
      <alignment vertical="center"/>
    </xf>
    <xf numFmtId="0" fontId="0" fillId="4" borderId="0" xfId="0" applyFill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Border="1">
      <alignment vertical="center"/>
    </xf>
    <xf numFmtId="0" fontId="0" fillId="8" borderId="37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4" borderId="2" xfId="0" applyFont="1" applyFill="1" applyBorder="1">
      <alignment vertical="center"/>
    </xf>
    <xf numFmtId="0" fontId="3" fillId="5" borderId="5" xfId="0" applyFont="1" applyFill="1" applyBorder="1" applyAlignment="1">
      <alignment vertical="center" shrinkToFit="1"/>
    </xf>
    <xf numFmtId="0" fontId="3" fillId="5" borderId="47" xfId="0" applyFont="1" applyFill="1" applyBorder="1" applyAlignment="1">
      <alignment vertical="center" shrinkToFit="1"/>
    </xf>
    <xf numFmtId="0" fontId="4" fillId="5" borderId="47" xfId="0" applyFont="1" applyFill="1" applyBorder="1" applyAlignment="1">
      <alignment vertical="center" shrinkToFit="1"/>
    </xf>
    <xf numFmtId="0" fontId="4" fillId="5" borderId="45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3" fillId="5" borderId="46" xfId="0" applyFont="1" applyFill="1" applyBorder="1">
      <alignment vertical="center"/>
    </xf>
    <xf numFmtId="0" fontId="4" fillId="5" borderId="25" xfId="0" applyFont="1" applyFill="1" applyBorder="1" applyAlignment="1">
      <alignment vertical="center" shrinkToFit="1"/>
    </xf>
    <xf numFmtId="0" fontId="4" fillId="5" borderId="67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4" fillId="5" borderId="5" xfId="0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5" xfId="0" applyFont="1" applyFill="1" applyBorder="1">
      <alignment vertical="center"/>
    </xf>
    <xf numFmtId="0" fontId="4" fillId="5" borderId="48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0" fontId="4" fillId="5" borderId="6" xfId="0" applyFont="1" applyFill="1" applyBorder="1">
      <alignment vertical="center"/>
    </xf>
    <xf numFmtId="0" fontId="3" fillId="5" borderId="25" xfId="0" applyFont="1" applyFill="1" applyBorder="1">
      <alignment vertical="center"/>
    </xf>
    <xf numFmtId="0" fontId="4" fillId="5" borderId="46" xfId="0" applyFont="1" applyFill="1" applyBorder="1" applyAlignment="1">
      <alignment vertical="center" shrinkToFit="1"/>
    </xf>
    <xf numFmtId="0" fontId="3" fillId="5" borderId="30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0" fillId="14" borderId="32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 shrinkToFit="1"/>
    </xf>
    <xf numFmtId="0" fontId="4" fillId="5" borderId="49" xfId="0" applyFont="1" applyFill="1" applyBorder="1" applyAlignment="1">
      <alignment vertical="center" shrinkToFit="1"/>
    </xf>
    <xf numFmtId="0" fontId="4" fillId="5" borderId="30" xfId="0" applyFont="1" applyFill="1" applyBorder="1" applyAlignment="1">
      <alignment vertical="center" shrinkToFit="1"/>
    </xf>
    <xf numFmtId="0" fontId="0" fillId="0" borderId="0" xfId="0">
      <alignment vertical="center"/>
    </xf>
    <xf numFmtId="38" fontId="20" fillId="5" borderId="3" xfId="1" applyFont="1" applyFill="1" applyBorder="1" applyAlignment="1">
      <alignment vertical="center" shrinkToFit="1"/>
    </xf>
    <xf numFmtId="0" fontId="0" fillId="5" borderId="3" xfId="0" applyFont="1" applyFill="1" applyBorder="1" applyAlignment="1">
      <alignment horizontal="center" vertical="center"/>
    </xf>
    <xf numFmtId="0" fontId="0" fillId="5" borderId="25" xfId="0" applyFont="1" applyFill="1" applyBorder="1" applyAlignment="1">
      <alignment horizontal="center" vertical="center"/>
    </xf>
    <xf numFmtId="0" fontId="0" fillId="5" borderId="46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12" borderId="82" xfId="0" applyFont="1" applyFill="1" applyBorder="1" applyAlignment="1">
      <alignment horizontal="center" vertical="center"/>
    </xf>
    <xf numFmtId="0" fontId="0" fillId="12" borderId="83" xfId="0" applyFont="1" applyFill="1" applyBorder="1" applyAlignment="1">
      <alignment horizontal="center" vertical="center"/>
    </xf>
    <xf numFmtId="38" fontId="2" fillId="5" borderId="4" xfId="1" applyFont="1" applyFill="1" applyBorder="1">
      <alignment vertical="center"/>
    </xf>
    <xf numFmtId="0" fontId="0" fillId="16" borderId="3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16" borderId="31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0" fillId="16" borderId="25" xfId="0" applyFont="1" applyFill="1" applyBorder="1" applyAlignment="1">
      <alignment horizontal="center" vertical="center"/>
    </xf>
    <xf numFmtId="0" fontId="0" fillId="16" borderId="32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16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16" borderId="31" xfId="0" applyFont="1" applyFill="1" applyBorder="1" applyAlignment="1">
      <alignment horizontal="center" vertical="center"/>
    </xf>
    <xf numFmtId="0" fontId="0" fillId="5" borderId="45" xfId="0" applyFont="1" applyFill="1" applyBorder="1" applyAlignment="1">
      <alignment horizontal="center" vertical="center"/>
    </xf>
    <xf numFmtId="0" fontId="0" fillId="5" borderId="48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4" fillId="10" borderId="64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4" fillId="5" borderId="33" xfId="0" applyFont="1" applyFill="1" applyBorder="1">
      <alignment vertical="center"/>
    </xf>
    <xf numFmtId="0" fontId="3" fillId="5" borderId="33" xfId="0" applyFont="1" applyFill="1" applyBorder="1">
      <alignment vertical="center"/>
    </xf>
    <xf numFmtId="0" fontId="0" fillId="15" borderId="5" xfId="0" applyFont="1" applyFill="1" applyBorder="1" applyAlignment="1">
      <alignment horizontal="center" vertical="center"/>
    </xf>
    <xf numFmtId="0" fontId="0" fillId="15" borderId="26" xfId="0" applyFont="1" applyFill="1" applyBorder="1" applyAlignment="1">
      <alignment horizontal="center" vertical="center"/>
    </xf>
    <xf numFmtId="0" fontId="0" fillId="15" borderId="52" xfId="0" applyFont="1" applyFill="1" applyBorder="1" applyAlignment="1">
      <alignment horizontal="center" vertical="center"/>
    </xf>
    <xf numFmtId="0" fontId="0" fillId="15" borderId="7" xfId="0" applyNumberFormat="1" applyFont="1" applyFill="1" applyBorder="1" applyAlignment="1">
      <alignment horizontal="center" vertical="center"/>
    </xf>
    <xf numFmtId="38" fontId="1" fillId="5" borderId="3" xfId="1" applyFont="1" applyFill="1" applyBorder="1" applyAlignment="1">
      <alignment horizontal="center" vertical="center"/>
    </xf>
    <xf numFmtId="38" fontId="1" fillId="5" borderId="30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 shrinkToFit="1"/>
    </xf>
    <xf numFmtId="38" fontId="1" fillId="5" borderId="5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/>
    </xf>
    <xf numFmtId="38" fontId="1" fillId="5" borderId="25" xfId="1" applyFont="1" applyFill="1" applyBorder="1" applyAlignment="1">
      <alignment horizontal="center" vertical="center"/>
    </xf>
    <xf numFmtId="38" fontId="1" fillId="5" borderId="52" xfId="1" applyFont="1" applyFill="1" applyBorder="1" applyAlignment="1">
      <alignment horizontal="center" vertical="center" shrinkToFit="1"/>
    </xf>
    <xf numFmtId="38" fontId="1" fillId="5" borderId="6" xfId="1" applyFont="1" applyFill="1" applyBorder="1" applyAlignment="1">
      <alignment horizontal="center" vertical="center"/>
    </xf>
    <xf numFmtId="38" fontId="1" fillId="5" borderId="46" xfId="1" applyFont="1" applyFill="1" applyBorder="1" applyAlignment="1">
      <alignment horizontal="center" vertical="center"/>
    </xf>
    <xf numFmtId="38" fontId="1" fillId="5" borderId="23" xfId="1" applyFont="1" applyFill="1" applyBorder="1" applyAlignment="1">
      <alignment horizontal="center" vertical="center"/>
    </xf>
    <xf numFmtId="38" fontId="1" fillId="5" borderId="69" xfId="1" applyFont="1" applyFill="1" applyBorder="1" applyAlignment="1">
      <alignment horizontal="center" vertical="center" shrinkToFit="1"/>
    </xf>
    <xf numFmtId="0" fontId="0" fillId="5" borderId="7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0" fillId="5" borderId="28" xfId="0" applyFont="1" applyFill="1" applyBorder="1" applyAlignment="1">
      <alignment horizontal="center" vertical="center"/>
    </xf>
    <xf numFmtId="0" fontId="0" fillId="5" borderId="5" xfId="0" applyNumberFormat="1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33" xfId="0" applyFont="1" applyFill="1" applyBorder="1" applyAlignment="1">
      <alignment horizontal="center" vertical="center"/>
    </xf>
    <xf numFmtId="38" fontId="1" fillId="5" borderId="28" xfId="1" applyFont="1" applyFill="1" applyBorder="1" applyAlignment="1">
      <alignment horizontal="center" vertical="center"/>
    </xf>
    <xf numFmtId="38" fontId="26" fillId="5" borderId="3" xfId="1" applyFont="1" applyFill="1" applyBorder="1" applyAlignment="1">
      <alignment horizontal="center" vertical="center"/>
    </xf>
    <xf numFmtId="38" fontId="1" fillId="5" borderId="31" xfId="1" applyFont="1" applyFill="1" applyBorder="1" applyAlignment="1">
      <alignment horizontal="center" vertical="center"/>
    </xf>
    <xf numFmtId="3" fontId="1" fillId="5" borderId="3" xfId="1" applyNumberFormat="1" applyFont="1" applyFill="1" applyBorder="1" applyAlignment="1">
      <alignment horizontal="center" vertical="center"/>
    </xf>
    <xf numFmtId="38" fontId="1" fillId="5" borderId="48" xfId="1" applyFont="1" applyFill="1" applyBorder="1" applyAlignment="1">
      <alignment horizontal="center" vertical="center"/>
    </xf>
    <xf numFmtId="3" fontId="1" fillId="5" borderId="46" xfId="1" applyNumberFormat="1" applyFont="1" applyFill="1" applyBorder="1" applyAlignment="1">
      <alignment horizontal="center" vertical="center"/>
    </xf>
    <xf numFmtId="38" fontId="1" fillId="5" borderId="63" xfId="1" applyFont="1" applyFill="1" applyBorder="1" applyAlignment="1">
      <alignment horizontal="center" vertical="center"/>
    </xf>
    <xf numFmtId="38" fontId="11" fillId="5" borderId="3" xfId="1" applyFont="1" applyFill="1" applyBorder="1" applyAlignment="1">
      <alignment horizontal="center" vertical="center"/>
    </xf>
    <xf numFmtId="3" fontId="11" fillId="5" borderId="3" xfId="1" applyNumberFormat="1" applyFont="1" applyFill="1" applyBorder="1" applyAlignment="1">
      <alignment horizontal="center" vertical="center"/>
    </xf>
    <xf numFmtId="38" fontId="11" fillId="5" borderId="28" xfId="1" applyFont="1" applyFill="1" applyBorder="1" applyAlignment="1">
      <alignment horizontal="center" vertical="center"/>
    </xf>
    <xf numFmtId="0" fontId="0" fillId="16" borderId="30" xfId="0" applyFont="1" applyFill="1" applyBorder="1" applyAlignment="1">
      <alignment horizontal="center" vertical="center"/>
    </xf>
    <xf numFmtId="0" fontId="0" fillId="5" borderId="47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/>
    </xf>
    <xf numFmtId="38" fontId="26" fillId="5" borderId="7" xfId="1" applyFont="1" applyFill="1" applyBorder="1" applyAlignment="1">
      <alignment horizontal="center" vertical="center" shrinkToFit="1"/>
    </xf>
    <xf numFmtId="38" fontId="0" fillId="8" borderId="74" xfId="1" applyFont="1" applyFill="1" applyBorder="1" applyAlignment="1">
      <alignment horizontal="center" vertical="center" shrinkToFit="1"/>
    </xf>
    <xf numFmtId="38" fontId="0" fillId="8" borderId="75" xfId="1" applyFont="1" applyFill="1" applyBorder="1" applyAlignment="1">
      <alignment horizontal="center" vertical="center" shrinkToFit="1"/>
    </xf>
    <xf numFmtId="38" fontId="0" fillId="8" borderId="61" xfId="1" applyFont="1" applyFill="1" applyBorder="1" applyAlignment="1">
      <alignment horizontal="center" vertical="center" shrinkToFit="1"/>
    </xf>
    <xf numFmtId="38" fontId="0" fillId="12" borderId="68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0" fillId="8" borderId="74" xfId="0" applyFill="1" applyBorder="1" applyAlignment="1">
      <alignment horizontal="center" vertical="center" shrinkToFit="1"/>
    </xf>
    <xf numFmtId="0" fontId="0" fillId="8" borderId="75" xfId="0" applyFill="1" applyBorder="1" applyAlignment="1">
      <alignment horizontal="center" vertical="center" shrinkToFit="1"/>
    </xf>
    <xf numFmtId="0" fontId="0" fillId="8" borderId="61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distributed" textRotation="255" justifyLastLine="1"/>
    </xf>
    <xf numFmtId="0" fontId="0" fillId="11" borderId="22" xfId="0" applyFill="1" applyBorder="1" applyAlignment="1">
      <alignment horizontal="center" vertical="distributed" textRotation="255" justifyLastLine="1"/>
    </xf>
    <xf numFmtId="0" fontId="0" fillId="11" borderId="44" xfId="0" applyFill="1" applyBorder="1" applyAlignment="1">
      <alignment horizontal="center" vertical="distributed" textRotation="255" justifyLastLine="1"/>
    </xf>
    <xf numFmtId="0" fontId="0" fillId="3" borderId="16" xfId="0" applyFill="1" applyBorder="1" applyAlignment="1">
      <alignment horizontal="center" vertical="distributed" textRotation="255" justifyLastLine="1"/>
    </xf>
    <xf numFmtId="0" fontId="0" fillId="3" borderId="22" xfId="0" applyFill="1" applyBorder="1" applyAlignment="1">
      <alignment horizontal="center" vertical="distributed" textRotation="255" justifyLastLine="1"/>
    </xf>
    <xf numFmtId="0" fontId="0" fillId="3" borderId="44" xfId="0" applyFill="1" applyBorder="1" applyAlignment="1">
      <alignment horizontal="center" vertical="distributed" textRotation="255" justifyLastLine="1"/>
    </xf>
    <xf numFmtId="0" fontId="0" fillId="11" borderId="9" xfId="0" applyFill="1" applyBorder="1" applyAlignment="1">
      <alignment horizontal="center" vertical="distributed" textRotation="255" justifyLastLine="1"/>
    </xf>
    <xf numFmtId="0" fontId="0" fillId="11" borderId="51" xfId="0" applyFill="1" applyBorder="1" applyAlignment="1">
      <alignment horizontal="center" vertical="distributed" textRotation="255" justifyLastLine="1"/>
    </xf>
    <xf numFmtId="0" fontId="0" fillId="11" borderId="54" xfId="0" applyFill="1" applyBorder="1" applyAlignment="1">
      <alignment horizontal="center" vertical="distributed" textRotation="255" justifyLastLine="1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distributed" textRotation="255" justifyLastLine="1"/>
    </xf>
    <xf numFmtId="0" fontId="0" fillId="5" borderId="22" xfId="0" applyFill="1" applyBorder="1" applyAlignment="1">
      <alignment horizontal="center" vertical="distributed" textRotation="255" justifyLastLine="1"/>
    </xf>
    <xf numFmtId="0" fontId="0" fillId="5" borderId="44" xfId="0" applyFill="1" applyBorder="1" applyAlignment="1">
      <alignment horizontal="center" vertical="distributed" textRotation="255" justifyLastLine="1"/>
    </xf>
    <xf numFmtId="0" fontId="0" fillId="3" borderId="78" xfId="0" applyFill="1" applyBorder="1" applyAlignment="1">
      <alignment horizontal="center" vertical="center" textRotation="255" shrinkToFit="1"/>
    </xf>
    <xf numFmtId="0" fontId="0" fillId="3" borderId="79" xfId="0" applyFill="1" applyBorder="1" applyAlignment="1">
      <alignment horizontal="center" vertical="center" textRotation="255" shrinkToFit="1"/>
    </xf>
    <xf numFmtId="0" fontId="0" fillId="3" borderId="80" xfId="0" applyFill="1" applyBorder="1" applyAlignment="1">
      <alignment horizontal="center" vertical="center" textRotation="255" shrinkToFit="1"/>
    </xf>
    <xf numFmtId="0" fontId="4" fillId="8" borderId="41" xfId="0" applyFont="1" applyFill="1" applyBorder="1" applyAlignment="1">
      <alignment horizontal="center" vertical="center" shrinkToFit="1"/>
    </xf>
    <xf numFmtId="0" fontId="4" fillId="8" borderId="37" xfId="0" applyFont="1" applyFill="1" applyBorder="1" applyAlignment="1">
      <alignment horizontal="center" vertical="center" shrinkToFit="1"/>
    </xf>
    <xf numFmtId="0" fontId="0" fillId="11" borderId="78" xfId="0" applyFill="1" applyBorder="1" applyAlignment="1">
      <alignment horizontal="center" vertical="center" textRotation="255" shrinkToFit="1"/>
    </xf>
    <xf numFmtId="0" fontId="0" fillId="11" borderId="79" xfId="0" applyFill="1" applyBorder="1" applyAlignment="1">
      <alignment horizontal="center" vertical="center" textRotation="255" shrinkToFit="1"/>
    </xf>
    <xf numFmtId="0" fontId="0" fillId="3" borderId="78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11" borderId="78" xfId="0" applyFill="1" applyBorder="1" applyAlignment="1">
      <alignment horizontal="center" vertical="distributed" textRotation="255" justifyLastLine="1"/>
    </xf>
    <xf numFmtId="0" fontId="0" fillId="11" borderId="79" xfId="0" applyFill="1" applyBorder="1" applyAlignment="1">
      <alignment horizontal="center" vertical="distributed" textRotation="255" justifyLastLine="1"/>
    </xf>
    <xf numFmtId="0" fontId="0" fillId="11" borderId="80" xfId="0" applyFill="1" applyBorder="1" applyAlignment="1">
      <alignment horizontal="center" vertical="distributed" textRotation="255" justifyLastLine="1"/>
    </xf>
    <xf numFmtId="38" fontId="0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left" vertical="center" shrinkToFit="1"/>
    </xf>
    <xf numFmtId="38" fontId="4" fillId="8" borderId="41" xfId="1" applyFont="1" applyFill="1" applyBorder="1" applyAlignment="1">
      <alignment horizontal="center" vertical="center" shrinkToFit="1"/>
    </xf>
    <xf numFmtId="38" fontId="4" fillId="8" borderId="37" xfId="1" applyFont="1" applyFill="1" applyBorder="1" applyAlignment="1">
      <alignment horizontal="center" vertical="center" shrinkToFit="1"/>
    </xf>
    <xf numFmtId="38" fontId="4" fillId="8" borderId="19" xfId="1" applyFont="1" applyFill="1" applyBorder="1" applyAlignment="1">
      <alignment horizontal="center" vertical="center" shrinkToFit="1"/>
    </xf>
    <xf numFmtId="38" fontId="0" fillId="11" borderId="16" xfId="1" applyFont="1" applyFill="1" applyBorder="1" applyAlignment="1">
      <alignment horizontal="center" vertical="distributed" textRotation="255" justifyLastLine="1"/>
    </xf>
    <xf numFmtId="38" fontId="0" fillId="11" borderId="22" xfId="1" applyFont="1" applyFill="1" applyBorder="1" applyAlignment="1">
      <alignment horizontal="center" vertical="distributed" textRotation="255" justifyLastLine="1"/>
    </xf>
    <xf numFmtId="38" fontId="0" fillId="11" borderId="44" xfId="1" applyFont="1" applyFill="1" applyBorder="1" applyAlignment="1">
      <alignment horizontal="center" vertical="distributed" textRotation="255" justifyLastLine="1"/>
    </xf>
    <xf numFmtId="38" fontId="0" fillId="5" borderId="16" xfId="1" applyFont="1" applyFill="1" applyBorder="1" applyAlignment="1">
      <alignment horizontal="center" vertical="distributed" textRotation="255" justifyLastLine="1"/>
    </xf>
    <xf numFmtId="38" fontId="0" fillId="5" borderId="22" xfId="1" applyFont="1" applyFill="1" applyBorder="1" applyAlignment="1">
      <alignment horizontal="center" vertical="distributed" textRotation="255" justifyLastLine="1"/>
    </xf>
    <xf numFmtId="38" fontId="0" fillId="5" borderId="44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 shrinkToFit="1"/>
    </xf>
    <xf numFmtId="38" fontId="4" fillId="8" borderId="75" xfId="1" applyFont="1" applyFill="1" applyBorder="1" applyAlignment="1">
      <alignment horizontal="center" vertical="center" shrinkToFit="1"/>
    </xf>
    <xf numFmtId="38" fontId="4" fillId="8" borderId="61" xfId="1" applyFont="1" applyFill="1" applyBorder="1" applyAlignment="1">
      <alignment horizontal="center" vertical="center" shrinkToFit="1"/>
    </xf>
    <xf numFmtId="38" fontId="0" fillId="11" borderId="22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center" textRotation="255" shrinkToFit="1"/>
    </xf>
    <xf numFmtId="38" fontId="4" fillId="8" borderId="11" xfId="1" applyFont="1" applyFill="1" applyBorder="1" applyAlignment="1">
      <alignment horizontal="center" vertical="center" shrinkToFit="1"/>
    </xf>
    <xf numFmtId="38" fontId="0" fillId="3" borderId="35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38" fontId="0" fillId="3" borderId="34" xfId="1" applyFont="1" applyFill="1" applyBorder="1" applyAlignment="1">
      <alignment horizontal="center" vertical="distributed" textRotation="255" justifyLastLine="1"/>
    </xf>
    <xf numFmtId="0" fontId="3" fillId="12" borderId="84" xfId="0" applyFont="1" applyFill="1" applyBorder="1" applyAlignment="1">
      <alignment horizontal="center" vertical="center"/>
    </xf>
    <xf numFmtId="0" fontId="3" fillId="12" borderId="8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56" xfId="0" applyFont="1" applyFill="1" applyBorder="1" applyAlignment="1">
      <alignment horizontal="left" vertical="center"/>
    </xf>
    <xf numFmtId="0" fontId="0" fillId="12" borderId="68" xfId="0" applyFill="1" applyBorder="1" applyAlignment="1">
      <alignment horizontal="center" vertical="center"/>
    </xf>
    <xf numFmtId="0" fontId="4" fillId="8" borderId="74" xfId="0" applyFont="1" applyFill="1" applyBorder="1" applyAlignment="1">
      <alignment horizontal="center" vertical="center"/>
    </xf>
    <xf numFmtId="0" fontId="4" fillId="8" borderId="7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 textRotation="255" shrinkToFit="1"/>
    </xf>
    <xf numFmtId="0" fontId="0" fillId="5" borderId="79" xfId="0" applyFill="1" applyBorder="1" applyAlignment="1">
      <alignment horizontal="center" vertical="center" textRotation="255" shrinkToFit="1"/>
    </xf>
    <xf numFmtId="0" fontId="0" fillId="5" borderId="80" xfId="0" applyFill="1" applyBorder="1" applyAlignment="1">
      <alignment horizontal="center" vertical="center" textRotation="255" shrinkToFit="1"/>
    </xf>
    <xf numFmtId="0" fontId="0" fillId="10" borderId="78" xfId="0" applyFill="1" applyBorder="1" applyAlignment="1">
      <alignment horizontal="center" vertical="center" textRotation="255" shrinkToFit="1"/>
    </xf>
    <xf numFmtId="0" fontId="0" fillId="10" borderId="79" xfId="0" applyFill="1" applyBorder="1" applyAlignment="1">
      <alignment horizontal="center" vertical="center" textRotation="255" shrinkToFit="1"/>
    </xf>
    <xf numFmtId="0" fontId="0" fillId="5" borderId="1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4" fillId="8" borderId="19" xfId="0" applyFont="1" applyFill="1" applyBorder="1" applyAlignment="1">
      <alignment horizontal="center" vertical="center" shrinkToFit="1"/>
    </xf>
    <xf numFmtId="0" fontId="4" fillId="8" borderId="20" xfId="0" applyFont="1" applyFill="1" applyBorder="1" applyAlignment="1">
      <alignment horizontal="center" vertical="center" shrinkToFit="1"/>
    </xf>
    <xf numFmtId="0" fontId="4" fillId="8" borderId="74" xfId="0" applyFont="1" applyFill="1" applyBorder="1" applyAlignment="1">
      <alignment horizontal="center" vertical="center" shrinkToFit="1"/>
    </xf>
    <xf numFmtId="0" fontId="4" fillId="8" borderId="75" xfId="0" applyFont="1" applyFill="1" applyBorder="1" applyAlignment="1">
      <alignment horizontal="center" vertical="center" shrinkToFit="1"/>
    </xf>
    <xf numFmtId="0" fontId="4" fillId="8" borderId="61" xfId="0" applyFont="1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center" shrinkToFit="1"/>
    </xf>
    <xf numFmtId="0" fontId="0" fillId="10" borderId="44" xfId="0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distributed" textRotation="255" justifyLastLine="1"/>
    </xf>
    <xf numFmtId="0" fontId="0" fillId="10" borderId="22" xfId="0" applyFill="1" applyBorder="1" applyAlignment="1">
      <alignment horizontal="center" vertical="distributed" textRotation="255" justifyLastLine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54" xfId="0" applyFont="1" applyFill="1" applyBorder="1" applyAlignment="1">
      <alignment horizontal="center" vertical="center" shrinkToFit="1"/>
    </xf>
    <xf numFmtId="38" fontId="0" fillId="12" borderId="82" xfId="1" applyFont="1" applyFill="1" applyBorder="1" applyAlignment="1">
      <alignment horizontal="center" vertical="center"/>
    </xf>
    <xf numFmtId="38" fontId="0" fillId="12" borderId="77" xfId="1" applyFont="1" applyFill="1" applyBorder="1" applyAlignment="1">
      <alignment horizontal="center" vertical="center"/>
    </xf>
    <xf numFmtId="38" fontId="0" fillId="12" borderId="83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distributed" textRotation="255" justifyLastLine="1"/>
    </xf>
    <xf numFmtId="38" fontId="0" fillId="10" borderId="22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/>
    </xf>
    <xf numFmtId="38" fontId="4" fillId="8" borderId="75" xfId="1" applyFont="1" applyFill="1" applyBorder="1" applyAlignment="1">
      <alignment horizontal="center" vertical="center"/>
    </xf>
    <xf numFmtId="38" fontId="4" fillId="8" borderId="61" xfId="1" applyFont="1" applyFill="1" applyBorder="1" applyAlignment="1">
      <alignment horizontal="center" vertical="center"/>
    </xf>
    <xf numFmtId="38" fontId="4" fillId="3" borderId="16" xfId="1" applyFont="1" applyFill="1" applyBorder="1" applyAlignment="1">
      <alignment horizontal="center" vertical="center"/>
    </xf>
    <xf numFmtId="38" fontId="4" fillId="3" borderId="44" xfId="1" applyFont="1" applyFill="1" applyBorder="1" applyAlignment="1">
      <alignment horizontal="center" vertical="center"/>
    </xf>
    <xf numFmtId="38" fontId="7" fillId="0" borderId="0" xfId="1" applyFont="1" applyAlignment="1">
      <alignment horizontal="left" vertical="center"/>
    </xf>
    <xf numFmtId="38" fontId="4" fillId="8" borderId="41" xfId="1" applyFont="1" applyFill="1" applyBorder="1" applyAlignment="1">
      <alignment horizontal="center" vertical="center"/>
    </xf>
    <xf numFmtId="38" fontId="4" fillId="8" borderId="37" xfId="1" applyFont="1" applyFill="1" applyBorder="1" applyAlignment="1">
      <alignment horizontal="center" vertical="center"/>
    </xf>
    <xf numFmtId="38" fontId="0" fillId="11" borderId="16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7" fillId="0" borderId="0" xfId="1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CC292"/>
      <color rgb="FFCCFFFF"/>
      <color rgb="FFF2A0EC"/>
      <color rgb="FFCFF9CF"/>
      <color rgb="FFCC99FF"/>
      <color rgb="FFFFFF99"/>
      <color rgb="FFBBF7BB"/>
      <color rgb="FFCC66FF"/>
      <color rgb="FFCC00FF"/>
      <color rgb="FFDF4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24</xdr:row>
      <xdr:rowOff>0</xdr:rowOff>
    </xdr:from>
    <xdr:to>
      <xdr:col>1</xdr:col>
      <xdr:colOff>1009650</xdr:colOff>
      <xdr:row>25</xdr:row>
      <xdr:rowOff>38101</xdr:rowOff>
    </xdr:to>
    <xdr:sp macro="" textlink="">
      <xdr:nvSpPr>
        <xdr:cNvPr id="5430" name="Text Box 1"/>
        <xdr:cNvSpPr txBox="1">
          <a:spLocks noChangeArrowheads="1"/>
        </xdr:cNvSpPr>
      </xdr:nvSpPr>
      <xdr:spPr bwMode="auto">
        <a:xfrm>
          <a:off x="3162300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P219"/>
  <sheetViews>
    <sheetView view="pageBreakPreview" zoomScaleNormal="100" zoomScaleSheetLayoutView="100" workbookViewId="0">
      <selection activeCell="M158" sqref="M158"/>
    </sheetView>
  </sheetViews>
  <sheetFormatPr defaultRowHeight="13.5" x14ac:dyDescent="0.15"/>
  <cols>
    <col min="1" max="1" width="9" style="59"/>
    <col min="2" max="2" width="33.125" style="39" customWidth="1"/>
    <col min="3" max="3" width="22.5" style="38" customWidth="1"/>
    <col min="4" max="4" width="13.125" customWidth="1"/>
    <col min="5" max="5" width="6.75" customWidth="1"/>
    <col min="6" max="6" width="7.75" customWidth="1"/>
    <col min="7" max="7" width="7.375" customWidth="1"/>
    <col min="8" max="8" width="7.875" customWidth="1"/>
    <col min="9" max="9" width="7.125" customWidth="1"/>
    <col min="10" max="10" width="6.875" customWidth="1"/>
    <col min="11" max="11" width="7" customWidth="1"/>
    <col min="12" max="12" width="7.125" customWidth="1"/>
    <col min="13" max="13" width="7.25" customWidth="1"/>
    <col min="14" max="14" width="7.875" customWidth="1"/>
    <col min="15" max="15" width="8" customWidth="1"/>
  </cols>
  <sheetData>
    <row r="1" spans="1:15" ht="17.25" x14ac:dyDescent="0.15">
      <c r="A1" s="962" t="s">
        <v>57</v>
      </c>
      <c r="B1" s="962"/>
      <c r="C1" s="962"/>
      <c r="D1" s="35" t="s">
        <v>14</v>
      </c>
      <c r="E1" s="9"/>
      <c r="F1" s="9"/>
      <c r="G1" s="9"/>
      <c r="H1" s="59"/>
      <c r="I1" s="59"/>
      <c r="J1" s="59"/>
      <c r="K1" s="59"/>
      <c r="L1" s="59"/>
      <c r="M1" s="975" t="s">
        <v>2329</v>
      </c>
      <c r="N1" s="975"/>
    </row>
    <row r="2" spans="1:15" ht="14.25" thickBot="1" x14ac:dyDescent="0.2">
      <c r="D2" s="59"/>
      <c r="E2" s="59"/>
      <c r="F2" s="59"/>
      <c r="G2" s="8"/>
      <c r="H2" s="59"/>
      <c r="I2" s="8"/>
      <c r="J2" s="8"/>
      <c r="K2" s="59"/>
      <c r="L2" s="8"/>
      <c r="M2" s="8"/>
      <c r="N2" s="8"/>
    </row>
    <row r="3" spans="1:15" x14ac:dyDescent="0.15">
      <c r="A3" s="75" t="s">
        <v>1045</v>
      </c>
      <c r="B3" s="73" t="s">
        <v>13</v>
      </c>
      <c r="C3" s="47" t="s">
        <v>0</v>
      </c>
      <c r="D3" s="48" t="s">
        <v>1</v>
      </c>
      <c r="E3" s="49"/>
      <c r="F3" s="976" t="s">
        <v>6</v>
      </c>
      <c r="G3" s="977"/>
      <c r="H3" s="978"/>
      <c r="I3" s="976" t="s">
        <v>15</v>
      </c>
      <c r="J3" s="977"/>
      <c r="K3" s="978"/>
      <c r="L3" s="976" t="s">
        <v>17</v>
      </c>
      <c r="M3" s="977"/>
      <c r="N3" s="979"/>
    </row>
    <row r="4" spans="1:15" s="4" customFormat="1" ht="14.25" thickBot="1" x14ac:dyDescent="0.2">
      <c r="A4" s="76"/>
      <c r="B4" s="74"/>
      <c r="C4" s="50"/>
      <c r="D4" s="51"/>
      <c r="E4" s="52" t="s">
        <v>2</v>
      </c>
      <c r="F4" s="53" t="s">
        <v>3</v>
      </c>
      <c r="G4" s="13" t="s">
        <v>4</v>
      </c>
      <c r="H4" s="54" t="s">
        <v>5</v>
      </c>
      <c r="I4" s="53" t="s">
        <v>4</v>
      </c>
      <c r="J4" s="13" t="s">
        <v>5</v>
      </c>
      <c r="K4" s="36" t="s">
        <v>8</v>
      </c>
      <c r="L4" s="19" t="s">
        <v>4</v>
      </c>
      <c r="M4" s="20" t="s">
        <v>5</v>
      </c>
      <c r="N4" s="22" t="s">
        <v>8</v>
      </c>
    </row>
    <row r="5" spans="1:15" ht="13.5" customHeight="1" x14ac:dyDescent="0.15">
      <c r="A5" s="980" t="s">
        <v>1044</v>
      </c>
      <c r="B5" s="869" t="s">
        <v>2052</v>
      </c>
      <c r="C5" s="868" t="s">
        <v>2028</v>
      </c>
      <c r="D5" s="879" t="s">
        <v>2053</v>
      </c>
      <c r="E5" s="891">
        <v>10</v>
      </c>
      <c r="F5" s="905">
        <f>+G5+H5</f>
        <v>10</v>
      </c>
      <c r="G5" s="891">
        <v>1</v>
      </c>
      <c r="H5" s="891">
        <v>9</v>
      </c>
      <c r="I5" s="891">
        <v>0</v>
      </c>
      <c r="J5" s="891">
        <v>0</v>
      </c>
      <c r="K5" s="898">
        <f>+I5+J5</f>
        <v>0</v>
      </c>
      <c r="L5" s="894">
        <v>0</v>
      </c>
      <c r="M5" s="891">
        <v>0</v>
      </c>
      <c r="N5" s="906">
        <f>+L5+M5</f>
        <v>0</v>
      </c>
      <c r="O5" s="851"/>
    </row>
    <row r="6" spans="1:15" s="447" customFormat="1" ht="13.5" customHeight="1" x14ac:dyDescent="0.15">
      <c r="A6" s="981"/>
      <c r="B6" s="886" t="s">
        <v>2141</v>
      </c>
      <c r="C6" s="887" t="s">
        <v>2294</v>
      </c>
      <c r="D6" s="881" t="s">
        <v>1566</v>
      </c>
      <c r="E6" s="894">
        <v>10</v>
      </c>
      <c r="F6" s="954">
        <f t="shared" ref="F6:F71" si="0">+G6+H6</f>
        <v>5</v>
      </c>
      <c r="G6" s="894">
        <v>3</v>
      </c>
      <c r="H6" s="894">
        <v>2</v>
      </c>
      <c r="I6" s="894">
        <v>0</v>
      </c>
      <c r="J6" s="894">
        <v>0</v>
      </c>
      <c r="K6" s="898">
        <f t="shared" ref="K6:K71" si="1">+I6+J6</f>
        <v>0</v>
      </c>
      <c r="L6" s="894">
        <v>2</v>
      </c>
      <c r="M6" s="894">
        <v>3</v>
      </c>
      <c r="N6" s="900">
        <f t="shared" ref="N6:N17" si="2">+L6+M6</f>
        <v>5</v>
      </c>
      <c r="O6" s="852"/>
    </row>
    <row r="7" spans="1:15" x14ac:dyDescent="0.15">
      <c r="A7" s="981"/>
      <c r="B7" s="874" t="s">
        <v>2045</v>
      </c>
      <c r="C7" s="873" t="s">
        <v>2046</v>
      </c>
      <c r="D7" s="872" t="s">
        <v>2054</v>
      </c>
      <c r="E7" s="890">
        <v>18</v>
      </c>
      <c r="F7" s="898">
        <f t="shared" si="0"/>
        <v>0</v>
      </c>
      <c r="G7" s="890">
        <v>0</v>
      </c>
      <c r="H7" s="890">
        <v>0</v>
      </c>
      <c r="I7" s="890">
        <v>0</v>
      </c>
      <c r="J7" s="890">
        <v>0</v>
      </c>
      <c r="K7" s="898">
        <f t="shared" si="1"/>
        <v>0</v>
      </c>
      <c r="L7" s="890">
        <v>0</v>
      </c>
      <c r="M7" s="890">
        <v>2</v>
      </c>
      <c r="N7" s="900">
        <f t="shared" si="2"/>
        <v>2</v>
      </c>
      <c r="O7" s="851"/>
    </row>
    <row r="8" spans="1:15" x14ac:dyDescent="0.15">
      <c r="A8" s="981"/>
      <c r="B8" s="874" t="s">
        <v>1890</v>
      </c>
      <c r="C8" s="873" t="s">
        <v>1891</v>
      </c>
      <c r="D8" s="872" t="s">
        <v>1907</v>
      </c>
      <c r="E8" s="890">
        <v>20</v>
      </c>
      <c r="F8" s="898">
        <f t="shared" si="0"/>
        <v>20</v>
      </c>
      <c r="G8" s="890">
        <v>10</v>
      </c>
      <c r="H8" s="890">
        <v>10</v>
      </c>
      <c r="I8" s="890">
        <v>2</v>
      </c>
      <c r="J8" s="890">
        <v>0</v>
      </c>
      <c r="K8" s="898">
        <f t="shared" si="1"/>
        <v>2</v>
      </c>
      <c r="L8" s="890">
        <v>0</v>
      </c>
      <c r="M8" s="890">
        <v>0</v>
      </c>
      <c r="N8" s="900">
        <f t="shared" si="2"/>
        <v>0</v>
      </c>
      <c r="O8" s="851"/>
    </row>
    <row r="9" spans="1:15" x14ac:dyDescent="0.15">
      <c r="A9" s="981"/>
      <c r="B9" s="874" t="s">
        <v>1564</v>
      </c>
      <c r="C9" s="873" t="s">
        <v>794</v>
      </c>
      <c r="D9" s="872" t="s">
        <v>159</v>
      </c>
      <c r="E9" s="890">
        <v>20</v>
      </c>
      <c r="F9" s="898">
        <f t="shared" si="0"/>
        <v>19</v>
      </c>
      <c r="G9" s="890">
        <v>8</v>
      </c>
      <c r="H9" s="890">
        <v>11</v>
      </c>
      <c r="I9" s="890">
        <v>0</v>
      </c>
      <c r="J9" s="890">
        <v>0</v>
      </c>
      <c r="K9" s="898">
        <f t="shared" si="1"/>
        <v>0</v>
      </c>
      <c r="L9" s="899">
        <v>0</v>
      </c>
      <c r="M9" s="890">
        <v>0</v>
      </c>
      <c r="N9" s="900">
        <f t="shared" si="2"/>
        <v>0</v>
      </c>
      <c r="O9" s="851"/>
    </row>
    <row r="10" spans="1:15" s="170" customFormat="1" x14ac:dyDescent="0.15">
      <c r="A10" s="981"/>
      <c r="B10" s="874" t="s">
        <v>1147</v>
      </c>
      <c r="C10" s="873" t="s">
        <v>794</v>
      </c>
      <c r="D10" s="872" t="s">
        <v>169</v>
      </c>
      <c r="E10" s="890">
        <v>6</v>
      </c>
      <c r="F10" s="898">
        <f t="shared" si="0"/>
        <v>6</v>
      </c>
      <c r="G10" s="890">
        <v>4</v>
      </c>
      <c r="H10" s="890">
        <v>2</v>
      </c>
      <c r="I10" s="890">
        <v>0</v>
      </c>
      <c r="J10" s="890">
        <v>0</v>
      </c>
      <c r="K10" s="898">
        <f t="shared" si="1"/>
        <v>0</v>
      </c>
      <c r="L10" s="899">
        <v>0</v>
      </c>
      <c r="M10" s="890">
        <v>0</v>
      </c>
      <c r="N10" s="900">
        <f t="shared" si="2"/>
        <v>0</v>
      </c>
      <c r="O10" s="860"/>
    </row>
    <row r="11" spans="1:15" x14ac:dyDescent="0.15">
      <c r="A11" s="981"/>
      <c r="B11" s="874" t="s">
        <v>1775</v>
      </c>
      <c r="C11" s="873" t="s">
        <v>1567</v>
      </c>
      <c r="D11" s="872" t="s">
        <v>1568</v>
      </c>
      <c r="E11" s="890">
        <v>20</v>
      </c>
      <c r="F11" s="898">
        <f t="shared" si="0"/>
        <v>17</v>
      </c>
      <c r="G11" s="890">
        <v>9</v>
      </c>
      <c r="H11" s="890">
        <v>8</v>
      </c>
      <c r="I11" s="890">
        <v>1</v>
      </c>
      <c r="J11" s="890">
        <v>1</v>
      </c>
      <c r="K11" s="898">
        <f t="shared" si="1"/>
        <v>2</v>
      </c>
      <c r="L11" s="899">
        <v>1</v>
      </c>
      <c r="M11" s="890">
        <v>2</v>
      </c>
      <c r="N11" s="900">
        <f t="shared" si="2"/>
        <v>3</v>
      </c>
      <c r="O11" s="851"/>
    </row>
    <row r="12" spans="1:15" s="447" customFormat="1" x14ac:dyDescent="0.15">
      <c r="A12" s="981"/>
      <c r="B12" s="874" t="s">
        <v>2241</v>
      </c>
      <c r="C12" s="877" t="s">
        <v>2242</v>
      </c>
      <c r="D12" s="875" t="s">
        <v>2243</v>
      </c>
      <c r="E12" s="893">
        <v>4</v>
      </c>
      <c r="F12" s="898">
        <f t="shared" si="0"/>
        <v>0</v>
      </c>
      <c r="G12" s="890">
        <v>0</v>
      </c>
      <c r="H12" s="890">
        <v>0</v>
      </c>
      <c r="I12" s="890">
        <v>0</v>
      </c>
      <c r="J12" s="890">
        <v>0</v>
      </c>
      <c r="K12" s="898">
        <f t="shared" si="1"/>
        <v>0</v>
      </c>
      <c r="L12" s="899">
        <v>4</v>
      </c>
      <c r="M12" s="890">
        <v>0</v>
      </c>
      <c r="N12" s="900">
        <f t="shared" si="2"/>
        <v>4</v>
      </c>
      <c r="O12" s="851"/>
    </row>
    <row r="13" spans="1:15" x14ac:dyDescent="0.15">
      <c r="A13" s="981"/>
      <c r="B13" s="874" t="s">
        <v>2055</v>
      </c>
      <c r="C13" s="877" t="s">
        <v>1715</v>
      </c>
      <c r="D13" s="862" t="s">
        <v>1716</v>
      </c>
      <c r="E13" s="893">
        <v>8</v>
      </c>
      <c r="F13" s="898">
        <f t="shared" si="0"/>
        <v>7</v>
      </c>
      <c r="G13" s="890">
        <v>4</v>
      </c>
      <c r="H13" s="890">
        <v>3</v>
      </c>
      <c r="I13" s="890">
        <v>0</v>
      </c>
      <c r="J13" s="890">
        <v>0</v>
      </c>
      <c r="K13" s="898">
        <f t="shared" si="1"/>
        <v>0</v>
      </c>
      <c r="L13" s="899">
        <v>1</v>
      </c>
      <c r="M13" s="890">
        <v>0</v>
      </c>
      <c r="N13" s="900">
        <f t="shared" si="2"/>
        <v>1</v>
      </c>
      <c r="O13" s="851"/>
    </row>
    <row r="14" spans="1:15" x14ac:dyDescent="0.15">
      <c r="A14" s="981"/>
      <c r="B14" s="882" t="s">
        <v>1776</v>
      </c>
      <c r="C14" s="871" t="s">
        <v>1777</v>
      </c>
      <c r="D14" s="875" t="s">
        <v>1778</v>
      </c>
      <c r="E14" s="893">
        <v>20</v>
      </c>
      <c r="F14" s="898">
        <f t="shared" si="0"/>
        <v>17</v>
      </c>
      <c r="G14" s="893">
        <v>10</v>
      </c>
      <c r="H14" s="893">
        <v>7</v>
      </c>
      <c r="I14" s="890">
        <v>1</v>
      </c>
      <c r="J14" s="890">
        <v>1</v>
      </c>
      <c r="K14" s="898">
        <f t="shared" si="1"/>
        <v>2</v>
      </c>
      <c r="L14" s="899">
        <v>0</v>
      </c>
      <c r="M14" s="890">
        <v>3</v>
      </c>
      <c r="N14" s="900">
        <f t="shared" si="2"/>
        <v>3</v>
      </c>
      <c r="O14" s="851"/>
    </row>
    <row r="15" spans="1:15" s="59" customFormat="1" x14ac:dyDescent="0.15">
      <c r="A15" s="981"/>
      <c r="B15" s="878" t="s">
        <v>569</v>
      </c>
      <c r="C15" s="876" t="s">
        <v>1148</v>
      </c>
      <c r="D15" s="866" t="s">
        <v>161</v>
      </c>
      <c r="E15" s="893">
        <v>57</v>
      </c>
      <c r="F15" s="898">
        <f t="shared" si="0"/>
        <v>55</v>
      </c>
      <c r="G15" s="893">
        <v>28</v>
      </c>
      <c r="H15" s="893">
        <v>27</v>
      </c>
      <c r="I15" s="890">
        <v>7</v>
      </c>
      <c r="J15" s="890">
        <v>7</v>
      </c>
      <c r="K15" s="898">
        <f t="shared" si="1"/>
        <v>14</v>
      </c>
      <c r="L15" s="899">
        <v>0</v>
      </c>
      <c r="M15" s="890">
        <v>0</v>
      </c>
      <c r="N15" s="900">
        <f t="shared" si="2"/>
        <v>0</v>
      </c>
      <c r="O15" s="860"/>
    </row>
    <row r="16" spans="1:15" s="59" customFormat="1" x14ac:dyDescent="0.15">
      <c r="A16" s="981"/>
      <c r="B16" s="878" t="s">
        <v>567</v>
      </c>
      <c r="C16" s="876" t="s">
        <v>797</v>
      </c>
      <c r="D16" s="872" t="s">
        <v>1362</v>
      </c>
      <c r="E16" s="893">
        <v>37</v>
      </c>
      <c r="F16" s="898">
        <f t="shared" si="0"/>
        <v>34</v>
      </c>
      <c r="G16" s="893">
        <v>21</v>
      </c>
      <c r="H16" s="893">
        <v>13</v>
      </c>
      <c r="I16" s="890">
        <v>1</v>
      </c>
      <c r="J16" s="890">
        <v>2</v>
      </c>
      <c r="K16" s="898">
        <f t="shared" si="1"/>
        <v>3</v>
      </c>
      <c r="L16" s="899">
        <v>0</v>
      </c>
      <c r="M16" s="890">
        <v>0</v>
      </c>
      <c r="N16" s="900">
        <f t="shared" si="2"/>
        <v>0</v>
      </c>
      <c r="O16" s="851"/>
    </row>
    <row r="17" spans="1:15" s="59" customFormat="1" x14ac:dyDescent="0.15">
      <c r="A17" s="981"/>
      <c r="B17" s="874" t="s">
        <v>162</v>
      </c>
      <c r="C17" s="877" t="s">
        <v>1767</v>
      </c>
      <c r="D17" s="862" t="s">
        <v>1361</v>
      </c>
      <c r="E17" s="893">
        <v>12</v>
      </c>
      <c r="F17" s="898">
        <f t="shared" si="0"/>
        <v>12</v>
      </c>
      <c r="G17" s="890">
        <v>6</v>
      </c>
      <c r="H17" s="890">
        <v>6</v>
      </c>
      <c r="I17" s="890">
        <v>0</v>
      </c>
      <c r="J17" s="890">
        <v>0</v>
      </c>
      <c r="K17" s="898">
        <f t="shared" si="1"/>
        <v>0</v>
      </c>
      <c r="L17" s="899">
        <v>0</v>
      </c>
      <c r="M17" s="890">
        <v>0</v>
      </c>
      <c r="N17" s="900">
        <f t="shared" si="2"/>
        <v>0</v>
      </c>
      <c r="O17" s="851"/>
    </row>
    <row r="18" spans="1:15" s="59" customFormat="1" x14ac:dyDescent="0.15">
      <c r="A18" s="981"/>
      <c r="B18" s="874" t="s">
        <v>1152</v>
      </c>
      <c r="C18" s="877" t="s">
        <v>1153</v>
      </c>
      <c r="D18" s="862" t="s">
        <v>1154</v>
      </c>
      <c r="E18" s="893">
        <v>16</v>
      </c>
      <c r="F18" s="898">
        <f t="shared" si="0"/>
        <v>15</v>
      </c>
      <c r="G18" s="890">
        <v>15</v>
      </c>
      <c r="H18" s="890">
        <v>0</v>
      </c>
      <c r="I18" s="890">
        <v>0</v>
      </c>
      <c r="J18" s="890">
        <v>0</v>
      </c>
      <c r="K18" s="898">
        <f t="shared" si="1"/>
        <v>0</v>
      </c>
      <c r="L18" s="899">
        <v>1</v>
      </c>
      <c r="M18" s="890">
        <v>0</v>
      </c>
      <c r="N18" s="900">
        <f>+L18+M18</f>
        <v>1</v>
      </c>
      <c r="O18" s="853"/>
    </row>
    <row r="19" spans="1:15" s="59" customFormat="1" x14ac:dyDescent="0.15">
      <c r="A19" s="981"/>
      <c r="B19" s="874" t="s">
        <v>571</v>
      </c>
      <c r="C19" s="877" t="s">
        <v>1155</v>
      </c>
      <c r="D19" s="862" t="s">
        <v>82</v>
      </c>
      <c r="E19" s="893">
        <v>14</v>
      </c>
      <c r="F19" s="898">
        <f t="shared" si="0"/>
        <v>10</v>
      </c>
      <c r="G19" s="890">
        <v>9</v>
      </c>
      <c r="H19" s="890">
        <v>1</v>
      </c>
      <c r="I19" s="890">
        <v>0</v>
      </c>
      <c r="J19" s="890">
        <v>0</v>
      </c>
      <c r="K19" s="898">
        <f t="shared" si="1"/>
        <v>0</v>
      </c>
      <c r="L19" s="899" t="s">
        <v>1881</v>
      </c>
      <c r="M19" s="890" t="s">
        <v>1881</v>
      </c>
      <c r="N19" s="900">
        <v>4</v>
      </c>
      <c r="O19" s="853"/>
    </row>
    <row r="20" spans="1:15" s="59" customFormat="1" x14ac:dyDescent="0.15">
      <c r="A20" s="981"/>
      <c r="B20" s="874" t="s">
        <v>1565</v>
      </c>
      <c r="C20" s="877" t="s">
        <v>795</v>
      </c>
      <c r="D20" s="862" t="s">
        <v>160</v>
      </c>
      <c r="E20" s="893">
        <v>30</v>
      </c>
      <c r="F20" s="898">
        <f t="shared" si="0"/>
        <v>29</v>
      </c>
      <c r="G20" s="890">
        <v>18</v>
      </c>
      <c r="H20" s="890">
        <v>11</v>
      </c>
      <c r="I20" s="890">
        <v>0</v>
      </c>
      <c r="J20" s="890">
        <v>0</v>
      </c>
      <c r="K20" s="898">
        <f t="shared" si="1"/>
        <v>0</v>
      </c>
      <c r="L20" s="899">
        <v>0</v>
      </c>
      <c r="M20" s="890">
        <v>1</v>
      </c>
      <c r="N20" s="900">
        <f>+L20+M20</f>
        <v>1</v>
      </c>
      <c r="O20" s="853"/>
    </row>
    <row r="21" spans="1:15" s="59" customFormat="1" x14ac:dyDescent="0.15">
      <c r="A21" s="981"/>
      <c r="B21" s="874" t="s">
        <v>1144</v>
      </c>
      <c r="C21" s="877" t="s">
        <v>795</v>
      </c>
      <c r="D21" s="862" t="s">
        <v>1039</v>
      </c>
      <c r="E21" s="893">
        <v>24</v>
      </c>
      <c r="F21" s="898">
        <f t="shared" si="0"/>
        <v>23</v>
      </c>
      <c r="G21" s="890">
        <v>15</v>
      </c>
      <c r="H21" s="890">
        <v>8</v>
      </c>
      <c r="I21" s="890">
        <v>0</v>
      </c>
      <c r="J21" s="890">
        <v>0</v>
      </c>
      <c r="K21" s="898">
        <f t="shared" si="1"/>
        <v>0</v>
      </c>
      <c r="L21" s="899">
        <v>1</v>
      </c>
      <c r="M21" s="890">
        <v>0</v>
      </c>
      <c r="N21" s="900">
        <f>+L21+M21</f>
        <v>1</v>
      </c>
      <c r="O21" s="860"/>
    </row>
    <row r="22" spans="1:15" s="59" customFormat="1" x14ac:dyDescent="0.15">
      <c r="A22" s="981"/>
      <c r="B22" s="874" t="s">
        <v>1149</v>
      </c>
      <c r="C22" s="877" t="s">
        <v>1150</v>
      </c>
      <c r="D22" s="862" t="s">
        <v>1151</v>
      </c>
      <c r="E22" s="893">
        <v>10</v>
      </c>
      <c r="F22" s="898">
        <f t="shared" si="0"/>
        <v>10</v>
      </c>
      <c r="G22" s="890">
        <v>6</v>
      </c>
      <c r="H22" s="890">
        <v>4</v>
      </c>
      <c r="I22" s="890">
        <v>0</v>
      </c>
      <c r="J22" s="890">
        <v>0</v>
      </c>
      <c r="K22" s="898">
        <f t="shared" si="1"/>
        <v>0</v>
      </c>
      <c r="L22" s="899">
        <v>0</v>
      </c>
      <c r="M22" s="890">
        <v>0</v>
      </c>
      <c r="N22" s="900">
        <f>+L22+M22</f>
        <v>0</v>
      </c>
      <c r="O22" s="860"/>
    </row>
    <row r="23" spans="1:15" s="59" customFormat="1" x14ac:dyDescent="0.15">
      <c r="A23" s="981"/>
      <c r="B23" s="874" t="s">
        <v>1441</v>
      </c>
      <c r="C23" s="877" t="s">
        <v>1442</v>
      </c>
      <c r="D23" s="862" t="s">
        <v>149</v>
      </c>
      <c r="E23" s="893">
        <v>10</v>
      </c>
      <c r="F23" s="898">
        <f t="shared" si="0"/>
        <v>10</v>
      </c>
      <c r="G23" s="890">
        <v>4</v>
      </c>
      <c r="H23" s="890">
        <v>6</v>
      </c>
      <c r="I23" s="890">
        <v>1</v>
      </c>
      <c r="J23" s="890">
        <v>1</v>
      </c>
      <c r="K23" s="898">
        <f t="shared" si="1"/>
        <v>2</v>
      </c>
      <c r="L23" s="899" t="s">
        <v>1881</v>
      </c>
      <c r="M23" s="890" t="s">
        <v>1881</v>
      </c>
      <c r="N23" s="900">
        <v>0</v>
      </c>
      <c r="O23" s="853"/>
    </row>
    <row r="24" spans="1:15" s="214" customFormat="1" x14ac:dyDescent="0.15">
      <c r="A24" s="981"/>
      <c r="B24" s="874" t="s">
        <v>572</v>
      </c>
      <c r="C24" s="877" t="s">
        <v>1774</v>
      </c>
      <c r="D24" s="862" t="s">
        <v>1364</v>
      </c>
      <c r="E24" s="893">
        <v>21</v>
      </c>
      <c r="F24" s="898">
        <f t="shared" si="0"/>
        <v>18</v>
      </c>
      <c r="G24" s="890">
        <v>7</v>
      </c>
      <c r="H24" s="890">
        <v>11</v>
      </c>
      <c r="I24" s="890">
        <v>0</v>
      </c>
      <c r="J24" s="890">
        <v>0</v>
      </c>
      <c r="K24" s="898">
        <f t="shared" si="1"/>
        <v>0</v>
      </c>
      <c r="L24" s="899">
        <v>3</v>
      </c>
      <c r="M24" s="890">
        <v>0</v>
      </c>
      <c r="N24" s="900">
        <f>+L24+M24</f>
        <v>3</v>
      </c>
      <c r="O24" s="853"/>
    </row>
    <row r="25" spans="1:15" s="214" customFormat="1" x14ac:dyDescent="0.15">
      <c r="A25" s="981"/>
      <c r="B25" s="874" t="s">
        <v>1677</v>
      </c>
      <c r="C25" s="877" t="s">
        <v>1678</v>
      </c>
      <c r="D25" s="862" t="s">
        <v>1714</v>
      </c>
      <c r="E25" s="893">
        <v>20</v>
      </c>
      <c r="F25" s="898">
        <f t="shared" si="0"/>
        <v>20</v>
      </c>
      <c r="G25" s="890">
        <v>12</v>
      </c>
      <c r="H25" s="890">
        <v>8</v>
      </c>
      <c r="I25" s="890">
        <v>13</v>
      </c>
      <c r="J25" s="890">
        <v>9</v>
      </c>
      <c r="K25" s="898">
        <f t="shared" si="1"/>
        <v>22</v>
      </c>
      <c r="L25" s="899">
        <v>0</v>
      </c>
      <c r="M25" s="890">
        <v>0</v>
      </c>
      <c r="N25" s="900">
        <f>+L25+M25</f>
        <v>0</v>
      </c>
      <c r="O25" s="853"/>
    </row>
    <row r="26" spans="1:15" s="447" customFormat="1" x14ac:dyDescent="0.15">
      <c r="A26" s="981"/>
      <c r="B26" s="874" t="s">
        <v>2231</v>
      </c>
      <c r="C26" s="877" t="s">
        <v>2232</v>
      </c>
      <c r="D26" s="862" t="s">
        <v>454</v>
      </c>
      <c r="E26" s="893">
        <v>4</v>
      </c>
      <c r="F26" s="898">
        <f t="shared" si="0"/>
        <v>1</v>
      </c>
      <c r="G26" s="890">
        <v>0</v>
      </c>
      <c r="H26" s="890">
        <v>1</v>
      </c>
      <c r="I26" s="890">
        <v>0</v>
      </c>
      <c r="J26" s="890">
        <v>0</v>
      </c>
      <c r="K26" s="898">
        <f t="shared" si="1"/>
        <v>0</v>
      </c>
      <c r="L26" s="899" t="s">
        <v>1881</v>
      </c>
      <c r="M26" s="890" t="s">
        <v>1881</v>
      </c>
      <c r="N26" s="900">
        <v>3</v>
      </c>
      <c r="O26" s="853"/>
    </row>
    <row r="27" spans="1:15" s="214" customFormat="1" x14ac:dyDescent="0.15">
      <c r="A27" s="981"/>
      <c r="B27" s="874" t="s">
        <v>1145</v>
      </c>
      <c r="C27" s="877" t="s">
        <v>796</v>
      </c>
      <c r="D27" s="862" t="s">
        <v>161</v>
      </c>
      <c r="E27" s="893">
        <v>21</v>
      </c>
      <c r="F27" s="898">
        <f t="shared" si="0"/>
        <v>21</v>
      </c>
      <c r="G27" s="890">
        <v>16</v>
      </c>
      <c r="H27" s="890">
        <v>5</v>
      </c>
      <c r="I27" s="890">
        <v>0</v>
      </c>
      <c r="J27" s="890">
        <v>0</v>
      </c>
      <c r="K27" s="898">
        <f t="shared" si="1"/>
        <v>0</v>
      </c>
      <c r="L27" s="899">
        <v>0</v>
      </c>
      <c r="M27" s="890">
        <v>0</v>
      </c>
      <c r="N27" s="900">
        <f t="shared" ref="N27:N31" si="3">+L27+M27</f>
        <v>0</v>
      </c>
      <c r="O27" s="853"/>
    </row>
    <row r="28" spans="1:15" s="214" customFormat="1" x14ac:dyDescent="0.15">
      <c r="A28" s="981"/>
      <c r="B28" s="874" t="s">
        <v>1157</v>
      </c>
      <c r="C28" s="877" t="s">
        <v>1158</v>
      </c>
      <c r="D28" s="862" t="s">
        <v>161</v>
      </c>
      <c r="E28" s="901">
        <v>17</v>
      </c>
      <c r="F28" s="902">
        <f t="shared" si="0"/>
        <v>17</v>
      </c>
      <c r="G28" s="903">
        <v>10</v>
      </c>
      <c r="H28" s="903">
        <v>7</v>
      </c>
      <c r="I28" s="903">
        <v>2</v>
      </c>
      <c r="J28" s="903">
        <v>0</v>
      </c>
      <c r="K28" s="898">
        <f t="shared" si="1"/>
        <v>2</v>
      </c>
      <c r="L28" s="904">
        <v>0</v>
      </c>
      <c r="M28" s="903">
        <v>0</v>
      </c>
      <c r="N28" s="900">
        <f t="shared" si="3"/>
        <v>0</v>
      </c>
      <c r="O28" s="860"/>
    </row>
    <row r="29" spans="1:15" s="447" customFormat="1" x14ac:dyDescent="0.15">
      <c r="A29" s="981"/>
      <c r="B29" s="874" t="s">
        <v>2163</v>
      </c>
      <c r="C29" s="877" t="s">
        <v>2295</v>
      </c>
      <c r="D29" s="862" t="s">
        <v>2296</v>
      </c>
      <c r="E29" s="901">
        <v>20</v>
      </c>
      <c r="F29" s="902">
        <f t="shared" si="0"/>
        <v>7</v>
      </c>
      <c r="G29" s="903">
        <v>5</v>
      </c>
      <c r="H29" s="903">
        <v>2</v>
      </c>
      <c r="I29" s="903">
        <v>0</v>
      </c>
      <c r="J29" s="903">
        <v>3</v>
      </c>
      <c r="K29" s="898">
        <f t="shared" si="1"/>
        <v>3</v>
      </c>
      <c r="L29" s="904">
        <v>5</v>
      </c>
      <c r="M29" s="903">
        <v>5</v>
      </c>
      <c r="N29" s="900">
        <f t="shared" si="3"/>
        <v>10</v>
      </c>
      <c r="O29" s="853"/>
    </row>
    <row r="30" spans="1:15" s="223" customFormat="1" x14ac:dyDescent="0.15">
      <c r="A30" s="981"/>
      <c r="B30" s="874" t="s">
        <v>1750</v>
      </c>
      <c r="C30" s="877" t="s">
        <v>1751</v>
      </c>
      <c r="D30" s="862" t="s">
        <v>1752</v>
      </c>
      <c r="E30" s="901">
        <v>4</v>
      </c>
      <c r="F30" s="902">
        <f t="shared" si="0"/>
        <v>4</v>
      </c>
      <c r="G30" s="903">
        <v>0</v>
      </c>
      <c r="H30" s="903">
        <v>4</v>
      </c>
      <c r="I30" s="903">
        <v>0</v>
      </c>
      <c r="J30" s="903">
        <v>0</v>
      </c>
      <c r="K30" s="898">
        <f t="shared" si="1"/>
        <v>0</v>
      </c>
      <c r="L30" s="904">
        <v>0</v>
      </c>
      <c r="M30" s="903">
        <v>0</v>
      </c>
      <c r="N30" s="900">
        <f t="shared" si="3"/>
        <v>0</v>
      </c>
      <c r="O30" s="853"/>
    </row>
    <row r="31" spans="1:15" s="223" customFormat="1" x14ac:dyDescent="0.15">
      <c r="A31" s="981"/>
      <c r="B31" s="874" t="s">
        <v>1711</v>
      </c>
      <c r="C31" s="877" t="s">
        <v>1712</v>
      </c>
      <c r="D31" s="862" t="s">
        <v>1713</v>
      </c>
      <c r="E31" s="901">
        <v>8</v>
      </c>
      <c r="F31" s="902">
        <f t="shared" si="0"/>
        <v>7</v>
      </c>
      <c r="G31" s="903">
        <v>7</v>
      </c>
      <c r="H31" s="903">
        <v>0</v>
      </c>
      <c r="I31" s="903">
        <v>0</v>
      </c>
      <c r="J31" s="903">
        <v>0</v>
      </c>
      <c r="K31" s="898">
        <f t="shared" si="1"/>
        <v>0</v>
      </c>
      <c r="L31" s="904">
        <v>1</v>
      </c>
      <c r="M31" s="903">
        <v>0</v>
      </c>
      <c r="N31" s="900">
        <f t="shared" si="3"/>
        <v>1</v>
      </c>
      <c r="O31" s="853"/>
    </row>
    <row r="32" spans="1:15" s="59" customFormat="1" x14ac:dyDescent="0.15">
      <c r="A32" s="981"/>
      <c r="B32" s="874" t="s">
        <v>2056</v>
      </c>
      <c r="C32" s="873" t="s">
        <v>2003</v>
      </c>
      <c r="D32" s="872" t="s">
        <v>2057</v>
      </c>
      <c r="E32" s="890">
        <v>7</v>
      </c>
      <c r="F32" s="898">
        <f t="shared" si="0"/>
        <v>0</v>
      </c>
      <c r="G32" s="890">
        <v>0</v>
      </c>
      <c r="H32" s="890">
        <v>0</v>
      </c>
      <c r="I32" s="890">
        <v>0</v>
      </c>
      <c r="J32" s="890">
        <v>0</v>
      </c>
      <c r="K32" s="898">
        <f t="shared" si="1"/>
        <v>0</v>
      </c>
      <c r="L32" s="899" t="s">
        <v>1881</v>
      </c>
      <c r="M32" s="890" t="s">
        <v>1881</v>
      </c>
      <c r="N32" s="900">
        <v>0</v>
      </c>
      <c r="O32" s="853"/>
    </row>
    <row r="33" spans="1:15" x14ac:dyDescent="0.15">
      <c r="A33" s="981"/>
      <c r="B33" s="874" t="s">
        <v>1569</v>
      </c>
      <c r="C33" s="873" t="s">
        <v>1800</v>
      </c>
      <c r="D33" s="872" t="s">
        <v>1570</v>
      </c>
      <c r="E33" s="890">
        <v>28</v>
      </c>
      <c r="F33" s="898">
        <f t="shared" si="0"/>
        <v>21</v>
      </c>
      <c r="G33" s="890">
        <v>8</v>
      </c>
      <c r="H33" s="890">
        <v>13</v>
      </c>
      <c r="I33" s="890">
        <v>0</v>
      </c>
      <c r="J33" s="890">
        <v>0</v>
      </c>
      <c r="K33" s="898">
        <f t="shared" si="1"/>
        <v>0</v>
      </c>
      <c r="L33" s="899">
        <v>4</v>
      </c>
      <c r="M33" s="890">
        <v>3</v>
      </c>
      <c r="N33" s="900">
        <f t="shared" ref="N33:N46" si="4">+L33+M33</f>
        <v>7</v>
      </c>
      <c r="O33" s="853"/>
    </row>
    <row r="34" spans="1:15" x14ac:dyDescent="0.15">
      <c r="A34" s="981"/>
      <c r="B34" s="882" t="s">
        <v>1499</v>
      </c>
      <c r="C34" s="871" t="s">
        <v>1500</v>
      </c>
      <c r="D34" s="875" t="s">
        <v>1501</v>
      </c>
      <c r="E34" s="893">
        <v>10</v>
      </c>
      <c r="F34" s="898">
        <f t="shared" si="0"/>
        <v>10</v>
      </c>
      <c r="G34" s="893">
        <v>5</v>
      </c>
      <c r="H34" s="893">
        <v>5</v>
      </c>
      <c r="I34" s="890">
        <v>0</v>
      </c>
      <c r="J34" s="890">
        <v>0</v>
      </c>
      <c r="K34" s="898">
        <f t="shared" si="1"/>
        <v>0</v>
      </c>
      <c r="L34" s="899">
        <v>0</v>
      </c>
      <c r="M34" s="890">
        <v>0</v>
      </c>
      <c r="N34" s="900">
        <f t="shared" si="4"/>
        <v>0</v>
      </c>
      <c r="O34" s="853"/>
    </row>
    <row r="35" spans="1:15" s="59" customFormat="1" x14ac:dyDescent="0.15">
      <c r="A35" s="981"/>
      <c r="B35" s="882" t="s">
        <v>1443</v>
      </c>
      <c r="C35" s="871" t="s">
        <v>2058</v>
      </c>
      <c r="D35" s="875" t="s">
        <v>1444</v>
      </c>
      <c r="E35" s="893">
        <v>12</v>
      </c>
      <c r="F35" s="898">
        <f t="shared" si="0"/>
        <v>12</v>
      </c>
      <c r="G35" s="893">
        <v>6</v>
      </c>
      <c r="H35" s="893">
        <v>6</v>
      </c>
      <c r="I35" s="890">
        <v>0</v>
      </c>
      <c r="J35" s="890">
        <v>0</v>
      </c>
      <c r="K35" s="898">
        <f t="shared" si="1"/>
        <v>0</v>
      </c>
      <c r="L35" s="899">
        <v>0</v>
      </c>
      <c r="M35" s="890">
        <v>0</v>
      </c>
      <c r="N35" s="900">
        <f>+L35+M35</f>
        <v>0</v>
      </c>
      <c r="O35" s="853"/>
    </row>
    <row r="36" spans="1:15" s="59" customFormat="1" x14ac:dyDescent="0.15">
      <c r="A36" s="981"/>
      <c r="B36" s="882" t="s">
        <v>166</v>
      </c>
      <c r="C36" s="871" t="s">
        <v>800</v>
      </c>
      <c r="D36" s="875" t="s">
        <v>167</v>
      </c>
      <c r="E36" s="893">
        <v>23</v>
      </c>
      <c r="F36" s="898">
        <f t="shared" si="0"/>
        <v>23</v>
      </c>
      <c r="G36" s="893">
        <v>10</v>
      </c>
      <c r="H36" s="893">
        <v>13</v>
      </c>
      <c r="I36" s="890">
        <v>0</v>
      </c>
      <c r="J36" s="890">
        <v>0</v>
      </c>
      <c r="K36" s="898">
        <f t="shared" si="1"/>
        <v>0</v>
      </c>
      <c r="L36" s="899">
        <v>0</v>
      </c>
      <c r="M36" s="890">
        <v>0</v>
      </c>
      <c r="N36" s="900">
        <f t="shared" si="4"/>
        <v>0</v>
      </c>
      <c r="O36" s="860"/>
    </row>
    <row r="37" spans="1:15" s="59" customFormat="1" x14ac:dyDescent="0.15">
      <c r="A37" s="981"/>
      <c r="B37" s="882" t="s">
        <v>568</v>
      </c>
      <c r="C37" s="871" t="s">
        <v>1146</v>
      </c>
      <c r="D37" s="875" t="s">
        <v>1363</v>
      </c>
      <c r="E37" s="893">
        <v>16</v>
      </c>
      <c r="F37" s="898">
        <f t="shared" si="0"/>
        <v>12</v>
      </c>
      <c r="G37" s="893">
        <v>7</v>
      </c>
      <c r="H37" s="893">
        <v>5</v>
      </c>
      <c r="I37" s="890">
        <v>0</v>
      </c>
      <c r="J37" s="890">
        <v>0</v>
      </c>
      <c r="K37" s="898">
        <f t="shared" si="1"/>
        <v>0</v>
      </c>
      <c r="L37" s="899">
        <v>1</v>
      </c>
      <c r="M37" s="890">
        <v>3</v>
      </c>
      <c r="N37" s="900">
        <f t="shared" si="4"/>
        <v>4</v>
      </c>
      <c r="O37" s="853"/>
    </row>
    <row r="38" spans="1:15" s="59" customFormat="1" x14ac:dyDescent="0.15">
      <c r="A38" s="981"/>
      <c r="B38" s="882" t="s">
        <v>1452</v>
      </c>
      <c r="C38" s="871" t="s">
        <v>1453</v>
      </c>
      <c r="D38" s="875" t="s">
        <v>1454</v>
      </c>
      <c r="E38" s="893">
        <v>18</v>
      </c>
      <c r="F38" s="898">
        <f t="shared" si="0"/>
        <v>18</v>
      </c>
      <c r="G38" s="893">
        <v>3</v>
      </c>
      <c r="H38" s="893">
        <v>15</v>
      </c>
      <c r="I38" s="890">
        <v>0</v>
      </c>
      <c r="J38" s="890">
        <v>0</v>
      </c>
      <c r="K38" s="898">
        <f t="shared" si="1"/>
        <v>0</v>
      </c>
      <c r="L38" s="899">
        <v>0</v>
      </c>
      <c r="M38" s="890">
        <v>0</v>
      </c>
      <c r="N38" s="900">
        <f t="shared" si="4"/>
        <v>0</v>
      </c>
      <c r="O38" s="853"/>
    </row>
    <row r="39" spans="1:15" s="59" customFormat="1" x14ac:dyDescent="0.15">
      <c r="A39" s="981"/>
      <c r="B39" s="882" t="s">
        <v>1156</v>
      </c>
      <c r="C39" s="871" t="s">
        <v>802</v>
      </c>
      <c r="D39" s="875" t="s">
        <v>174</v>
      </c>
      <c r="E39" s="893">
        <v>33</v>
      </c>
      <c r="F39" s="898">
        <f t="shared" si="0"/>
        <v>31</v>
      </c>
      <c r="G39" s="893">
        <v>18</v>
      </c>
      <c r="H39" s="893">
        <v>13</v>
      </c>
      <c r="I39" s="890">
        <v>0</v>
      </c>
      <c r="J39" s="890">
        <v>0</v>
      </c>
      <c r="K39" s="898">
        <f t="shared" si="1"/>
        <v>0</v>
      </c>
      <c r="L39" s="899">
        <v>2</v>
      </c>
      <c r="M39" s="890">
        <v>0</v>
      </c>
      <c r="N39" s="900">
        <f t="shared" si="4"/>
        <v>2</v>
      </c>
      <c r="O39" s="853"/>
    </row>
    <row r="40" spans="1:15" s="59" customFormat="1" x14ac:dyDescent="0.15">
      <c r="A40" s="981"/>
      <c r="B40" s="882" t="s">
        <v>1464</v>
      </c>
      <c r="C40" s="871" t="s">
        <v>1465</v>
      </c>
      <c r="D40" s="875" t="s">
        <v>1466</v>
      </c>
      <c r="E40" s="893">
        <v>10</v>
      </c>
      <c r="F40" s="898">
        <f t="shared" si="0"/>
        <v>9</v>
      </c>
      <c r="G40" s="893">
        <v>9</v>
      </c>
      <c r="H40" s="893">
        <v>0</v>
      </c>
      <c r="I40" s="890">
        <v>0</v>
      </c>
      <c r="J40" s="890">
        <v>0</v>
      </c>
      <c r="K40" s="898">
        <f t="shared" si="1"/>
        <v>0</v>
      </c>
      <c r="L40" s="899">
        <v>1</v>
      </c>
      <c r="M40" s="890">
        <v>0</v>
      </c>
      <c r="N40" s="900">
        <f t="shared" si="4"/>
        <v>1</v>
      </c>
      <c r="O40" s="860"/>
    </row>
    <row r="41" spans="1:15" s="223" customFormat="1" x14ac:dyDescent="0.15">
      <c r="A41" s="981"/>
      <c r="B41" s="882" t="s">
        <v>1717</v>
      </c>
      <c r="C41" s="871" t="s">
        <v>1718</v>
      </c>
      <c r="D41" s="875" t="s">
        <v>1719</v>
      </c>
      <c r="E41" s="893">
        <v>20</v>
      </c>
      <c r="F41" s="898">
        <f t="shared" si="0"/>
        <v>19</v>
      </c>
      <c r="G41" s="893">
        <v>10</v>
      </c>
      <c r="H41" s="893">
        <v>9</v>
      </c>
      <c r="I41" s="890">
        <v>0</v>
      </c>
      <c r="J41" s="890">
        <v>5</v>
      </c>
      <c r="K41" s="898">
        <f t="shared" si="1"/>
        <v>5</v>
      </c>
      <c r="L41" s="899">
        <v>0</v>
      </c>
      <c r="M41" s="890">
        <v>0</v>
      </c>
      <c r="N41" s="900">
        <f t="shared" si="4"/>
        <v>0</v>
      </c>
      <c r="O41" s="853"/>
    </row>
    <row r="42" spans="1:15" x14ac:dyDescent="0.15">
      <c r="A42" s="981"/>
      <c r="B42" s="878" t="s">
        <v>172</v>
      </c>
      <c r="C42" s="876" t="s">
        <v>801</v>
      </c>
      <c r="D42" s="872" t="s">
        <v>173</v>
      </c>
      <c r="E42" s="893">
        <v>12</v>
      </c>
      <c r="F42" s="898">
        <f t="shared" si="0"/>
        <v>11</v>
      </c>
      <c r="G42" s="893">
        <v>6</v>
      </c>
      <c r="H42" s="893">
        <v>5</v>
      </c>
      <c r="I42" s="890">
        <v>0</v>
      </c>
      <c r="J42" s="890">
        <v>0</v>
      </c>
      <c r="K42" s="898">
        <f t="shared" si="1"/>
        <v>0</v>
      </c>
      <c r="L42" s="899">
        <v>0</v>
      </c>
      <c r="M42" s="890">
        <v>0</v>
      </c>
      <c r="N42" s="900">
        <f t="shared" si="4"/>
        <v>0</v>
      </c>
      <c r="O42" s="860"/>
    </row>
    <row r="43" spans="1:15" s="59" customFormat="1" ht="14.25" x14ac:dyDescent="0.15">
      <c r="A43" s="981"/>
      <c r="B43" s="878" t="s">
        <v>531</v>
      </c>
      <c r="C43" s="876" t="s">
        <v>621</v>
      </c>
      <c r="D43" s="872" t="s">
        <v>532</v>
      </c>
      <c r="E43" s="907">
        <v>10</v>
      </c>
      <c r="F43" s="908">
        <f t="shared" si="0"/>
        <v>9</v>
      </c>
      <c r="G43" s="907">
        <v>6</v>
      </c>
      <c r="H43" s="907">
        <v>3</v>
      </c>
      <c r="I43" s="909">
        <v>0</v>
      </c>
      <c r="J43" s="909">
        <v>0</v>
      </c>
      <c r="K43" s="908">
        <f t="shared" si="1"/>
        <v>0</v>
      </c>
      <c r="L43" s="910">
        <v>0</v>
      </c>
      <c r="M43" s="909">
        <v>0</v>
      </c>
      <c r="N43" s="911">
        <f t="shared" si="4"/>
        <v>0</v>
      </c>
      <c r="O43" s="853"/>
    </row>
    <row r="44" spans="1:15" s="888" customFormat="1" ht="14.25" x14ac:dyDescent="0.15">
      <c r="A44" s="981"/>
      <c r="B44" s="878" t="s">
        <v>2302</v>
      </c>
      <c r="C44" s="876" t="s">
        <v>2303</v>
      </c>
      <c r="D44" s="872" t="s">
        <v>2304</v>
      </c>
      <c r="E44" s="907">
        <v>10</v>
      </c>
      <c r="F44" s="908">
        <f t="shared" si="0"/>
        <v>0</v>
      </c>
      <c r="G44" s="907">
        <v>0</v>
      </c>
      <c r="H44" s="907">
        <v>0</v>
      </c>
      <c r="I44" s="909">
        <v>0</v>
      </c>
      <c r="J44" s="909">
        <v>0</v>
      </c>
      <c r="K44" s="908">
        <f t="shared" si="1"/>
        <v>0</v>
      </c>
      <c r="L44" s="910">
        <v>5</v>
      </c>
      <c r="M44" s="909">
        <v>5</v>
      </c>
      <c r="N44" s="911">
        <f t="shared" si="4"/>
        <v>10</v>
      </c>
    </row>
    <row r="45" spans="1:15" s="214" customFormat="1" x14ac:dyDescent="0.15">
      <c r="A45" s="981"/>
      <c r="B45" s="878" t="s">
        <v>1159</v>
      </c>
      <c r="C45" s="870" t="s">
        <v>1160</v>
      </c>
      <c r="D45" s="872" t="s">
        <v>1779</v>
      </c>
      <c r="E45" s="893">
        <v>34</v>
      </c>
      <c r="F45" s="898">
        <f t="shared" si="0"/>
        <v>32</v>
      </c>
      <c r="G45" s="893">
        <v>26</v>
      </c>
      <c r="H45" s="893">
        <v>6</v>
      </c>
      <c r="I45" s="890">
        <v>0</v>
      </c>
      <c r="J45" s="890">
        <v>0</v>
      </c>
      <c r="K45" s="898">
        <f t="shared" si="1"/>
        <v>0</v>
      </c>
      <c r="L45" s="899">
        <v>1</v>
      </c>
      <c r="M45" s="890">
        <v>1</v>
      </c>
      <c r="N45" s="900">
        <f t="shared" si="4"/>
        <v>2</v>
      </c>
      <c r="O45" s="853"/>
    </row>
    <row r="46" spans="1:15" s="447" customFormat="1" x14ac:dyDescent="0.15">
      <c r="A46" s="981"/>
      <c r="B46" s="878" t="s">
        <v>2235</v>
      </c>
      <c r="C46" s="870" t="s">
        <v>2233</v>
      </c>
      <c r="D46" s="872" t="s">
        <v>2234</v>
      </c>
      <c r="E46" s="893">
        <v>7</v>
      </c>
      <c r="F46" s="898">
        <f t="shared" si="0"/>
        <v>6</v>
      </c>
      <c r="G46" s="893">
        <v>3</v>
      </c>
      <c r="H46" s="893">
        <v>3</v>
      </c>
      <c r="I46" s="890">
        <v>3</v>
      </c>
      <c r="J46" s="890">
        <v>3</v>
      </c>
      <c r="K46" s="898">
        <f t="shared" si="1"/>
        <v>6</v>
      </c>
      <c r="L46" s="899">
        <v>1</v>
      </c>
      <c r="M46" s="890">
        <v>0</v>
      </c>
      <c r="N46" s="900">
        <f t="shared" si="4"/>
        <v>1</v>
      </c>
      <c r="O46" s="853"/>
    </row>
    <row r="47" spans="1:15" s="888" customFormat="1" x14ac:dyDescent="0.15">
      <c r="A47" s="981"/>
      <c r="B47" s="878" t="s">
        <v>2325</v>
      </c>
      <c r="C47" s="870" t="s">
        <v>2326</v>
      </c>
      <c r="D47" s="872" t="s">
        <v>2327</v>
      </c>
      <c r="E47" s="893">
        <v>7</v>
      </c>
      <c r="F47" s="898">
        <f t="shared" si="0"/>
        <v>0</v>
      </c>
      <c r="G47" s="893">
        <v>0</v>
      </c>
      <c r="H47" s="893">
        <v>0</v>
      </c>
      <c r="I47" s="890">
        <v>0</v>
      </c>
      <c r="J47" s="890">
        <v>0</v>
      </c>
      <c r="K47" s="898">
        <f t="shared" si="1"/>
        <v>0</v>
      </c>
      <c r="L47" s="899">
        <v>7</v>
      </c>
      <c r="M47" s="890" t="s">
        <v>2342</v>
      </c>
      <c r="N47" s="900">
        <v>7</v>
      </c>
      <c r="O47" s="888" t="s">
        <v>2328</v>
      </c>
    </row>
    <row r="48" spans="1:15" s="214" customFormat="1" x14ac:dyDescent="0.15">
      <c r="A48" s="981"/>
      <c r="B48" s="878" t="s">
        <v>1780</v>
      </c>
      <c r="C48" s="873" t="s">
        <v>1781</v>
      </c>
      <c r="D48" s="872" t="s">
        <v>1782</v>
      </c>
      <c r="E48" s="893">
        <v>6</v>
      </c>
      <c r="F48" s="898">
        <f t="shared" si="0"/>
        <v>5</v>
      </c>
      <c r="G48" s="893">
        <v>4</v>
      </c>
      <c r="H48" s="893">
        <v>1</v>
      </c>
      <c r="I48" s="890">
        <v>0</v>
      </c>
      <c r="J48" s="890">
        <v>0</v>
      </c>
      <c r="K48" s="898">
        <f t="shared" si="1"/>
        <v>0</v>
      </c>
      <c r="L48" s="899" t="s">
        <v>1881</v>
      </c>
      <c r="M48" s="890" t="s">
        <v>1881</v>
      </c>
      <c r="N48" s="900">
        <v>1</v>
      </c>
      <c r="O48" s="853"/>
    </row>
    <row r="49" spans="1:16" x14ac:dyDescent="0.15">
      <c r="A49" s="981"/>
      <c r="B49" s="874" t="s">
        <v>2029</v>
      </c>
      <c r="C49" s="877" t="s">
        <v>2030</v>
      </c>
      <c r="D49" s="862" t="s">
        <v>2059</v>
      </c>
      <c r="E49" s="893">
        <v>4</v>
      </c>
      <c r="F49" s="898">
        <f t="shared" si="0"/>
        <v>2</v>
      </c>
      <c r="G49" s="890">
        <v>1</v>
      </c>
      <c r="H49" s="890">
        <v>1</v>
      </c>
      <c r="I49" s="890">
        <v>2</v>
      </c>
      <c r="J49" s="890">
        <v>0</v>
      </c>
      <c r="K49" s="898">
        <f t="shared" si="1"/>
        <v>2</v>
      </c>
      <c r="L49" s="899" t="s">
        <v>1881</v>
      </c>
      <c r="M49" s="890" t="s">
        <v>1881</v>
      </c>
      <c r="N49" s="900">
        <v>0</v>
      </c>
      <c r="O49" s="853"/>
    </row>
    <row r="50" spans="1:16" x14ac:dyDescent="0.15">
      <c r="A50" s="981"/>
      <c r="B50" s="874" t="s">
        <v>1962</v>
      </c>
      <c r="C50" s="873" t="s">
        <v>1963</v>
      </c>
      <c r="D50" s="872" t="s">
        <v>1967</v>
      </c>
      <c r="E50" s="890">
        <v>17</v>
      </c>
      <c r="F50" s="898">
        <f t="shared" si="0"/>
        <v>10</v>
      </c>
      <c r="G50" s="890">
        <v>3</v>
      </c>
      <c r="H50" s="890">
        <v>7</v>
      </c>
      <c r="I50" s="890">
        <v>2</v>
      </c>
      <c r="J50" s="890">
        <v>0</v>
      </c>
      <c r="K50" s="898">
        <f t="shared" si="1"/>
        <v>2</v>
      </c>
      <c r="L50" s="899" t="s">
        <v>2321</v>
      </c>
      <c r="M50" s="890" t="s">
        <v>2321</v>
      </c>
      <c r="N50" s="900">
        <v>5</v>
      </c>
      <c r="O50" s="853"/>
    </row>
    <row r="51" spans="1:16" x14ac:dyDescent="0.15">
      <c r="A51" s="981"/>
      <c r="B51" s="874" t="s">
        <v>1908</v>
      </c>
      <c r="C51" s="873" t="s">
        <v>1889</v>
      </c>
      <c r="D51" s="872" t="s">
        <v>1909</v>
      </c>
      <c r="E51" s="890">
        <v>8</v>
      </c>
      <c r="F51" s="898">
        <f t="shared" si="0"/>
        <v>4</v>
      </c>
      <c r="G51" s="890">
        <v>1</v>
      </c>
      <c r="H51" s="890">
        <v>3</v>
      </c>
      <c r="I51" s="890">
        <v>0</v>
      </c>
      <c r="J51" s="890">
        <v>1</v>
      </c>
      <c r="K51" s="898">
        <f t="shared" si="1"/>
        <v>1</v>
      </c>
      <c r="L51" s="899">
        <v>1</v>
      </c>
      <c r="M51" s="890">
        <v>2</v>
      </c>
      <c r="N51" s="900">
        <f>+L51+M51</f>
        <v>3</v>
      </c>
      <c r="O51" s="853"/>
      <c r="P51" s="854"/>
    </row>
    <row r="52" spans="1:16" s="59" customFormat="1" x14ac:dyDescent="0.15">
      <c r="A52" s="981"/>
      <c r="B52" s="874" t="s">
        <v>2060</v>
      </c>
      <c r="C52" s="873" t="s">
        <v>1995</v>
      </c>
      <c r="D52" s="872" t="s">
        <v>2061</v>
      </c>
      <c r="E52" s="890">
        <v>6</v>
      </c>
      <c r="F52" s="898">
        <f t="shared" si="0"/>
        <v>5</v>
      </c>
      <c r="G52" s="890">
        <v>4</v>
      </c>
      <c r="H52" s="890">
        <v>1</v>
      </c>
      <c r="I52" s="890">
        <v>0</v>
      </c>
      <c r="J52" s="890">
        <v>0</v>
      </c>
      <c r="K52" s="898">
        <f t="shared" si="1"/>
        <v>0</v>
      </c>
      <c r="L52" s="899" t="s">
        <v>1881</v>
      </c>
      <c r="M52" s="890" t="s">
        <v>1881</v>
      </c>
      <c r="N52" s="900">
        <v>1</v>
      </c>
      <c r="O52" s="853"/>
      <c r="P52" s="854"/>
    </row>
    <row r="53" spans="1:16" s="59" customFormat="1" x14ac:dyDescent="0.15">
      <c r="A53" s="981"/>
      <c r="B53" s="874" t="s">
        <v>2027</v>
      </c>
      <c r="C53" s="873" t="s">
        <v>1859</v>
      </c>
      <c r="D53" s="872" t="s">
        <v>1875</v>
      </c>
      <c r="E53" s="890">
        <v>34</v>
      </c>
      <c r="F53" s="898">
        <f t="shared" si="0"/>
        <v>20</v>
      </c>
      <c r="G53" s="890">
        <v>12</v>
      </c>
      <c r="H53" s="890">
        <v>8</v>
      </c>
      <c r="I53" s="890">
        <v>0</v>
      </c>
      <c r="J53" s="890">
        <v>0</v>
      </c>
      <c r="K53" s="898">
        <f t="shared" si="1"/>
        <v>0</v>
      </c>
      <c r="L53" s="899">
        <v>10</v>
      </c>
      <c r="M53" s="890">
        <v>4</v>
      </c>
      <c r="N53" s="900">
        <f>+L53+M53</f>
        <v>14</v>
      </c>
      <c r="O53" s="853"/>
      <c r="P53" s="854"/>
    </row>
    <row r="54" spans="1:16" s="223" customFormat="1" x14ac:dyDescent="0.15">
      <c r="A54" s="981"/>
      <c r="B54" s="874" t="s">
        <v>570</v>
      </c>
      <c r="C54" s="873" t="s">
        <v>170</v>
      </c>
      <c r="D54" s="872" t="s">
        <v>171</v>
      </c>
      <c r="E54" s="890">
        <v>20</v>
      </c>
      <c r="F54" s="898">
        <f t="shared" si="0"/>
        <v>10</v>
      </c>
      <c r="G54" s="890">
        <v>4</v>
      </c>
      <c r="H54" s="890">
        <v>6</v>
      </c>
      <c r="I54" s="890">
        <v>0</v>
      </c>
      <c r="J54" s="890">
        <v>2</v>
      </c>
      <c r="K54" s="898">
        <f t="shared" si="1"/>
        <v>2</v>
      </c>
      <c r="L54" s="899">
        <v>7</v>
      </c>
      <c r="M54" s="890">
        <v>1</v>
      </c>
      <c r="N54" s="900">
        <f t="shared" ref="N54:N87" si="5">+L54+M54</f>
        <v>8</v>
      </c>
      <c r="O54" s="853"/>
      <c r="P54" s="854"/>
    </row>
    <row r="55" spans="1:16" s="59" customFormat="1" x14ac:dyDescent="0.15">
      <c r="A55" s="981"/>
      <c r="B55" s="874" t="s">
        <v>164</v>
      </c>
      <c r="C55" s="873" t="s">
        <v>799</v>
      </c>
      <c r="D55" s="872" t="s">
        <v>165</v>
      </c>
      <c r="E55" s="890">
        <v>18</v>
      </c>
      <c r="F55" s="898">
        <f t="shared" si="0"/>
        <v>18</v>
      </c>
      <c r="G55" s="890">
        <v>13</v>
      </c>
      <c r="H55" s="890">
        <v>5</v>
      </c>
      <c r="I55" s="890">
        <v>0</v>
      </c>
      <c r="J55" s="890">
        <v>0</v>
      </c>
      <c r="K55" s="898">
        <f t="shared" si="1"/>
        <v>0</v>
      </c>
      <c r="L55" s="899">
        <v>0</v>
      </c>
      <c r="M55" s="890">
        <v>0</v>
      </c>
      <c r="N55" s="900">
        <f t="shared" si="5"/>
        <v>0</v>
      </c>
      <c r="O55" s="853"/>
      <c r="P55" s="854"/>
    </row>
    <row r="56" spans="1:16" s="59" customFormat="1" x14ac:dyDescent="0.15">
      <c r="A56" s="981"/>
      <c r="B56" s="874" t="s">
        <v>1470</v>
      </c>
      <c r="C56" s="873" t="s">
        <v>1471</v>
      </c>
      <c r="D56" s="872" t="s">
        <v>1472</v>
      </c>
      <c r="E56" s="890">
        <v>12</v>
      </c>
      <c r="F56" s="898">
        <f t="shared" si="0"/>
        <v>12</v>
      </c>
      <c r="G56" s="890">
        <v>12</v>
      </c>
      <c r="H56" s="890">
        <v>0</v>
      </c>
      <c r="I56" s="890">
        <v>0</v>
      </c>
      <c r="J56" s="890">
        <v>0</v>
      </c>
      <c r="K56" s="898">
        <f t="shared" si="1"/>
        <v>0</v>
      </c>
      <c r="L56" s="899">
        <v>0</v>
      </c>
      <c r="M56" s="890">
        <v>0</v>
      </c>
      <c r="N56" s="900">
        <f t="shared" si="5"/>
        <v>0</v>
      </c>
      <c r="O56" s="853"/>
      <c r="P56" s="854"/>
    </row>
    <row r="57" spans="1:16" s="214" customFormat="1" x14ac:dyDescent="0.15">
      <c r="A57" s="981"/>
      <c r="B57" s="874" t="s">
        <v>1738</v>
      </c>
      <c r="C57" s="873" t="s">
        <v>1739</v>
      </c>
      <c r="D57" s="872" t="s">
        <v>1740</v>
      </c>
      <c r="E57" s="890">
        <v>18</v>
      </c>
      <c r="F57" s="898">
        <f t="shared" si="0"/>
        <v>18</v>
      </c>
      <c r="G57" s="890">
        <v>13</v>
      </c>
      <c r="H57" s="890">
        <v>5</v>
      </c>
      <c r="I57" s="890">
        <v>0</v>
      </c>
      <c r="J57" s="890">
        <v>0</v>
      </c>
      <c r="K57" s="898">
        <f t="shared" si="1"/>
        <v>0</v>
      </c>
      <c r="L57" s="899">
        <v>0</v>
      </c>
      <c r="M57" s="890">
        <v>0</v>
      </c>
      <c r="N57" s="900">
        <f>+L57+M57</f>
        <v>0</v>
      </c>
      <c r="O57" s="853"/>
      <c r="P57" s="854"/>
    </row>
    <row r="58" spans="1:16" s="447" customFormat="1" x14ac:dyDescent="0.15">
      <c r="A58" s="981"/>
      <c r="B58" s="874" t="s">
        <v>2217</v>
      </c>
      <c r="C58" s="873" t="s">
        <v>2218</v>
      </c>
      <c r="D58" s="872" t="s">
        <v>1469</v>
      </c>
      <c r="E58" s="890">
        <v>17</v>
      </c>
      <c r="F58" s="898">
        <f t="shared" si="0"/>
        <v>11</v>
      </c>
      <c r="G58" s="890">
        <v>7</v>
      </c>
      <c r="H58" s="890">
        <v>4</v>
      </c>
      <c r="I58" s="890">
        <v>0</v>
      </c>
      <c r="J58" s="890">
        <v>0</v>
      </c>
      <c r="K58" s="898">
        <f t="shared" si="1"/>
        <v>0</v>
      </c>
      <c r="L58" s="899">
        <v>4</v>
      </c>
      <c r="M58" s="890">
        <v>2</v>
      </c>
      <c r="N58" s="900">
        <f t="shared" si="5"/>
        <v>6</v>
      </c>
      <c r="O58" s="853"/>
      <c r="P58" s="854"/>
    </row>
    <row r="59" spans="1:16" s="447" customFormat="1" x14ac:dyDescent="0.15">
      <c r="A59" s="981"/>
      <c r="B59" s="874" t="s">
        <v>2244</v>
      </c>
      <c r="C59" s="873" t="s">
        <v>2245</v>
      </c>
      <c r="D59" s="872" t="s">
        <v>2246</v>
      </c>
      <c r="E59" s="890">
        <v>7</v>
      </c>
      <c r="F59" s="898">
        <f t="shared" si="0"/>
        <v>1</v>
      </c>
      <c r="G59" s="890">
        <v>0</v>
      </c>
      <c r="H59" s="890">
        <v>1</v>
      </c>
      <c r="I59" s="890">
        <v>0</v>
      </c>
      <c r="J59" s="890">
        <v>0</v>
      </c>
      <c r="K59" s="898">
        <f t="shared" si="1"/>
        <v>0</v>
      </c>
      <c r="L59" s="899">
        <v>5</v>
      </c>
      <c r="M59" s="890">
        <v>1</v>
      </c>
      <c r="N59" s="900">
        <f t="shared" si="5"/>
        <v>6</v>
      </c>
      <c r="O59" s="853"/>
      <c r="P59" s="854"/>
    </row>
    <row r="60" spans="1:16" s="214" customFormat="1" x14ac:dyDescent="0.15">
      <c r="A60" s="981"/>
      <c r="B60" s="874" t="s">
        <v>1571</v>
      </c>
      <c r="C60" s="873" t="s">
        <v>1572</v>
      </c>
      <c r="D60" s="872" t="s">
        <v>1573</v>
      </c>
      <c r="E60" s="890">
        <v>14</v>
      </c>
      <c r="F60" s="898">
        <f t="shared" si="0"/>
        <v>9</v>
      </c>
      <c r="G60" s="890">
        <v>7</v>
      </c>
      <c r="H60" s="890">
        <v>2</v>
      </c>
      <c r="I60" s="890">
        <v>0</v>
      </c>
      <c r="J60" s="890">
        <v>0</v>
      </c>
      <c r="K60" s="898">
        <f t="shared" si="1"/>
        <v>0</v>
      </c>
      <c r="L60" s="899">
        <v>2</v>
      </c>
      <c r="M60" s="890">
        <v>3</v>
      </c>
      <c r="N60" s="900">
        <f t="shared" si="5"/>
        <v>5</v>
      </c>
      <c r="O60" s="853"/>
      <c r="P60" s="854"/>
    </row>
    <row r="61" spans="1:16" s="214" customFormat="1" x14ac:dyDescent="0.15">
      <c r="A61" s="981"/>
      <c r="B61" s="874" t="s">
        <v>1467</v>
      </c>
      <c r="C61" s="873" t="s">
        <v>1468</v>
      </c>
      <c r="D61" s="872" t="s">
        <v>1469</v>
      </c>
      <c r="E61" s="890">
        <v>33</v>
      </c>
      <c r="F61" s="898">
        <f t="shared" si="0"/>
        <v>28</v>
      </c>
      <c r="G61" s="890">
        <v>17</v>
      </c>
      <c r="H61" s="890">
        <v>11</v>
      </c>
      <c r="I61" s="890">
        <v>3</v>
      </c>
      <c r="J61" s="890">
        <v>3</v>
      </c>
      <c r="K61" s="898">
        <f t="shared" si="1"/>
        <v>6</v>
      </c>
      <c r="L61" s="899">
        <v>3</v>
      </c>
      <c r="M61" s="890">
        <v>2</v>
      </c>
      <c r="N61" s="900">
        <f t="shared" si="5"/>
        <v>5</v>
      </c>
      <c r="O61" s="853"/>
      <c r="P61" s="854"/>
    </row>
    <row r="62" spans="1:16" s="214" customFormat="1" x14ac:dyDescent="0.15">
      <c r="A62" s="981"/>
      <c r="B62" s="874" t="s">
        <v>1827</v>
      </c>
      <c r="C62" s="873" t="s">
        <v>798</v>
      </c>
      <c r="D62" s="872" t="s">
        <v>163</v>
      </c>
      <c r="E62" s="890">
        <v>63</v>
      </c>
      <c r="F62" s="898">
        <f t="shared" si="0"/>
        <v>58</v>
      </c>
      <c r="G62" s="890">
        <v>34</v>
      </c>
      <c r="H62" s="890">
        <v>24</v>
      </c>
      <c r="I62" s="890">
        <v>5</v>
      </c>
      <c r="J62" s="890">
        <v>0</v>
      </c>
      <c r="K62" s="898">
        <f t="shared" si="1"/>
        <v>5</v>
      </c>
      <c r="L62" s="899">
        <v>5</v>
      </c>
      <c r="M62" s="890">
        <v>0</v>
      </c>
      <c r="N62" s="900">
        <f t="shared" si="5"/>
        <v>5</v>
      </c>
      <c r="O62" s="853"/>
      <c r="P62" s="854"/>
    </row>
    <row r="63" spans="1:16" s="214" customFormat="1" x14ac:dyDescent="0.15">
      <c r="A63" s="981"/>
      <c r="B63" s="874" t="s">
        <v>1161</v>
      </c>
      <c r="C63" s="873" t="s">
        <v>1162</v>
      </c>
      <c r="D63" s="872" t="s">
        <v>1163</v>
      </c>
      <c r="E63" s="890">
        <v>12</v>
      </c>
      <c r="F63" s="898">
        <f t="shared" si="0"/>
        <v>12</v>
      </c>
      <c r="G63" s="890">
        <v>0</v>
      </c>
      <c r="H63" s="890">
        <v>12</v>
      </c>
      <c r="I63" s="890">
        <v>0</v>
      </c>
      <c r="J63" s="890">
        <v>0</v>
      </c>
      <c r="K63" s="898">
        <f t="shared" si="1"/>
        <v>0</v>
      </c>
      <c r="L63" s="899">
        <v>0</v>
      </c>
      <c r="M63" s="890">
        <v>0</v>
      </c>
      <c r="N63" s="900">
        <f t="shared" si="5"/>
        <v>0</v>
      </c>
      <c r="O63" s="853"/>
      <c r="P63" s="854"/>
    </row>
    <row r="64" spans="1:16" s="223" customFormat="1" x14ac:dyDescent="0.15">
      <c r="A64" s="981"/>
      <c r="B64" s="874" t="s">
        <v>1828</v>
      </c>
      <c r="C64" s="873" t="s">
        <v>1829</v>
      </c>
      <c r="D64" s="872" t="s">
        <v>1830</v>
      </c>
      <c r="E64" s="890">
        <v>6</v>
      </c>
      <c r="F64" s="898">
        <f t="shared" si="0"/>
        <v>6</v>
      </c>
      <c r="G64" s="890">
        <v>3</v>
      </c>
      <c r="H64" s="890">
        <v>3</v>
      </c>
      <c r="I64" s="890">
        <v>0</v>
      </c>
      <c r="J64" s="890">
        <v>0</v>
      </c>
      <c r="K64" s="898">
        <f t="shared" si="1"/>
        <v>0</v>
      </c>
      <c r="L64" s="899">
        <v>0</v>
      </c>
      <c r="M64" s="890">
        <v>0</v>
      </c>
      <c r="N64" s="900">
        <f t="shared" si="5"/>
        <v>0</v>
      </c>
      <c r="O64" s="853"/>
      <c r="P64" s="854"/>
    </row>
    <row r="65" spans="1:16" x14ac:dyDescent="0.15">
      <c r="A65" s="981"/>
      <c r="B65" s="874" t="s">
        <v>1783</v>
      </c>
      <c r="C65" s="873" t="s">
        <v>1784</v>
      </c>
      <c r="D65" s="872" t="s">
        <v>47</v>
      </c>
      <c r="E65" s="890">
        <v>9</v>
      </c>
      <c r="F65" s="898">
        <f t="shared" si="0"/>
        <v>9</v>
      </c>
      <c r="G65" s="890">
        <v>4</v>
      </c>
      <c r="H65" s="890">
        <v>5</v>
      </c>
      <c r="I65" s="890">
        <v>0</v>
      </c>
      <c r="J65" s="890">
        <v>0</v>
      </c>
      <c r="K65" s="898">
        <f t="shared" si="1"/>
        <v>0</v>
      </c>
      <c r="L65" s="890">
        <v>0</v>
      </c>
      <c r="M65" s="890">
        <v>0</v>
      </c>
      <c r="N65" s="900">
        <f t="shared" si="5"/>
        <v>0</v>
      </c>
      <c r="O65" s="853"/>
      <c r="P65" s="853"/>
    </row>
    <row r="66" spans="1:16" x14ac:dyDescent="0.15">
      <c r="A66" s="981"/>
      <c r="B66" s="873" t="s">
        <v>1165</v>
      </c>
      <c r="C66" s="864" t="s">
        <v>178</v>
      </c>
      <c r="D66" s="863" t="s">
        <v>60</v>
      </c>
      <c r="E66" s="955">
        <v>39</v>
      </c>
      <c r="F66" s="898">
        <f t="shared" si="0"/>
        <v>23</v>
      </c>
      <c r="G66" s="890">
        <v>14</v>
      </c>
      <c r="H66" s="890">
        <v>9</v>
      </c>
      <c r="I66" s="890">
        <v>0</v>
      </c>
      <c r="J66" s="890">
        <v>0</v>
      </c>
      <c r="K66" s="898">
        <f t="shared" si="1"/>
        <v>0</v>
      </c>
      <c r="L66" s="890">
        <v>4</v>
      </c>
      <c r="M66" s="890">
        <v>1</v>
      </c>
      <c r="N66" s="900">
        <f t="shared" si="5"/>
        <v>5</v>
      </c>
      <c r="O66" s="853"/>
      <c r="P66" s="853"/>
    </row>
    <row r="67" spans="1:16" s="171" customFormat="1" x14ac:dyDescent="0.15">
      <c r="A67" s="981"/>
      <c r="B67" s="873" t="s">
        <v>943</v>
      </c>
      <c r="C67" s="877" t="s">
        <v>179</v>
      </c>
      <c r="D67" s="862" t="s">
        <v>1365</v>
      </c>
      <c r="E67" s="893">
        <v>4</v>
      </c>
      <c r="F67" s="898">
        <f t="shared" si="0"/>
        <v>3</v>
      </c>
      <c r="G67" s="890">
        <v>3</v>
      </c>
      <c r="H67" s="890">
        <v>0</v>
      </c>
      <c r="I67" s="890">
        <v>0</v>
      </c>
      <c r="J67" s="890">
        <v>0</v>
      </c>
      <c r="K67" s="898">
        <f t="shared" si="1"/>
        <v>0</v>
      </c>
      <c r="L67" s="899">
        <v>1</v>
      </c>
      <c r="M67" s="890">
        <v>0</v>
      </c>
      <c r="N67" s="900">
        <f t="shared" si="5"/>
        <v>1</v>
      </c>
      <c r="O67" s="857"/>
    </row>
    <row r="68" spans="1:16" s="55" customFormat="1" x14ac:dyDescent="0.15">
      <c r="A68" s="981"/>
      <c r="B68" s="873" t="s">
        <v>1164</v>
      </c>
      <c r="C68" s="877" t="s">
        <v>805</v>
      </c>
      <c r="D68" s="862" t="s">
        <v>177</v>
      </c>
      <c r="E68" s="893">
        <v>35</v>
      </c>
      <c r="F68" s="898">
        <f t="shared" si="0"/>
        <v>31</v>
      </c>
      <c r="G68" s="890">
        <v>22</v>
      </c>
      <c r="H68" s="890">
        <v>9</v>
      </c>
      <c r="I68" s="890">
        <v>11</v>
      </c>
      <c r="J68" s="890">
        <v>9</v>
      </c>
      <c r="K68" s="898">
        <f t="shared" si="1"/>
        <v>20</v>
      </c>
      <c r="L68" s="899">
        <v>2</v>
      </c>
      <c r="M68" s="890">
        <v>2</v>
      </c>
      <c r="N68" s="900">
        <f t="shared" si="5"/>
        <v>4</v>
      </c>
      <c r="O68" s="855"/>
    </row>
    <row r="69" spans="1:16" s="215" customFormat="1" x14ac:dyDescent="0.15">
      <c r="A69" s="981"/>
      <c r="B69" s="873" t="s">
        <v>573</v>
      </c>
      <c r="C69" s="877" t="s">
        <v>804</v>
      </c>
      <c r="D69" s="862" t="s">
        <v>176</v>
      </c>
      <c r="E69" s="893">
        <v>20</v>
      </c>
      <c r="F69" s="898">
        <f t="shared" si="0"/>
        <v>20</v>
      </c>
      <c r="G69" s="890">
        <v>11</v>
      </c>
      <c r="H69" s="890">
        <v>9</v>
      </c>
      <c r="I69" s="890">
        <v>1</v>
      </c>
      <c r="J69" s="890">
        <v>0</v>
      </c>
      <c r="K69" s="898">
        <f t="shared" si="1"/>
        <v>1</v>
      </c>
      <c r="L69" s="899">
        <v>0</v>
      </c>
      <c r="M69" s="890">
        <v>0</v>
      </c>
      <c r="N69" s="900">
        <f t="shared" si="5"/>
        <v>0</v>
      </c>
      <c r="O69" s="855"/>
    </row>
    <row r="70" spans="1:16" x14ac:dyDescent="0.15">
      <c r="A70" s="981"/>
      <c r="B70" s="873" t="s">
        <v>180</v>
      </c>
      <c r="C70" s="873" t="s">
        <v>806</v>
      </c>
      <c r="D70" s="872" t="s">
        <v>1366</v>
      </c>
      <c r="E70" s="890">
        <v>13</v>
      </c>
      <c r="F70" s="898">
        <f t="shared" si="0"/>
        <v>12</v>
      </c>
      <c r="G70" s="890">
        <v>6</v>
      </c>
      <c r="H70" s="890">
        <v>6</v>
      </c>
      <c r="I70" s="890">
        <v>0</v>
      </c>
      <c r="J70" s="890">
        <v>0</v>
      </c>
      <c r="K70" s="898">
        <f t="shared" si="1"/>
        <v>0</v>
      </c>
      <c r="L70" s="899">
        <v>0</v>
      </c>
      <c r="M70" s="890">
        <v>1</v>
      </c>
      <c r="N70" s="900">
        <f t="shared" si="5"/>
        <v>1</v>
      </c>
      <c r="O70" s="853"/>
    </row>
    <row r="71" spans="1:16" x14ac:dyDescent="0.15">
      <c r="A71" s="981"/>
      <c r="B71" s="874" t="s">
        <v>181</v>
      </c>
      <c r="C71" s="873" t="s">
        <v>807</v>
      </c>
      <c r="D71" s="872" t="s">
        <v>1367</v>
      </c>
      <c r="E71" s="890">
        <v>10</v>
      </c>
      <c r="F71" s="898">
        <f t="shared" si="0"/>
        <v>10</v>
      </c>
      <c r="G71" s="890">
        <v>6</v>
      </c>
      <c r="H71" s="890">
        <v>4</v>
      </c>
      <c r="I71" s="890">
        <v>0</v>
      </c>
      <c r="J71" s="890">
        <v>0</v>
      </c>
      <c r="K71" s="898">
        <f t="shared" si="1"/>
        <v>0</v>
      </c>
      <c r="L71" s="899">
        <v>0</v>
      </c>
      <c r="M71" s="890">
        <v>0</v>
      </c>
      <c r="N71" s="900">
        <f t="shared" si="5"/>
        <v>0</v>
      </c>
      <c r="O71" s="853"/>
    </row>
    <row r="72" spans="1:16" s="59" customFormat="1" x14ac:dyDescent="0.15">
      <c r="A72" s="981"/>
      <c r="B72" s="874" t="s">
        <v>1166</v>
      </c>
      <c r="C72" s="873" t="s">
        <v>1037</v>
      </c>
      <c r="D72" s="872" t="s">
        <v>1167</v>
      </c>
      <c r="E72" s="890">
        <v>6</v>
      </c>
      <c r="F72" s="898">
        <f t="shared" ref="F72:F87" si="6">+G72+H72</f>
        <v>6</v>
      </c>
      <c r="G72" s="890">
        <v>4</v>
      </c>
      <c r="H72" s="890">
        <v>2</v>
      </c>
      <c r="I72" s="890">
        <v>0</v>
      </c>
      <c r="J72" s="890">
        <v>0</v>
      </c>
      <c r="K72" s="898">
        <f t="shared" ref="K72:K87" si="7">+I72+J72</f>
        <v>0</v>
      </c>
      <c r="L72" s="899">
        <v>0</v>
      </c>
      <c r="M72" s="890">
        <v>0</v>
      </c>
      <c r="N72" s="900">
        <f t="shared" si="5"/>
        <v>0</v>
      </c>
      <c r="O72" s="853"/>
    </row>
    <row r="73" spans="1:16" s="59" customFormat="1" x14ac:dyDescent="0.15">
      <c r="A73" s="981"/>
      <c r="B73" s="874" t="s">
        <v>1720</v>
      </c>
      <c r="C73" s="873" t="s">
        <v>1685</v>
      </c>
      <c r="D73" s="872" t="s">
        <v>1686</v>
      </c>
      <c r="E73" s="890">
        <v>14</v>
      </c>
      <c r="F73" s="898">
        <f t="shared" si="6"/>
        <v>14</v>
      </c>
      <c r="G73" s="890">
        <v>6</v>
      </c>
      <c r="H73" s="890">
        <v>8</v>
      </c>
      <c r="I73" s="890">
        <v>0</v>
      </c>
      <c r="J73" s="890">
        <v>0</v>
      </c>
      <c r="K73" s="898">
        <f t="shared" si="7"/>
        <v>0</v>
      </c>
      <c r="L73" s="899">
        <v>0</v>
      </c>
      <c r="M73" s="890">
        <v>0</v>
      </c>
      <c r="N73" s="900">
        <f t="shared" si="5"/>
        <v>0</v>
      </c>
      <c r="O73" s="860"/>
    </row>
    <row r="74" spans="1:16" x14ac:dyDescent="0.15">
      <c r="A74" s="981"/>
      <c r="B74" s="874" t="s">
        <v>1892</v>
      </c>
      <c r="C74" s="873" t="s">
        <v>1893</v>
      </c>
      <c r="D74" s="872" t="s">
        <v>1910</v>
      </c>
      <c r="E74" s="890">
        <v>20</v>
      </c>
      <c r="F74" s="898">
        <f t="shared" si="6"/>
        <v>20</v>
      </c>
      <c r="G74" s="890">
        <v>10</v>
      </c>
      <c r="H74" s="890">
        <v>10</v>
      </c>
      <c r="I74" s="890">
        <v>0</v>
      </c>
      <c r="J74" s="890">
        <v>0</v>
      </c>
      <c r="K74" s="898">
        <f t="shared" si="7"/>
        <v>0</v>
      </c>
      <c r="L74" s="899">
        <v>0</v>
      </c>
      <c r="M74" s="890">
        <v>0</v>
      </c>
      <c r="N74" s="900">
        <f t="shared" si="5"/>
        <v>0</v>
      </c>
      <c r="O74" s="853"/>
    </row>
    <row r="75" spans="1:16" s="59" customFormat="1" x14ac:dyDescent="0.15">
      <c r="A75" s="981"/>
      <c r="B75" s="873" t="s">
        <v>183</v>
      </c>
      <c r="C75" s="877" t="s">
        <v>808</v>
      </c>
      <c r="D75" s="875" t="s">
        <v>184</v>
      </c>
      <c r="E75" s="893">
        <v>20</v>
      </c>
      <c r="F75" s="898">
        <f t="shared" si="6"/>
        <v>20</v>
      </c>
      <c r="G75" s="890">
        <v>10</v>
      </c>
      <c r="H75" s="914">
        <v>10</v>
      </c>
      <c r="I75" s="893">
        <v>9</v>
      </c>
      <c r="J75" s="893">
        <v>7</v>
      </c>
      <c r="K75" s="898">
        <f t="shared" si="7"/>
        <v>16</v>
      </c>
      <c r="L75" s="899">
        <v>0</v>
      </c>
      <c r="M75" s="890">
        <v>0</v>
      </c>
      <c r="N75" s="900">
        <f t="shared" si="5"/>
        <v>0</v>
      </c>
      <c r="O75" s="853"/>
    </row>
    <row r="76" spans="1:16" s="214" customFormat="1" x14ac:dyDescent="0.15">
      <c r="A76" s="981"/>
      <c r="B76" s="880" t="s">
        <v>1574</v>
      </c>
      <c r="C76" s="877" t="s">
        <v>1527</v>
      </c>
      <c r="D76" s="875" t="s">
        <v>1528</v>
      </c>
      <c r="E76" s="893">
        <v>4</v>
      </c>
      <c r="F76" s="898">
        <f t="shared" si="6"/>
        <v>2</v>
      </c>
      <c r="G76" s="890">
        <v>2</v>
      </c>
      <c r="H76" s="914">
        <v>0</v>
      </c>
      <c r="I76" s="893">
        <v>0</v>
      </c>
      <c r="J76" s="893">
        <v>0</v>
      </c>
      <c r="K76" s="898">
        <f t="shared" si="7"/>
        <v>0</v>
      </c>
      <c r="L76" s="899">
        <v>2</v>
      </c>
      <c r="M76" s="890">
        <v>0</v>
      </c>
      <c r="N76" s="900">
        <f t="shared" si="5"/>
        <v>2</v>
      </c>
      <c r="O76" s="860"/>
    </row>
    <row r="77" spans="1:16" x14ac:dyDescent="0.15">
      <c r="A77" s="981"/>
      <c r="B77" s="880" t="s">
        <v>1721</v>
      </c>
      <c r="C77" s="877" t="s">
        <v>809</v>
      </c>
      <c r="D77" s="875" t="s">
        <v>374</v>
      </c>
      <c r="E77" s="890">
        <v>12</v>
      </c>
      <c r="F77" s="898">
        <f t="shared" si="6"/>
        <v>12</v>
      </c>
      <c r="G77" s="890">
        <v>12</v>
      </c>
      <c r="H77" s="890">
        <v>0</v>
      </c>
      <c r="I77" s="893">
        <v>0</v>
      </c>
      <c r="J77" s="890">
        <v>0</v>
      </c>
      <c r="K77" s="898">
        <f t="shared" si="7"/>
        <v>0</v>
      </c>
      <c r="L77" s="890">
        <v>0</v>
      </c>
      <c r="M77" s="890">
        <v>0</v>
      </c>
      <c r="N77" s="900">
        <f>+L77+M77</f>
        <v>0</v>
      </c>
      <c r="O77" s="860"/>
    </row>
    <row r="78" spans="1:16" s="59" customFormat="1" x14ac:dyDescent="0.15">
      <c r="A78" s="981"/>
      <c r="B78" s="880" t="s">
        <v>1088</v>
      </c>
      <c r="C78" s="877" t="s">
        <v>1089</v>
      </c>
      <c r="D78" s="875" t="s">
        <v>1090</v>
      </c>
      <c r="E78" s="892">
        <v>12</v>
      </c>
      <c r="F78" s="898">
        <f t="shared" si="6"/>
        <v>5</v>
      </c>
      <c r="G78" s="892">
        <v>5</v>
      </c>
      <c r="H78" s="892">
        <v>0</v>
      </c>
      <c r="I78" s="912">
        <v>0</v>
      </c>
      <c r="J78" s="890">
        <v>0</v>
      </c>
      <c r="K78" s="898">
        <f t="shared" si="7"/>
        <v>0</v>
      </c>
      <c r="L78" s="913">
        <v>0</v>
      </c>
      <c r="M78" s="890">
        <v>0</v>
      </c>
      <c r="N78" s="900">
        <f t="shared" si="5"/>
        <v>0</v>
      </c>
      <c r="O78" s="853"/>
    </row>
    <row r="79" spans="1:16" s="59" customFormat="1" x14ac:dyDescent="0.15">
      <c r="A79" s="981"/>
      <c r="B79" s="880" t="s">
        <v>1168</v>
      </c>
      <c r="C79" s="877" t="s">
        <v>1169</v>
      </c>
      <c r="D79" s="875" t="s">
        <v>1170</v>
      </c>
      <c r="E79" s="892">
        <v>7</v>
      </c>
      <c r="F79" s="898">
        <f t="shared" si="6"/>
        <v>7</v>
      </c>
      <c r="G79" s="892">
        <v>0</v>
      </c>
      <c r="H79" s="892">
        <v>7</v>
      </c>
      <c r="I79" s="912">
        <v>0</v>
      </c>
      <c r="J79" s="890">
        <v>0</v>
      </c>
      <c r="K79" s="898">
        <f t="shared" si="7"/>
        <v>0</v>
      </c>
      <c r="L79" s="913">
        <v>0</v>
      </c>
      <c r="M79" s="890">
        <v>0</v>
      </c>
      <c r="N79" s="900">
        <f t="shared" si="5"/>
        <v>0</v>
      </c>
      <c r="O79" s="853"/>
    </row>
    <row r="80" spans="1:16" s="223" customFormat="1" x14ac:dyDescent="0.15">
      <c r="A80" s="981"/>
      <c r="B80" s="880" t="s">
        <v>1974</v>
      </c>
      <c r="C80" s="877" t="s">
        <v>1975</v>
      </c>
      <c r="D80" s="875" t="s">
        <v>2297</v>
      </c>
      <c r="E80" s="892">
        <v>16</v>
      </c>
      <c r="F80" s="898">
        <f t="shared" si="6"/>
        <v>11</v>
      </c>
      <c r="G80" s="892">
        <v>3</v>
      </c>
      <c r="H80" s="892">
        <v>8</v>
      </c>
      <c r="I80" s="912">
        <v>0</v>
      </c>
      <c r="J80" s="890">
        <v>6</v>
      </c>
      <c r="K80" s="898">
        <f t="shared" si="7"/>
        <v>6</v>
      </c>
      <c r="L80" s="913">
        <v>5</v>
      </c>
      <c r="M80" s="890">
        <v>0</v>
      </c>
      <c r="N80" s="900">
        <f t="shared" si="5"/>
        <v>5</v>
      </c>
      <c r="O80" s="853"/>
    </row>
    <row r="81" spans="1:16" x14ac:dyDescent="0.15">
      <c r="A81" s="981"/>
      <c r="B81" s="880" t="s">
        <v>1722</v>
      </c>
      <c r="C81" s="873" t="s">
        <v>1919</v>
      </c>
      <c r="D81" s="872" t="s">
        <v>1723</v>
      </c>
      <c r="E81" s="892">
        <v>20</v>
      </c>
      <c r="F81" s="898">
        <f t="shared" si="6"/>
        <v>12</v>
      </c>
      <c r="G81" s="892">
        <v>9</v>
      </c>
      <c r="H81" s="892">
        <v>3</v>
      </c>
      <c r="I81" s="912">
        <v>0</v>
      </c>
      <c r="J81" s="890">
        <v>1</v>
      </c>
      <c r="K81" s="898">
        <f t="shared" si="7"/>
        <v>1</v>
      </c>
      <c r="L81" s="913">
        <v>1</v>
      </c>
      <c r="M81" s="890">
        <v>6</v>
      </c>
      <c r="N81" s="900">
        <f t="shared" si="5"/>
        <v>7</v>
      </c>
      <c r="O81" s="853"/>
    </row>
    <row r="82" spans="1:16" x14ac:dyDescent="0.15">
      <c r="A82" s="981"/>
      <c r="B82" s="873" t="s">
        <v>575</v>
      </c>
      <c r="C82" s="864" t="s">
        <v>811</v>
      </c>
      <c r="D82" s="863" t="s">
        <v>186</v>
      </c>
      <c r="E82" s="890">
        <v>27</v>
      </c>
      <c r="F82" s="898">
        <f t="shared" si="6"/>
        <v>26</v>
      </c>
      <c r="G82" s="890">
        <v>17</v>
      </c>
      <c r="H82" s="890">
        <v>9</v>
      </c>
      <c r="I82" s="912">
        <v>0</v>
      </c>
      <c r="J82" s="890">
        <v>0</v>
      </c>
      <c r="K82" s="898">
        <f t="shared" si="7"/>
        <v>0</v>
      </c>
      <c r="L82" s="899">
        <v>0</v>
      </c>
      <c r="M82" s="890">
        <v>0</v>
      </c>
      <c r="N82" s="900">
        <f t="shared" si="5"/>
        <v>0</v>
      </c>
      <c r="O82" s="853"/>
    </row>
    <row r="83" spans="1:16" s="59" customFormat="1" x14ac:dyDescent="0.15">
      <c r="A83" s="981"/>
      <c r="B83" s="874" t="s">
        <v>574</v>
      </c>
      <c r="C83" s="864" t="s">
        <v>810</v>
      </c>
      <c r="D83" s="863" t="s">
        <v>185</v>
      </c>
      <c r="E83" s="890">
        <v>28</v>
      </c>
      <c r="F83" s="898">
        <f t="shared" si="6"/>
        <v>28</v>
      </c>
      <c r="G83" s="890">
        <v>19</v>
      </c>
      <c r="H83" s="890">
        <v>9</v>
      </c>
      <c r="I83" s="912">
        <v>0</v>
      </c>
      <c r="J83" s="890">
        <v>0</v>
      </c>
      <c r="K83" s="898">
        <f t="shared" si="7"/>
        <v>0</v>
      </c>
      <c r="L83" s="899">
        <v>0</v>
      </c>
      <c r="M83" s="890">
        <v>0</v>
      </c>
      <c r="N83" s="900">
        <f t="shared" si="5"/>
        <v>0</v>
      </c>
      <c r="O83" s="860"/>
      <c r="P83" s="853"/>
    </row>
    <row r="84" spans="1:16" s="59" customFormat="1" x14ac:dyDescent="0.15">
      <c r="A84" s="981"/>
      <c r="B84" s="874" t="s">
        <v>1477</v>
      </c>
      <c r="C84" s="864" t="s">
        <v>1478</v>
      </c>
      <c r="D84" s="863" t="s">
        <v>1479</v>
      </c>
      <c r="E84" s="890">
        <v>5</v>
      </c>
      <c r="F84" s="898">
        <f t="shared" si="6"/>
        <v>5</v>
      </c>
      <c r="G84" s="890">
        <v>4</v>
      </c>
      <c r="H84" s="890">
        <v>1</v>
      </c>
      <c r="I84" s="912">
        <v>0</v>
      </c>
      <c r="J84" s="890">
        <v>0</v>
      </c>
      <c r="K84" s="898">
        <f t="shared" ref="K84" si="8">+I84+J84</f>
        <v>0</v>
      </c>
      <c r="L84" s="899" t="s">
        <v>2321</v>
      </c>
      <c r="M84" s="890" t="s">
        <v>2321</v>
      </c>
      <c r="N84" s="900">
        <v>0</v>
      </c>
      <c r="O84" s="853"/>
      <c r="P84" s="853"/>
    </row>
    <row r="85" spans="1:16" x14ac:dyDescent="0.15">
      <c r="A85" s="981"/>
      <c r="B85" s="878" t="s">
        <v>1787</v>
      </c>
      <c r="C85" s="871" t="s">
        <v>1920</v>
      </c>
      <c r="D85" s="875" t="s">
        <v>1329</v>
      </c>
      <c r="E85" s="893">
        <v>9</v>
      </c>
      <c r="F85" s="898">
        <f t="shared" si="6"/>
        <v>9</v>
      </c>
      <c r="G85" s="890">
        <v>9</v>
      </c>
      <c r="H85" s="914">
        <v>0</v>
      </c>
      <c r="I85" s="912">
        <v>0</v>
      </c>
      <c r="J85" s="890">
        <v>0</v>
      </c>
      <c r="K85" s="898">
        <f t="shared" si="7"/>
        <v>0</v>
      </c>
      <c r="L85" s="899">
        <v>0</v>
      </c>
      <c r="M85" s="890">
        <v>0</v>
      </c>
      <c r="N85" s="900">
        <f t="shared" si="5"/>
        <v>0</v>
      </c>
      <c r="O85" s="853"/>
      <c r="P85" s="853"/>
    </row>
    <row r="86" spans="1:16" s="59" customFormat="1" x14ac:dyDescent="0.15">
      <c r="A86" s="981"/>
      <c r="B86" s="876" t="s">
        <v>576</v>
      </c>
      <c r="C86" s="865" t="s">
        <v>812</v>
      </c>
      <c r="D86" s="867" t="s">
        <v>1368</v>
      </c>
      <c r="E86" s="912">
        <v>105</v>
      </c>
      <c r="F86" s="898">
        <f t="shared" si="6"/>
        <v>100</v>
      </c>
      <c r="G86" s="890">
        <v>66</v>
      </c>
      <c r="H86" s="914">
        <v>34</v>
      </c>
      <c r="I86" s="912">
        <v>0</v>
      </c>
      <c r="J86" s="890">
        <v>0</v>
      </c>
      <c r="K86" s="898">
        <f t="shared" si="7"/>
        <v>0</v>
      </c>
      <c r="L86" s="899">
        <v>5</v>
      </c>
      <c r="M86" s="890">
        <v>0</v>
      </c>
      <c r="N86" s="900">
        <f t="shared" si="5"/>
        <v>5</v>
      </c>
      <c r="O86" s="853"/>
      <c r="P86" s="853"/>
    </row>
    <row r="87" spans="1:16" s="214" customFormat="1" x14ac:dyDescent="0.15">
      <c r="A87" s="982"/>
      <c r="B87" s="876" t="s">
        <v>541</v>
      </c>
      <c r="C87" s="865" t="s">
        <v>1171</v>
      </c>
      <c r="D87" s="867" t="s">
        <v>647</v>
      </c>
      <c r="E87" s="912">
        <v>8</v>
      </c>
      <c r="F87" s="898">
        <f t="shared" si="6"/>
        <v>8</v>
      </c>
      <c r="G87" s="890">
        <v>8</v>
      </c>
      <c r="H87" s="914">
        <v>0</v>
      </c>
      <c r="I87" s="912">
        <v>0</v>
      </c>
      <c r="J87" s="890">
        <v>0</v>
      </c>
      <c r="K87" s="898">
        <f t="shared" si="7"/>
        <v>0</v>
      </c>
      <c r="L87" s="899">
        <v>0</v>
      </c>
      <c r="M87" s="890">
        <v>0</v>
      </c>
      <c r="N87" s="900">
        <f t="shared" si="5"/>
        <v>0</v>
      </c>
      <c r="O87" s="860"/>
      <c r="P87" s="853"/>
    </row>
    <row r="88" spans="1:16" ht="14.25" thickBot="1" x14ac:dyDescent="0.2">
      <c r="A88" s="963" t="s">
        <v>1041</v>
      </c>
      <c r="B88" s="964"/>
      <c r="C88" s="964"/>
      <c r="D88" s="965"/>
      <c r="E88" s="183">
        <f t="shared" ref="E88:N88" si="9">SUM(E5:E87)</f>
        <v>1456</v>
      </c>
      <c r="F88" s="183">
        <f t="shared" si="9"/>
        <v>1229</v>
      </c>
      <c r="G88" s="183">
        <f t="shared" si="9"/>
        <v>730</v>
      </c>
      <c r="H88" s="433">
        <f t="shared" si="9"/>
        <v>499</v>
      </c>
      <c r="I88" s="433">
        <f t="shared" si="9"/>
        <v>64</v>
      </c>
      <c r="J88" s="433">
        <f t="shared" si="9"/>
        <v>61</v>
      </c>
      <c r="K88" s="433">
        <f t="shared" si="9"/>
        <v>125</v>
      </c>
      <c r="L88" s="433">
        <f t="shared" si="9"/>
        <v>98</v>
      </c>
      <c r="M88" s="433">
        <f t="shared" si="9"/>
        <v>53</v>
      </c>
      <c r="N88" s="859">
        <f t="shared" si="9"/>
        <v>165</v>
      </c>
      <c r="O88" s="853"/>
      <c r="P88" s="853"/>
    </row>
    <row r="89" spans="1:16" s="58" customFormat="1" ht="14.25" thickBot="1" x14ac:dyDescent="0.2">
      <c r="A89" s="68"/>
      <c r="B89" s="77"/>
      <c r="C89" s="77"/>
      <c r="D89" s="77"/>
      <c r="E89" s="203"/>
      <c r="F89" s="203"/>
      <c r="G89" s="203"/>
      <c r="H89" s="434"/>
      <c r="I89" s="434"/>
      <c r="J89" s="434"/>
      <c r="K89" s="434"/>
      <c r="L89" s="434"/>
      <c r="M89" s="434"/>
      <c r="N89" s="861"/>
      <c r="O89" s="856"/>
      <c r="P89" s="856"/>
    </row>
    <row r="90" spans="1:16" s="170" customFormat="1" ht="13.5" customHeight="1" x14ac:dyDescent="0.15">
      <c r="A90" s="972" t="s">
        <v>1046</v>
      </c>
      <c r="B90" s="472" t="s">
        <v>1330</v>
      </c>
      <c r="C90" s="472" t="s">
        <v>1038</v>
      </c>
      <c r="D90" s="468" t="s">
        <v>1241</v>
      </c>
      <c r="E90" s="487">
        <v>10</v>
      </c>
      <c r="F90" s="487">
        <v>10</v>
      </c>
      <c r="G90" s="487">
        <v>3</v>
      </c>
      <c r="H90" s="487">
        <v>7</v>
      </c>
      <c r="I90" s="487">
        <v>0</v>
      </c>
      <c r="J90" s="487">
        <v>0</v>
      </c>
      <c r="K90" s="487">
        <v>0</v>
      </c>
      <c r="L90" s="487">
        <v>0</v>
      </c>
      <c r="M90" s="487">
        <v>0</v>
      </c>
      <c r="N90" s="883">
        <v>0</v>
      </c>
      <c r="O90" s="858"/>
      <c r="P90" s="858"/>
    </row>
    <row r="91" spans="1:16" x14ac:dyDescent="0.15">
      <c r="A91" s="973"/>
      <c r="B91" s="473" t="s">
        <v>1939</v>
      </c>
      <c r="C91" s="473" t="s">
        <v>1940</v>
      </c>
      <c r="D91" s="474" t="s">
        <v>1941</v>
      </c>
      <c r="E91" s="488">
        <v>5</v>
      </c>
      <c r="F91" s="488">
        <v>5</v>
      </c>
      <c r="G91" s="488">
        <v>5</v>
      </c>
      <c r="H91" s="488">
        <v>0</v>
      </c>
      <c r="I91" s="488">
        <v>0</v>
      </c>
      <c r="J91" s="488">
        <v>0</v>
      </c>
      <c r="K91" s="488">
        <v>0</v>
      </c>
      <c r="L91" s="488" t="s">
        <v>1881</v>
      </c>
      <c r="M91" s="488" t="s">
        <v>1881</v>
      </c>
      <c r="N91" s="884">
        <v>3</v>
      </c>
      <c r="O91" s="854"/>
      <c r="P91" s="854"/>
    </row>
    <row r="92" spans="1:16" x14ac:dyDescent="0.15">
      <c r="A92" s="973"/>
      <c r="B92" s="473" t="s">
        <v>1950</v>
      </c>
      <c r="C92" s="473" t="s">
        <v>1951</v>
      </c>
      <c r="D92" s="474" t="s">
        <v>1988</v>
      </c>
      <c r="E92" s="490">
        <v>8</v>
      </c>
      <c r="F92" s="490">
        <v>7</v>
      </c>
      <c r="G92" s="490">
        <v>6</v>
      </c>
      <c r="H92" s="490">
        <v>1</v>
      </c>
      <c r="I92" s="490">
        <v>0</v>
      </c>
      <c r="J92" s="490">
        <v>0</v>
      </c>
      <c r="K92" s="490">
        <v>0</v>
      </c>
      <c r="L92" s="490">
        <v>0</v>
      </c>
      <c r="M92" s="490">
        <v>0</v>
      </c>
      <c r="N92" s="885">
        <v>0</v>
      </c>
      <c r="O92" s="854"/>
      <c r="P92" s="854"/>
    </row>
    <row r="93" spans="1:16" x14ac:dyDescent="0.15">
      <c r="A93" s="973"/>
      <c r="B93" s="473" t="s">
        <v>1339</v>
      </c>
      <c r="C93" s="473" t="s">
        <v>1107</v>
      </c>
      <c r="D93" s="470" t="s">
        <v>1246</v>
      </c>
      <c r="E93" s="491">
        <v>9</v>
      </c>
      <c r="F93" s="488">
        <v>10</v>
      </c>
      <c r="G93" s="488">
        <v>0</v>
      </c>
      <c r="H93" s="488">
        <v>10</v>
      </c>
      <c r="I93" s="488">
        <v>0</v>
      </c>
      <c r="J93" s="488">
        <v>14</v>
      </c>
      <c r="K93" s="488">
        <v>14</v>
      </c>
      <c r="L93" s="488">
        <v>0</v>
      </c>
      <c r="M93" s="488">
        <v>0</v>
      </c>
      <c r="N93" s="884">
        <v>0</v>
      </c>
      <c r="O93" s="854"/>
      <c r="P93" s="854"/>
    </row>
    <row r="94" spans="1:16" x14ac:dyDescent="0.15">
      <c r="A94" s="973"/>
      <c r="B94" s="473" t="s">
        <v>1334</v>
      </c>
      <c r="C94" s="473" t="s">
        <v>1032</v>
      </c>
      <c r="D94" s="470" t="s">
        <v>114</v>
      </c>
      <c r="E94" s="491">
        <v>7</v>
      </c>
      <c r="F94" s="488">
        <v>7</v>
      </c>
      <c r="G94" s="488">
        <v>0</v>
      </c>
      <c r="H94" s="488">
        <v>7</v>
      </c>
      <c r="I94" s="488">
        <v>0</v>
      </c>
      <c r="J94" s="488">
        <v>0</v>
      </c>
      <c r="K94" s="488">
        <v>0</v>
      </c>
      <c r="L94" s="488">
        <v>0</v>
      </c>
      <c r="M94" s="488">
        <v>0</v>
      </c>
      <c r="N94" s="884">
        <v>0</v>
      </c>
      <c r="O94" s="854"/>
      <c r="P94" s="854"/>
    </row>
    <row r="95" spans="1:16" s="888" customFormat="1" x14ac:dyDescent="0.15">
      <c r="A95" s="973"/>
      <c r="B95" s="608" t="s">
        <v>2305</v>
      </c>
      <c r="C95" s="608" t="s">
        <v>2306</v>
      </c>
      <c r="D95" s="494" t="s">
        <v>2307</v>
      </c>
      <c r="E95" s="634">
        <v>10</v>
      </c>
      <c r="F95" s="612">
        <v>8</v>
      </c>
      <c r="G95" s="612">
        <v>4</v>
      </c>
      <c r="H95" s="492">
        <v>4</v>
      </c>
      <c r="I95" s="634">
        <v>0</v>
      </c>
      <c r="J95" s="612">
        <v>0</v>
      </c>
      <c r="K95" s="612">
        <v>0</v>
      </c>
      <c r="L95" s="634">
        <v>0</v>
      </c>
      <c r="M95" s="612">
        <v>0</v>
      </c>
      <c r="N95" s="884">
        <v>0</v>
      </c>
      <c r="O95" s="854"/>
      <c r="P95" s="854"/>
    </row>
    <row r="96" spans="1:16" x14ac:dyDescent="0.15">
      <c r="A96" s="973"/>
      <c r="B96" s="473" t="s">
        <v>1490</v>
      </c>
      <c r="C96" s="473" t="s">
        <v>1491</v>
      </c>
      <c r="D96" s="470" t="s">
        <v>1492</v>
      </c>
      <c r="E96" s="491">
        <v>7</v>
      </c>
      <c r="F96" s="488">
        <v>7</v>
      </c>
      <c r="G96" s="488">
        <v>0</v>
      </c>
      <c r="H96" s="492">
        <v>7</v>
      </c>
      <c r="I96" s="491">
        <v>0</v>
      </c>
      <c r="J96" s="488">
        <v>1</v>
      </c>
      <c r="K96" s="488">
        <v>1</v>
      </c>
      <c r="L96" s="491">
        <v>0</v>
      </c>
      <c r="M96" s="488">
        <v>0</v>
      </c>
      <c r="N96" s="884">
        <v>0</v>
      </c>
      <c r="O96" s="854"/>
      <c r="P96" s="854"/>
    </row>
    <row r="97" spans="1:16" x14ac:dyDescent="0.15">
      <c r="A97" s="973"/>
      <c r="B97" s="473" t="s">
        <v>1607</v>
      </c>
      <c r="C97" s="473" t="s">
        <v>1385</v>
      </c>
      <c r="D97" s="470" t="s">
        <v>1386</v>
      </c>
      <c r="E97" s="491">
        <v>18</v>
      </c>
      <c r="F97" s="488">
        <v>17</v>
      </c>
      <c r="G97" s="488">
        <v>8</v>
      </c>
      <c r="H97" s="492">
        <v>9</v>
      </c>
      <c r="I97" s="491">
        <v>0</v>
      </c>
      <c r="J97" s="488">
        <v>0</v>
      </c>
      <c r="K97" s="488">
        <v>0</v>
      </c>
      <c r="L97" s="491">
        <v>2</v>
      </c>
      <c r="M97" s="488">
        <v>1</v>
      </c>
      <c r="N97" s="884">
        <v>3</v>
      </c>
      <c r="O97" s="854"/>
      <c r="P97" s="854"/>
    </row>
    <row r="98" spans="1:16" x14ac:dyDescent="0.15">
      <c r="A98" s="973"/>
      <c r="B98" s="471" t="s">
        <v>1337</v>
      </c>
      <c r="C98" s="471" t="s">
        <v>1243</v>
      </c>
      <c r="D98" s="474" t="s">
        <v>109</v>
      </c>
      <c r="E98" s="491">
        <v>126</v>
      </c>
      <c r="F98" s="488">
        <v>128</v>
      </c>
      <c r="G98" s="488">
        <v>89</v>
      </c>
      <c r="H98" s="492">
        <v>39</v>
      </c>
      <c r="I98" s="491">
        <v>0</v>
      </c>
      <c r="J98" s="488">
        <v>0</v>
      </c>
      <c r="K98" s="488">
        <v>0</v>
      </c>
      <c r="L98" s="491">
        <v>9</v>
      </c>
      <c r="M98" s="488">
        <v>6</v>
      </c>
      <c r="N98" s="884">
        <v>15</v>
      </c>
      <c r="O98" s="854"/>
      <c r="P98" s="854"/>
    </row>
    <row r="99" spans="1:16" s="170" customFormat="1" x14ac:dyDescent="0.15">
      <c r="A99" s="973"/>
      <c r="B99" s="471" t="s">
        <v>1340</v>
      </c>
      <c r="C99" s="471" t="s">
        <v>1247</v>
      </c>
      <c r="D99" s="470" t="s">
        <v>1248</v>
      </c>
      <c r="E99" s="491">
        <v>8</v>
      </c>
      <c r="F99" s="488">
        <v>9</v>
      </c>
      <c r="G99" s="488">
        <v>6</v>
      </c>
      <c r="H99" s="492">
        <v>3</v>
      </c>
      <c r="I99" s="491">
        <v>0</v>
      </c>
      <c r="J99" s="488">
        <v>0</v>
      </c>
      <c r="K99" s="488">
        <v>0</v>
      </c>
      <c r="L99" s="491">
        <v>0</v>
      </c>
      <c r="M99" s="488">
        <v>0</v>
      </c>
      <c r="N99" s="884">
        <v>0</v>
      </c>
      <c r="O99" s="858"/>
      <c r="P99" s="858"/>
    </row>
    <row r="100" spans="1:16" s="59" customFormat="1" x14ac:dyDescent="0.15">
      <c r="A100" s="973"/>
      <c r="B100" s="471" t="s">
        <v>1455</v>
      </c>
      <c r="C100" s="471" t="s">
        <v>1456</v>
      </c>
      <c r="D100" s="470" t="s">
        <v>1457</v>
      </c>
      <c r="E100" s="491">
        <v>27</v>
      </c>
      <c r="F100" s="488">
        <v>31</v>
      </c>
      <c r="G100" s="488">
        <v>23</v>
      </c>
      <c r="H100" s="492">
        <v>8</v>
      </c>
      <c r="I100" s="491">
        <v>25</v>
      </c>
      <c r="J100" s="488">
        <v>5</v>
      </c>
      <c r="K100" s="488">
        <v>30</v>
      </c>
      <c r="L100" s="491">
        <v>0</v>
      </c>
      <c r="M100" s="488">
        <v>0</v>
      </c>
      <c r="N100" s="884">
        <v>0</v>
      </c>
      <c r="O100" s="854"/>
      <c r="P100" s="854"/>
    </row>
    <row r="101" spans="1:16" s="59" customFormat="1" x14ac:dyDescent="0.15">
      <c r="A101" s="973"/>
      <c r="B101" s="471" t="s">
        <v>1638</v>
      </c>
      <c r="C101" s="471" t="s">
        <v>1639</v>
      </c>
      <c r="D101" s="470" t="s">
        <v>1640</v>
      </c>
      <c r="E101" s="491">
        <v>14</v>
      </c>
      <c r="F101" s="488">
        <v>14</v>
      </c>
      <c r="G101" s="488">
        <v>7</v>
      </c>
      <c r="H101" s="492">
        <v>7</v>
      </c>
      <c r="I101" s="491">
        <v>18</v>
      </c>
      <c r="J101" s="488">
        <v>2</v>
      </c>
      <c r="K101" s="488">
        <v>20</v>
      </c>
      <c r="L101" s="491">
        <v>0</v>
      </c>
      <c r="M101" s="488">
        <v>0</v>
      </c>
      <c r="N101" s="884">
        <v>0</v>
      </c>
      <c r="O101" s="854"/>
      <c r="P101" s="854"/>
    </row>
    <row r="102" spans="1:16" s="59" customFormat="1" x14ac:dyDescent="0.15">
      <c r="A102" s="973"/>
      <c r="B102" s="471" t="s">
        <v>1331</v>
      </c>
      <c r="C102" s="471" t="s">
        <v>110</v>
      </c>
      <c r="D102" s="470" t="s">
        <v>111</v>
      </c>
      <c r="E102" s="491">
        <v>27</v>
      </c>
      <c r="F102" s="488">
        <v>27</v>
      </c>
      <c r="G102" s="488">
        <v>18</v>
      </c>
      <c r="H102" s="492">
        <v>9</v>
      </c>
      <c r="I102" s="491">
        <v>0</v>
      </c>
      <c r="J102" s="488">
        <v>0</v>
      </c>
      <c r="K102" s="488">
        <v>0</v>
      </c>
      <c r="L102" s="491">
        <v>2</v>
      </c>
      <c r="M102" s="488">
        <v>1</v>
      </c>
      <c r="N102" s="489">
        <v>3</v>
      </c>
      <c r="O102" s="449"/>
      <c r="P102" s="449"/>
    </row>
    <row r="103" spans="1:16" s="59" customFormat="1" x14ac:dyDescent="0.15">
      <c r="A103" s="973"/>
      <c r="B103" s="471" t="s">
        <v>1338</v>
      </c>
      <c r="C103" s="471" t="s">
        <v>1244</v>
      </c>
      <c r="D103" s="470" t="s">
        <v>1245</v>
      </c>
      <c r="E103" s="491">
        <v>4</v>
      </c>
      <c r="F103" s="488">
        <v>4</v>
      </c>
      <c r="G103" s="488">
        <v>4</v>
      </c>
      <c r="H103" s="492">
        <v>0</v>
      </c>
      <c r="I103" s="491">
        <v>0</v>
      </c>
      <c r="J103" s="488">
        <v>0</v>
      </c>
      <c r="K103" s="488">
        <v>0</v>
      </c>
      <c r="L103" s="491">
        <v>0</v>
      </c>
      <c r="M103" s="488">
        <v>0</v>
      </c>
      <c r="N103" s="489">
        <v>0</v>
      </c>
      <c r="O103" s="449"/>
      <c r="P103" s="449"/>
    </row>
    <row r="104" spans="1:16" s="59" customFormat="1" x14ac:dyDescent="0.15">
      <c r="A104" s="973"/>
      <c r="B104" s="471" t="s">
        <v>1335</v>
      </c>
      <c r="C104" s="471" t="s">
        <v>115</v>
      </c>
      <c r="D104" s="470" t="s">
        <v>116</v>
      </c>
      <c r="E104" s="491">
        <v>22</v>
      </c>
      <c r="F104" s="488">
        <v>22</v>
      </c>
      <c r="G104" s="488">
        <v>17</v>
      </c>
      <c r="H104" s="492">
        <v>5</v>
      </c>
      <c r="I104" s="491">
        <v>0</v>
      </c>
      <c r="J104" s="488">
        <v>0</v>
      </c>
      <c r="K104" s="488">
        <v>0</v>
      </c>
      <c r="L104" s="491">
        <v>0</v>
      </c>
      <c r="M104" s="488">
        <v>0</v>
      </c>
      <c r="N104" s="489">
        <v>0</v>
      </c>
      <c r="O104" s="449"/>
      <c r="P104" s="449"/>
    </row>
    <row r="105" spans="1:16" s="59" customFormat="1" x14ac:dyDescent="0.15">
      <c r="A105" s="973"/>
      <c r="B105" s="471" t="s">
        <v>1332</v>
      </c>
      <c r="C105" s="471" t="s">
        <v>945</v>
      </c>
      <c r="D105" s="470" t="s">
        <v>1242</v>
      </c>
      <c r="E105" s="491">
        <v>144</v>
      </c>
      <c r="F105" s="488">
        <v>145</v>
      </c>
      <c r="G105" s="488">
        <v>97</v>
      </c>
      <c r="H105" s="492">
        <v>48</v>
      </c>
      <c r="I105" s="491">
        <v>5</v>
      </c>
      <c r="J105" s="488">
        <v>2</v>
      </c>
      <c r="K105" s="488">
        <v>7</v>
      </c>
      <c r="L105" s="491">
        <v>5</v>
      </c>
      <c r="M105" s="488">
        <v>3</v>
      </c>
      <c r="N105" s="489">
        <v>8</v>
      </c>
      <c r="O105" s="449"/>
      <c r="P105" s="449"/>
    </row>
    <row r="106" spans="1:16" s="59" customFormat="1" x14ac:dyDescent="0.15">
      <c r="A106" s="973"/>
      <c r="B106" s="471" t="s">
        <v>1788</v>
      </c>
      <c r="C106" s="471" t="s">
        <v>755</v>
      </c>
      <c r="D106" s="470" t="s">
        <v>1789</v>
      </c>
      <c r="E106" s="491">
        <v>9</v>
      </c>
      <c r="F106" s="488">
        <v>9</v>
      </c>
      <c r="G106" s="488">
        <v>5</v>
      </c>
      <c r="H106" s="492">
        <v>4</v>
      </c>
      <c r="I106" s="491">
        <v>0</v>
      </c>
      <c r="J106" s="488">
        <v>0</v>
      </c>
      <c r="K106" s="488">
        <v>0</v>
      </c>
      <c r="L106" s="491">
        <v>1</v>
      </c>
      <c r="M106" s="488">
        <v>0</v>
      </c>
      <c r="N106" s="489">
        <v>1</v>
      </c>
      <c r="O106" s="449"/>
      <c r="P106" s="449"/>
    </row>
    <row r="107" spans="1:16" s="214" customFormat="1" x14ac:dyDescent="0.15">
      <c r="A107" s="973"/>
      <c r="B107" s="471" t="s">
        <v>1336</v>
      </c>
      <c r="C107" s="471" t="s">
        <v>946</v>
      </c>
      <c r="D107" s="470" t="s">
        <v>1562</v>
      </c>
      <c r="E107" s="491">
        <v>24</v>
      </c>
      <c r="F107" s="488">
        <v>24</v>
      </c>
      <c r="G107" s="488">
        <v>18</v>
      </c>
      <c r="H107" s="492">
        <v>6</v>
      </c>
      <c r="I107" s="491">
        <v>27</v>
      </c>
      <c r="J107" s="488">
        <v>12</v>
      </c>
      <c r="K107" s="488">
        <v>39</v>
      </c>
      <c r="L107" s="491">
        <v>0</v>
      </c>
      <c r="M107" s="488">
        <v>0</v>
      </c>
      <c r="N107" s="489">
        <v>0</v>
      </c>
      <c r="O107" s="449"/>
      <c r="P107" s="449"/>
    </row>
    <row r="108" spans="1:16" s="59" customFormat="1" x14ac:dyDescent="0.15">
      <c r="A108" s="973"/>
      <c r="B108" s="471" t="s">
        <v>1680</v>
      </c>
      <c r="C108" s="471" t="s">
        <v>1681</v>
      </c>
      <c r="D108" s="470" t="s">
        <v>1682</v>
      </c>
      <c r="E108" s="491">
        <v>25</v>
      </c>
      <c r="F108" s="488">
        <v>21</v>
      </c>
      <c r="G108" s="488">
        <v>0</v>
      </c>
      <c r="H108" s="492">
        <v>21</v>
      </c>
      <c r="I108" s="491">
        <v>0</v>
      </c>
      <c r="J108" s="488">
        <v>3</v>
      </c>
      <c r="K108" s="488">
        <v>3</v>
      </c>
      <c r="L108" s="491">
        <v>0</v>
      </c>
      <c r="M108" s="488">
        <v>4</v>
      </c>
      <c r="N108" s="489">
        <v>4</v>
      </c>
      <c r="O108" s="449"/>
      <c r="P108" s="449"/>
    </row>
    <row r="109" spans="1:16" s="214" customFormat="1" x14ac:dyDescent="0.15">
      <c r="A109" s="973"/>
      <c r="B109" s="471" t="s">
        <v>1333</v>
      </c>
      <c r="C109" s="471" t="s">
        <v>112</v>
      </c>
      <c r="D109" s="470" t="s">
        <v>113</v>
      </c>
      <c r="E109" s="491">
        <v>34</v>
      </c>
      <c r="F109" s="488">
        <v>28</v>
      </c>
      <c r="G109" s="488">
        <v>17</v>
      </c>
      <c r="H109" s="492">
        <v>11</v>
      </c>
      <c r="I109" s="491">
        <v>16</v>
      </c>
      <c r="J109" s="488">
        <v>11</v>
      </c>
      <c r="K109" s="488">
        <v>27</v>
      </c>
      <c r="L109" s="491">
        <v>0</v>
      </c>
      <c r="M109" s="488">
        <v>0</v>
      </c>
      <c r="N109" s="489">
        <v>0</v>
      </c>
      <c r="O109" s="449"/>
      <c r="P109" s="449"/>
    </row>
    <row r="110" spans="1:16" x14ac:dyDescent="0.15">
      <c r="A110" s="973"/>
      <c r="B110" s="471" t="s">
        <v>1972</v>
      </c>
      <c r="C110" s="471" t="s">
        <v>1973</v>
      </c>
      <c r="D110" s="470" t="s">
        <v>1989</v>
      </c>
      <c r="E110" s="477">
        <v>4</v>
      </c>
      <c r="F110" s="475">
        <v>9</v>
      </c>
      <c r="G110" s="475">
        <v>6</v>
      </c>
      <c r="H110" s="469">
        <v>3</v>
      </c>
      <c r="I110" s="477">
        <v>5</v>
      </c>
      <c r="J110" s="475">
        <v>0</v>
      </c>
      <c r="K110" s="475">
        <v>5</v>
      </c>
      <c r="L110" s="477">
        <v>0</v>
      </c>
      <c r="M110" s="475">
        <v>3</v>
      </c>
      <c r="N110" s="476">
        <v>3</v>
      </c>
      <c r="O110" s="449"/>
      <c r="P110" s="449"/>
    </row>
    <row r="111" spans="1:16" x14ac:dyDescent="0.15">
      <c r="A111" s="973"/>
      <c r="B111" s="471" t="s">
        <v>1344</v>
      </c>
      <c r="C111" s="471" t="s">
        <v>1250</v>
      </c>
      <c r="D111" s="470" t="s">
        <v>1251</v>
      </c>
      <c r="E111" s="477">
        <v>17</v>
      </c>
      <c r="F111" s="475">
        <v>18</v>
      </c>
      <c r="G111" s="475">
        <v>9</v>
      </c>
      <c r="H111" s="469">
        <v>9</v>
      </c>
      <c r="I111" s="477">
        <v>1</v>
      </c>
      <c r="J111" s="475">
        <v>2</v>
      </c>
      <c r="K111" s="475">
        <v>3</v>
      </c>
      <c r="L111" s="477">
        <v>0</v>
      </c>
      <c r="M111" s="475">
        <v>0</v>
      </c>
      <c r="N111" s="476">
        <v>0</v>
      </c>
      <c r="O111" s="449"/>
      <c r="P111" s="449"/>
    </row>
    <row r="112" spans="1:16" x14ac:dyDescent="0.15">
      <c r="A112" s="973"/>
      <c r="B112" s="471" t="s">
        <v>1341</v>
      </c>
      <c r="C112" s="471" t="s">
        <v>947</v>
      </c>
      <c r="D112" s="470" t="s">
        <v>27</v>
      </c>
      <c r="E112" s="477">
        <v>17</v>
      </c>
      <c r="F112" s="475">
        <v>16</v>
      </c>
      <c r="G112" s="475">
        <v>11</v>
      </c>
      <c r="H112" s="469">
        <v>5</v>
      </c>
      <c r="I112" s="477">
        <v>3</v>
      </c>
      <c r="J112" s="475">
        <v>2</v>
      </c>
      <c r="K112" s="475">
        <v>5</v>
      </c>
      <c r="L112" s="477">
        <v>1</v>
      </c>
      <c r="M112" s="475">
        <v>0</v>
      </c>
      <c r="N112" s="476">
        <v>1</v>
      </c>
      <c r="O112" s="449"/>
      <c r="P112" s="449"/>
    </row>
    <row r="113" spans="1:16" s="59" customFormat="1" x14ac:dyDescent="0.15">
      <c r="A113" s="973"/>
      <c r="B113" s="473" t="s">
        <v>1342</v>
      </c>
      <c r="C113" s="471" t="s">
        <v>117</v>
      </c>
      <c r="D113" s="470" t="s">
        <v>1249</v>
      </c>
      <c r="E113" s="477">
        <v>9</v>
      </c>
      <c r="F113" s="475">
        <v>10</v>
      </c>
      <c r="G113" s="475">
        <v>10</v>
      </c>
      <c r="H113" s="469">
        <v>0</v>
      </c>
      <c r="I113" s="477">
        <v>0</v>
      </c>
      <c r="J113" s="475">
        <v>0</v>
      </c>
      <c r="K113" s="475">
        <v>0</v>
      </c>
      <c r="L113" s="477">
        <v>1</v>
      </c>
      <c r="M113" s="475">
        <v>0</v>
      </c>
      <c r="N113" s="476">
        <v>1</v>
      </c>
      <c r="O113" s="449"/>
      <c r="P113" s="449"/>
    </row>
    <row r="114" spans="1:16" s="223" customFormat="1" x14ac:dyDescent="0.15">
      <c r="A114" s="973"/>
      <c r="B114" s="473" t="s">
        <v>1343</v>
      </c>
      <c r="C114" s="471" t="s">
        <v>118</v>
      </c>
      <c r="D114" s="470" t="s">
        <v>119</v>
      </c>
      <c r="E114" s="477">
        <v>31</v>
      </c>
      <c r="F114" s="475">
        <v>30</v>
      </c>
      <c r="G114" s="475">
        <v>23</v>
      </c>
      <c r="H114" s="469">
        <v>7</v>
      </c>
      <c r="I114" s="477">
        <v>1</v>
      </c>
      <c r="J114" s="475">
        <v>3</v>
      </c>
      <c r="K114" s="475">
        <v>4</v>
      </c>
      <c r="L114" s="477">
        <v>1</v>
      </c>
      <c r="M114" s="475">
        <v>0</v>
      </c>
      <c r="N114" s="476">
        <v>1</v>
      </c>
      <c r="O114" s="449"/>
      <c r="P114" s="449"/>
    </row>
    <row r="115" spans="1:16" x14ac:dyDescent="0.15">
      <c r="A115" s="973"/>
      <c r="B115" s="486" t="s">
        <v>1683</v>
      </c>
      <c r="C115" s="471" t="s">
        <v>120</v>
      </c>
      <c r="D115" s="470" t="s">
        <v>121</v>
      </c>
      <c r="E115" s="477">
        <v>46</v>
      </c>
      <c r="F115" s="478">
        <v>47</v>
      </c>
      <c r="G115" s="478">
        <v>33</v>
      </c>
      <c r="H115" s="479">
        <v>14</v>
      </c>
      <c r="I115" s="477">
        <v>15</v>
      </c>
      <c r="J115" s="475">
        <v>3</v>
      </c>
      <c r="K115" s="475">
        <v>18</v>
      </c>
      <c r="L115" s="477">
        <v>0</v>
      </c>
      <c r="M115" s="475">
        <v>2</v>
      </c>
      <c r="N115" s="476">
        <v>2</v>
      </c>
      <c r="O115" s="449"/>
      <c r="P115" s="449"/>
    </row>
    <row r="116" spans="1:16" s="214" customFormat="1" x14ac:dyDescent="0.15">
      <c r="A116" s="973"/>
      <c r="B116" s="486" t="s">
        <v>1933</v>
      </c>
      <c r="C116" s="471" t="s">
        <v>2013</v>
      </c>
      <c r="D116" s="470" t="s">
        <v>1942</v>
      </c>
      <c r="E116" s="477">
        <v>7</v>
      </c>
      <c r="F116" s="478">
        <v>7</v>
      </c>
      <c r="G116" s="478">
        <v>6</v>
      </c>
      <c r="H116" s="479">
        <v>1</v>
      </c>
      <c r="I116" s="477">
        <v>0</v>
      </c>
      <c r="J116" s="475">
        <v>0</v>
      </c>
      <c r="K116" s="475">
        <v>0</v>
      </c>
      <c r="L116" s="477">
        <v>0</v>
      </c>
      <c r="M116" s="475">
        <v>0</v>
      </c>
      <c r="N116" s="476">
        <v>0</v>
      </c>
      <c r="O116" s="449"/>
      <c r="P116" s="449"/>
    </row>
    <row r="117" spans="1:16" x14ac:dyDescent="0.15">
      <c r="A117" s="973"/>
      <c r="B117" s="473" t="s">
        <v>1345</v>
      </c>
      <c r="C117" s="473" t="s">
        <v>948</v>
      </c>
      <c r="D117" s="470" t="s">
        <v>122</v>
      </c>
      <c r="E117" s="477">
        <v>11</v>
      </c>
      <c r="F117" s="475">
        <v>11</v>
      </c>
      <c r="G117" s="475">
        <v>7</v>
      </c>
      <c r="H117" s="469">
        <v>4</v>
      </c>
      <c r="I117" s="477">
        <v>0</v>
      </c>
      <c r="J117" s="475">
        <v>0</v>
      </c>
      <c r="K117" s="475">
        <v>0</v>
      </c>
      <c r="L117" s="477">
        <v>0</v>
      </c>
      <c r="M117" s="475">
        <v>0</v>
      </c>
      <c r="N117" s="476">
        <v>0</v>
      </c>
      <c r="O117" s="449"/>
      <c r="P117" s="449"/>
    </row>
    <row r="118" spans="1:16" s="214" customFormat="1" x14ac:dyDescent="0.15">
      <c r="A118" s="973"/>
      <c r="B118" s="473" t="s">
        <v>1925</v>
      </c>
      <c r="C118" s="473" t="s">
        <v>1915</v>
      </c>
      <c r="D118" s="470" t="s">
        <v>255</v>
      </c>
      <c r="E118" s="477">
        <v>2</v>
      </c>
      <c r="F118" s="475"/>
      <c r="G118" s="475"/>
      <c r="H118" s="469"/>
      <c r="I118" s="477"/>
      <c r="J118" s="475"/>
      <c r="K118" s="475"/>
      <c r="L118" s="477"/>
      <c r="M118" s="475"/>
      <c r="N118" s="476"/>
      <c r="O118" s="858" t="s">
        <v>2324</v>
      </c>
      <c r="P118" s="449"/>
    </row>
    <row r="119" spans="1:16" x14ac:dyDescent="0.15">
      <c r="A119" s="973"/>
      <c r="B119" s="471" t="s">
        <v>1346</v>
      </c>
      <c r="C119" s="471" t="s">
        <v>123</v>
      </c>
      <c r="D119" s="470" t="s">
        <v>124</v>
      </c>
      <c r="E119" s="477">
        <v>25</v>
      </c>
      <c r="F119" s="475">
        <v>26</v>
      </c>
      <c r="G119" s="475">
        <v>18</v>
      </c>
      <c r="H119" s="469">
        <v>8</v>
      </c>
      <c r="I119" s="477">
        <v>19</v>
      </c>
      <c r="J119" s="475">
        <v>7</v>
      </c>
      <c r="K119" s="475">
        <v>26</v>
      </c>
      <c r="L119" s="477">
        <v>0</v>
      </c>
      <c r="M119" s="475">
        <v>0</v>
      </c>
      <c r="N119" s="476">
        <v>0</v>
      </c>
      <c r="O119" s="449"/>
      <c r="P119" s="449"/>
    </row>
    <row r="120" spans="1:16" s="59" customFormat="1" x14ac:dyDescent="0.15">
      <c r="A120" s="973"/>
      <c r="B120" s="471" t="s">
        <v>1347</v>
      </c>
      <c r="C120" s="471" t="s">
        <v>949</v>
      </c>
      <c r="D120" s="470" t="s">
        <v>935</v>
      </c>
      <c r="E120" s="477">
        <v>6</v>
      </c>
      <c r="F120" s="475">
        <v>6</v>
      </c>
      <c r="G120" s="475">
        <v>3</v>
      </c>
      <c r="H120" s="469">
        <v>3</v>
      </c>
      <c r="I120" s="477">
        <v>0</v>
      </c>
      <c r="J120" s="475">
        <v>0</v>
      </c>
      <c r="K120" s="475">
        <v>0</v>
      </c>
      <c r="L120" s="477">
        <v>0</v>
      </c>
      <c r="M120" s="475">
        <v>0</v>
      </c>
      <c r="N120" s="476">
        <v>0</v>
      </c>
      <c r="O120" s="449"/>
      <c r="P120" s="449"/>
    </row>
    <row r="121" spans="1:16" s="59" customFormat="1" x14ac:dyDescent="0.15">
      <c r="A121" s="973"/>
      <c r="B121" s="471" t="s">
        <v>1348</v>
      </c>
      <c r="C121" s="471" t="s">
        <v>1252</v>
      </c>
      <c r="D121" s="470" t="s">
        <v>1253</v>
      </c>
      <c r="E121" s="477">
        <v>14</v>
      </c>
      <c r="F121" s="475">
        <v>14</v>
      </c>
      <c r="G121" s="475">
        <v>10</v>
      </c>
      <c r="H121" s="469">
        <v>4</v>
      </c>
      <c r="I121" s="477">
        <v>16</v>
      </c>
      <c r="J121" s="475">
        <v>5</v>
      </c>
      <c r="K121" s="475">
        <v>21</v>
      </c>
      <c r="L121" s="477">
        <v>0</v>
      </c>
      <c r="M121" s="475">
        <v>0</v>
      </c>
      <c r="N121" s="476">
        <v>0</v>
      </c>
      <c r="O121" s="449"/>
      <c r="P121" s="449"/>
    </row>
    <row r="122" spans="1:16" s="59" customFormat="1" x14ac:dyDescent="0.15">
      <c r="A122" s="973"/>
      <c r="B122" s="471" t="s">
        <v>1641</v>
      </c>
      <c r="C122" s="471" t="s">
        <v>1642</v>
      </c>
      <c r="D122" s="470" t="s">
        <v>1643</v>
      </c>
      <c r="E122" s="477">
        <v>20</v>
      </c>
      <c r="F122" s="475">
        <v>20</v>
      </c>
      <c r="G122" s="475">
        <v>10</v>
      </c>
      <c r="H122" s="469">
        <v>10</v>
      </c>
      <c r="I122" s="477">
        <v>12</v>
      </c>
      <c r="J122" s="475">
        <v>12</v>
      </c>
      <c r="K122" s="475">
        <v>24</v>
      </c>
      <c r="L122" s="477">
        <v>0</v>
      </c>
      <c r="M122" s="475">
        <v>0</v>
      </c>
      <c r="N122" s="476">
        <v>0</v>
      </c>
      <c r="O122" s="449"/>
      <c r="P122" s="449"/>
    </row>
    <row r="123" spans="1:16" s="447" customFormat="1" x14ac:dyDescent="0.15">
      <c r="A123" s="973"/>
      <c r="B123" s="509" t="s">
        <v>2142</v>
      </c>
      <c r="C123" s="509" t="s">
        <v>2143</v>
      </c>
      <c r="D123" s="494" t="s">
        <v>2144</v>
      </c>
      <c r="E123" s="632">
        <v>6</v>
      </c>
      <c r="F123" s="535">
        <v>5</v>
      </c>
      <c r="G123" s="535">
        <v>1</v>
      </c>
      <c r="H123" s="493">
        <v>4</v>
      </c>
      <c r="I123" s="632">
        <v>0</v>
      </c>
      <c r="J123" s="535">
        <v>0</v>
      </c>
      <c r="K123" s="535">
        <v>0</v>
      </c>
      <c r="L123" s="632" t="s">
        <v>1881</v>
      </c>
      <c r="M123" s="535" t="s">
        <v>1881</v>
      </c>
      <c r="N123" s="631">
        <v>1</v>
      </c>
      <c r="O123" s="452"/>
      <c r="P123" s="449"/>
    </row>
    <row r="124" spans="1:16" x14ac:dyDescent="0.15">
      <c r="A124" s="973"/>
      <c r="B124" s="473" t="s">
        <v>1349</v>
      </c>
      <c r="C124" s="473" t="s">
        <v>134</v>
      </c>
      <c r="D124" s="474" t="s">
        <v>135</v>
      </c>
      <c r="E124" s="475">
        <v>4</v>
      </c>
      <c r="F124" s="475">
        <v>4</v>
      </c>
      <c r="G124" s="475">
        <v>4</v>
      </c>
      <c r="H124" s="475">
        <v>0</v>
      </c>
      <c r="I124" s="475">
        <v>0</v>
      </c>
      <c r="J124" s="475">
        <v>0</v>
      </c>
      <c r="K124" s="475">
        <v>0</v>
      </c>
      <c r="L124" s="475">
        <v>0</v>
      </c>
      <c r="M124" s="475">
        <v>0</v>
      </c>
      <c r="N124" s="476">
        <v>0</v>
      </c>
      <c r="O124" s="449"/>
      <c r="P124" s="449"/>
    </row>
    <row r="125" spans="1:16" x14ac:dyDescent="0.15">
      <c r="A125" s="973"/>
      <c r="B125" s="473" t="s">
        <v>1350</v>
      </c>
      <c r="C125" s="473" t="s">
        <v>134</v>
      </c>
      <c r="D125" s="474" t="s">
        <v>135</v>
      </c>
      <c r="E125" s="475">
        <v>3</v>
      </c>
      <c r="F125" s="475">
        <v>3</v>
      </c>
      <c r="G125" s="475">
        <v>3</v>
      </c>
      <c r="H125" s="475">
        <v>0</v>
      </c>
      <c r="I125" s="475">
        <v>0</v>
      </c>
      <c r="J125" s="475">
        <v>0</v>
      </c>
      <c r="K125" s="475">
        <v>0</v>
      </c>
      <c r="L125" s="475">
        <v>0</v>
      </c>
      <c r="M125" s="475">
        <v>0</v>
      </c>
      <c r="N125" s="476">
        <v>0</v>
      </c>
      <c r="O125" s="449"/>
      <c r="P125" s="449"/>
    </row>
    <row r="126" spans="1:16" x14ac:dyDescent="0.15">
      <c r="A126" s="973"/>
      <c r="B126" s="471" t="s">
        <v>1351</v>
      </c>
      <c r="C126" s="471" t="s">
        <v>950</v>
      </c>
      <c r="D126" s="470" t="s">
        <v>90</v>
      </c>
      <c r="E126" s="475">
        <v>5</v>
      </c>
      <c r="F126" s="475">
        <v>5</v>
      </c>
      <c r="G126" s="475">
        <v>5</v>
      </c>
      <c r="H126" s="469">
        <v>0</v>
      </c>
      <c r="I126" s="477">
        <v>0</v>
      </c>
      <c r="J126" s="475">
        <v>0</v>
      </c>
      <c r="K126" s="475">
        <v>0</v>
      </c>
      <c r="L126" s="477">
        <v>0</v>
      </c>
      <c r="M126" s="475">
        <v>0</v>
      </c>
      <c r="N126" s="476">
        <v>0</v>
      </c>
      <c r="O126" s="449"/>
      <c r="P126" s="449"/>
    </row>
    <row r="127" spans="1:16" s="214" customFormat="1" x14ac:dyDescent="0.15">
      <c r="A127" s="974"/>
      <c r="B127" s="480" t="s">
        <v>1847</v>
      </c>
      <c r="C127" s="480" t="s">
        <v>2127</v>
      </c>
      <c r="D127" s="481" t="s">
        <v>1848</v>
      </c>
      <c r="E127" s="482">
        <v>14</v>
      </c>
      <c r="F127" s="482">
        <v>15</v>
      </c>
      <c r="G127" s="482">
        <v>5</v>
      </c>
      <c r="H127" s="483">
        <v>10</v>
      </c>
      <c r="I127" s="484">
        <v>0</v>
      </c>
      <c r="J127" s="482">
        <v>0</v>
      </c>
      <c r="K127" s="482">
        <v>0</v>
      </c>
      <c r="L127" s="484">
        <v>0</v>
      </c>
      <c r="M127" s="482">
        <v>1</v>
      </c>
      <c r="N127" s="485">
        <v>1</v>
      </c>
      <c r="O127" s="449"/>
      <c r="P127" s="449"/>
    </row>
    <row r="128" spans="1:16" s="59" customFormat="1" ht="14.25" thickBot="1" x14ac:dyDescent="0.2">
      <c r="A128" s="963" t="s">
        <v>1041</v>
      </c>
      <c r="B128" s="964"/>
      <c r="C128" s="964"/>
      <c r="D128" s="965"/>
      <c r="E128" s="183">
        <f t="shared" ref="E128:N128" si="10">SUM(E90:E127)</f>
        <v>779</v>
      </c>
      <c r="F128" s="219">
        <f t="shared" si="10"/>
        <v>779</v>
      </c>
      <c r="G128" s="219">
        <f t="shared" si="10"/>
        <v>491</v>
      </c>
      <c r="H128" s="433">
        <f t="shared" si="10"/>
        <v>288</v>
      </c>
      <c r="I128" s="433">
        <f t="shared" si="10"/>
        <v>163</v>
      </c>
      <c r="J128" s="433">
        <f t="shared" si="10"/>
        <v>84</v>
      </c>
      <c r="K128" s="433">
        <f t="shared" si="10"/>
        <v>247</v>
      </c>
      <c r="L128" s="433">
        <f t="shared" si="10"/>
        <v>22</v>
      </c>
      <c r="M128" s="433">
        <f t="shared" si="10"/>
        <v>21</v>
      </c>
      <c r="N128" s="454">
        <f t="shared" si="10"/>
        <v>47</v>
      </c>
      <c r="O128" s="447"/>
      <c r="P128" s="447"/>
    </row>
    <row r="129" spans="1:16" s="58" customFormat="1" ht="14.25" thickBot="1" x14ac:dyDescent="0.2">
      <c r="A129" s="68"/>
      <c r="B129" s="67"/>
      <c r="C129" s="67"/>
      <c r="D129" s="67"/>
      <c r="E129" s="204"/>
      <c r="F129" s="204"/>
      <c r="G129" s="204"/>
      <c r="H129" s="435"/>
      <c r="I129" s="435"/>
      <c r="J129" s="435"/>
      <c r="K129" s="435"/>
      <c r="L129" s="435"/>
      <c r="M129" s="435"/>
      <c r="N129" s="456"/>
      <c r="O129" s="451"/>
      <c r="P129" s="451"/>
    </row>
    <row r="130" spans="1:16" ht="13.5" customHeight="1" x14ac:dyDescent="0.15">
      <c r="A130" s="966" t="s">
        <v>1047</v>
      </c>
      <c r="B130" s="607" t="s">
        <v>1608</v>
      </c>
      <c r="C130" s="496" t="s">
        <v>125</v>
      </c>
      <c r="D130" s="506" t="s">
        <v>126</v>
      </c>
      <c r="E130" s="502">
        <v>27</v>
      </c>
      <c r="F130" s="502">
        <v>27</v>
      </c>
      <c r="G130" s="502">
        <v>20</v>
      </c>
      <c r="H130" s="502">
        <v>7</v>
      </c>
      <c r="I130" s="502">
        <v>0</v>
      </c>
      <c r="J130" s="502">
        <v>0</v>
      </c>
      <c r="K130" s="502">
        <v>0</v>
      </c>
      <c r="L130" s="502">
        <v>0</v>
      </c>
      <c r="M130" s="502">
        <v>0</v>
      </c>
      <c r="N130" s="503">
        <v>0</v>
      </c>
      <c r="O130" s="449"/>
      <c r="P130" s="449"/>
    </row>
    <row r="131" spans="1:16" x14ac:dyDescent="0.15">
      <c r="A131" s="967"/>
      <c r="B131" s="608" t="s">
        <v>1609</v>
      </c>
      <c r="C131" s="497" t="s">
        <v>127</v>
      </c>
      <c r="D131" s="498" t="s">
        <v>128</v>
      </c>
      <c r="E131" s="499">
        <v>7</v>
      </c>
      <c r="F131" s="499">
        <v>6</v>
      </c>
      <c r="G131" s="499">
        <v>6</v>
      </c>
      <c r="H131" s="499">
        <v>0</v>
      </c>
      <c r="I131" s="499">
        <v>0</v>
      </c>
      <c r="J131" s="499">
        <v>0</v>
      </c>
      <c r="K131" s="499">
        <v>0</v>
      </c>
      <c r="L131" s="499">
        <v>1</v>
      </c>
      <c r="M131" s="499">
        <v>0</v>
      </c>
      <c r="N131" s="500">
        <v>1</v>
      </c>
      <c r="O131" s="449"/>
      <c r="P131" s="449"/>
    </row>
    <row r="132" spans="1:16" x14ac:dyDescent="0.15">
      <c r="A132" s="967"/>
      <c r="B132" s="608" t="s">
        <v>129</v>
      </c>
      <c r="C132" s="497" t="s">
        <v>130</v>
      </c>
      <c r="D132" s="498" t="s">
        <v>410</v>
      </c>
      <c r="E132" s="499">
        <v>7</v>
      </c>
      <c r="F132" s="499">
        <v>7</v>
      </c>
      <c r="G132" s="499">
        <v>4</v>
      </c>
      <c r="H132" s="499">
        <v>3</v>
      </c>
      <c r="I132" s="499">
        <v>0</v>
      </c>
      <c r="J132" s="499">
        <v>0</v>
      </c>
      <c r="K132" s="499">
        <v>0</v>
      </c>
      <c r="L132" s="499">
        <v>0</v>
      </c>
      <c r="M132" s="499">
        <v>0</v>
      </c>
      <c r="N132" s="500">
        <v>0</v>
      </c>
      <c r="O132" s="449"/>
      <c r="P132" s="449"/>
    </row>
    <row r="133" spans="1:16" x14ac:dyDescent="0.15">
      <c r="A133" s="967"/>
      <c r="B133" s="509" t="s">
        <v>131</v>
      </c>
      <c r="C133" s="495" t="s">
        <v>132</v>
      </c>
      <c r="D133" s="494" t="s">
        <v>133</v>
      </c>
      <c r="E133" s="501">
        <v>58</v>
      </c>
      <c r="F133" s="499">
        <v>38</v>
      </c>
      <c r="G133" s="499">
        <v>33</v>
      </c>
      <c r="H133" s="493">
        <v>5</v>
      </c>
      <c r="I133" s="501">
        <v>0</v>
      </c>
      <c r="J133" s="499">
        <v>0</v>
      </c>
      <c r="K133" s="499">
        <v>0</v>
      </c>
      <c r="L133" s="499" t="s">
        <v>1881</v>
      </c>
      <c r="M133" s="499" t="s">
        <v>1881</v>
      </c>
      <c r="N133" s="500">
        <v>20</v>
      </c>
      <c r="O133" s="449"/>
      <c r="P133" s="449"/>
    </row>
    <row r="134" spans="1:16" s="59" customFormat="1" x14ac:dyDescent="0.15">
      <c r="A134" s="967"/>
      <c r="B134" s="509" t="s">
        <v>1387</v>
      </c>
      <c r="C134" s="495" t="s">
        <v>1737</v>
      </c>
      <c r="D134" s="494" t="s">
        <v>1388</v>
      </c>
      <c r="E134" s="501">
        <v>30</v>
      </c>
      <c r="F134" s="499">
        <v>26</v>
      </c>
      <c r="G134" s="499">
        <v>16</v>
      </c>
      <c r="H134" s="493">
        <v>10</v>
      </c>
      <c r="I134" s="501">
        <v>0</v>
      </c>
      <c r="J134" s="499">
        <v>0</v>
      </c>
      <c r="K134" s="499">
        <v>0</v>
      </c>
      <c r="L134" s="501">
        <v>4</v>
      </c>
      <c r="M134" s="499">
        <v>0</v>
      </c>
      <c r="N134" s="500">
        <v>4</v>
      </c>
      <c r="O134" s="449"/>
      <c r="P134" s="449"/>
    </row>
    <row r="135" spans="1:16" x14ac:dyDescent="0.15">
      <c r="A135" s="967"/>
      <c r="B135" s="509" t="s">
        <v>136</v>
      </c>
      <c r="C135" s="495" t="s">
        <v>137</v>
      </c>
      <c r="D135" s="494" t="s">
        <v>138</v>
      </c>
      <c r="E135" s="501">
        <v>50</v>
      </c>
      <c r="F135" s="499">
        <v>47</v>
      </c>
      <c r="G135" s="499">
        <v>34</v>
      </c>
      <c r="H135" s="493">
        <v>13</v>
      </c>
      <c r="I135" s="501">
        <v>0</v>
      </c>
      <c r="J135" s="499">
        <v>0</v>
      </c>
      <c r="K135" s="499">
        <v>0</v>
      </c>
      <c r="L135" s="501">
        <v>2</v>
      </c>
      <c r="M135" s="499">
        <v>0</v>
      </c>
      <c r="N135" s="500">
        <v>2</v>
      </c>
      <c r="O135" s="449"/>
      <c r="P135" s="449"/>
    </row>
    <row r="136" spans="1:16" x14ac:dyDescent="0.15">
      <c r="A136" s="967"/>
      <c r="B136" s="608" t="s">
        <v>139</v>
      </c>
      <c r="C136" s="497" t="s">
        <v>140</v>
      </c>
      <c r="D136" s="498" t="s">
        <v>141</v>
      </c>
      <c r="E136" s="499">
        <v>14</v>
      </c>
      <c r="F136" s="499">
        <v>12</v>
      </c>
      <c r="G136" s="499">
        <v>6</v>
      </c>
      <c r="H136" s="499">
        <v>6</v>
      </c>
      <c r="I136" s="499">
        <v>4</v>
      </c>
      <c r="J136" s="499">
        <v>1</v>
      </c>
      <c r="K136" s="499">
        <v>5</v>
      </c>
      <c r="L136" s="499">
        <v>1</v>
      </c>
      <c r="M136" s="499">
        <v>1</v>
      </c>
      <c r="N136" s="500">
        <v>2</v>
      </c>
      <c r="O136" s="449"/>
      <c r="P136" s="449"/>
    </row>
    <row r="137" spans="1:16" x14ac:dyDescent="0.15">
      <c r="A137" s="968"/>
      <c r="B137" s="505" t="s">
        <v>142</v>
      </c>
      <c r="C137" s="505" t="s">
        <v>366</v>
      </c>
      <c r="D137" s="504" t="s">
        <v>39</v>
      </c>
      <c r="E137" s="507">
        <v>10</v>
      </c>
      <c r="F137" s="507">
        <v>10</v>
      </c>
      <c r="G137" s="507">
        <v>5</v>
      </c>
      <c r="H137" s="507">
        <v>5</v>
      </c>
      <c r="I137" s="507">
        <v>0</v>
      </c>
      <c r="J137" s="507">
        <v>0</v>
      </c>
      <c r="K137" s="507">
        <v>0</v>
      </c>
      <c r="L137" s="507">
        <v>0</v>
      </c>
      <c r="M137" s="507">
        <v>0</v>
      </c>
      <c r="N137" s="508">
        <v>0</v>
      </c>
      <c r="O137" s="449"/>
      <c r="P137" s="449"/>
    </row>
    <row r="138" spans="1:16" s="59" customFormat="1" ht="14.25" thickBot="1" x14ac:dyDescent="0.2">
      <c r="A138" s="963" t="s">
        <v>1041</v>
      </c>
      <c r="B138" s="964"/>
      <c r="C138" s="964"/>
      <c r="D138" s="965"/>
      <c r="E138" s="183">
        <f t="shared" ref="E138:N138" si="11">SUM(E130:E137)</f>
        <v>203</v>
      </c>
      <c r="F138" s="183">
        <f t="shared" si="11"/>
        <v>173</v>
      </c>
      <c r="G138" s="183">
        <f t="shared" si="11"/>
        <v>124</v>
      </c>
      <c r="H138" s="433">
        <f t="shared" si="11"/>
        <v>49</v>
      </c>
      <c r="I138" s="433">
        <f t="shared" si="11"/>
        <v>4</v>
      </c>
      <c r="J138" s="433">
        <f t="shared" si="11"/>
        <v>1</v>
      </c>
      <c r="K138" s="433">
        <f t="shared" si="11"/>
        <v>5</v>
      </c>
      <c r="L138" s="433">
        <f t="shared" si="11"/>
        <v>8</v>
      </c>
      <c r="M138" s="433">
        <f t="shared" si="11"/>
        <v>1</v>
      </c>
      <c r="N138" s="455">
        <f t="shared" si="11"/>
        <v>29</v>
      </c>
      <c r="O138" s="447"/>
      <c r="P138" s="447"/>
    </row>
    <row r="139" spans="1:16" s="58" customFormat="1" ht="14.25" thickBot="1" x14ac:dyDescent="0.2">
      <c r="A139" s="68"/>
      <c r="B139" s="67"/>
      <c r="C139" s="67"/>
      <c r="D139" s="67"/>
      <c r="E139" s="204"/>
      <c r="F139" s="204"/>
      <c r="G139" s="204"/>
      <c r="H139" s="435"/>
      <c r="I139" s="435"/>
      <c r="J139" s="435"/>
      <c r="K139" s="435"/>
      <c r="L139" s="435"/>
      <c r="M139" s="435"/>
      <c r="N139" s="456"/>
      <c r="O139" s="451"/>
      <c r="P139" s="451"/>
    </row>
    <row r="140" spans="1:16" s="59" customFormat="1" ht="13.5" customHeight="1" x14ac:dyDescent="0.15">
      <c r="A140" s="969" t="s">
        <v>1048</v>
      </c>
      <c r="B140" s="226" t="s">
        <v>1621</v>
      </c>
      <c r="C140" s="231" t="s">
        <v>685</v>
      </c>
      <c r="D140" s="233" t="s">
        <v>21</v>
      </c>
      <c r="E140" s="232">
        <v>4</v>
      </c>
      <c r="F140" s="232">
        <v>4</v>
      </c>
      <c r="G140" s="232">
        <v>4</v>
      </c>
      <c r="H140" s="438">
        <v>0</v>
      </c>
      <c r="I140" s="438">
        <v>0</v>
      </c>
      <c r="J140" s="438">
        <v>0</v>
      </c>
      <c r="K140" s="438">
        <v>0</v>
      </c>
      <c r="L140" s="438">
        <v>0</v>
      </c>
      <c r="M140" s="438">
        <v>0</v>
      </c>
      <c r="N140" s="458">
        <v>0</v>
      </c>
      <c r="O140" s="453"/>
      <c r="P140" s="448"/>
    </row>
    <row r="141" spans="1:16" s="59" customFormat="1" x14ac:dyDescent="0.15">
      <c r="A141" s="970"/>
      <c r="B141" s="224" t="s">
        <v>22</v>
      </c>
      <c r="C141" s="230" t="s">
        <v>243</v>
      </c>
      <c r="D141" s="234" t="s">
        <v>23</v>
      </c>
      <c r="E141" s="227">
        <v>17</v>
      </c>
      <c r="F141" s="236">
        <v>16</v>
      </c>
      <c r="G141" s="227">
        <v>10</v>
      </c>
      <c r="H141" s="436">
        <v>6</v>
      </c>
      <c r="I141" s="436">
        <v>0</v>
      </c>
      <c r="J141" s="436">
        <v>0</v>
      </c>
      <c r="K141" s="436">
        <v>0</v>
      </c>
      <c r="L141" s="436">
        <v>1</v>
      </c>
      <c r="M141" s="436">
        <v>0</v>
      </c>
      <c r="N141" s="459">
        <v>1</v>
      </c>
      <c r="O141" s="448"/>
      <c r="P141" s="448"/>
    </row>
    <row r="142" spans="1:16" s="59" customFormat="1" x14ac:dyDescent="0.15">
      <c r="A142" s="970"/>
      <c r="B142" s="225" t="s">
        <v>244</v>
      </c>
      <c r="C142" s="228" t="s">
        <v>245</v>
      </c>
      <c r="D142" s="235" t="s">
        <v>28</v>
      </c>
      <c r="E142" s="229">
        <v>22</v>
      </c>
      <c r="F142" s="236">
        <v>22</v>
      </c>
      <c r="G142" s="229">
        <v>13</v>
      </c>
      <c r="H142" s="437">
        <v>9</v>
      </c>
      <c r="I142" s="436">
        <v>0</v>
      </c>
      <c r="J142" s="436">
        <v>0</v>
      </c>
      <c r="K142" s="440">
        <v>0</v>
      </c>
      <c r="L142" s="436">
        <v>0</v>
      </c>
      <c r="M142" s="436">
        <v>0</v>
      </c>
      <c r="N142" s="457">
        <v>0</v>
      </c>
      <c r="O142" s="448"/>
      <c r="P142" s="448"/>
    </row>
    <row r="143" spans="1:16" s="59" customFormat="1" x14ac:dyDescent="0.15">
      <c r="A143" s="970"/>
      <c r="B143" s="224" t="s">
        <v>1352</v>
      </c>
      <c r="C143" s="230" t="s">
        <v>686</v>
      </c>
      <c r="D143" s="237" t="s">
        <v>31</v>
      </c>
      <c r="E143" s="227">
        <v>30</v>
      </c>
      <c r="F143" s="236">
        <v>30</v>
      </c>
      <c r="G143" s="227">
        <v>14</v>
      </c>
      <c r="H143" s="436">
        <v>16</v>
      </c>
      <c r="I143" s="436">
        <v>0</v>
      </c>
      <c r="J143" s="436">
        <v>0</v>
      </c>
      <c r="K143" s="439">
        <v>0</v>
      </c>
      <c r="L143" s="436">
        <v>0</v>
      </c>
      <c r="M143" s="436">
        <v>0</v>
      </c>
      <c r="N143" s="457">
        <v>0</v>
      </c>
      <c r="O143" s="453"/>
      <c r="P143" s="448"/>
    </row>
    <row r="144" spans="1:16" s="214" customFormat="1" x14ac:dyDescent="0.15">
      <c r="A144" s="970"/>
      <c r="B144" s="230" t="s">
        <v>653</v>
      </c>
      <c r="C144" s="230" t="s">
        <v>687</v>
      </c>
      <c r="D144" s="240" t="s">
        <v>249</v>
      </c>
      <c r="E144" s="227">
        <v>7</v>
      </c>
      <c r="F144" s="227">
        <v>7</v>
      </c>
      <c r="G144" s="227">
        <v>3</v>
      </c>
      <c r="H144" s="436">
        <v>4</v>
      </c>
      <c r="I144" s="437">
        <v>0</v>
      </c>
      <c r="J144" s="437">
        <v>0</v>
      </c>
      <c r="K144" s="441">
        <v>0</v>
      </c>
      <c r="L144" s="436">
        <v>0</v>
      </c>
      <c r="M144" s="436">
        <v>0</v>
      </c>
      <c r="N144" s="457">
        <v>0</v>
      </c>
      <c r="O144" s="453"/>
      <c r="P144" s="447"/>
    </row>
    <row r="145" spans="1:16" s="59" customFormat="1" x14ac:dyDescent="0.15">
      <c r="A145" s="971"/>
      <c r="B145" s="241" t="s">
        <v>1837</v>
      </c>
      <c r="C145" s="242" t="s">
        <v>1846</v>
      </c>
      <c r="D145" s="238" t="s">
        <v>1708</v>
      </c>
      <c r="E145" s="239">
        <v>4</v>
      </c>
      <c r="F145" s="239">
        <v>4</v>
      </c>
      <c r="G145" s="239">
        <v>4</v>
      </c>
      <c r="H145" s="443">
        <v>0</v>
      </c>
      <c r="I145" s="442">
        <v>0</v>
      </c>
      <c r="J145" s="442">
        <v>0</v>
      </c>
      <c r="K145" s="442">
        <v>0</v>
      </c>
      <c r="L145" s="436">
        <v>0</v>
      </c>
      <c r="M145" s="436">
        <v>0</v>
      </c>
      <c r="N145" s="457">
        <v>0</v>
      </c>
      <c r="O145" s="453"/>
      <c r="P145" s="447"/>
    </row>
    <row r="146" spans="1:16" s="59" customFormat="1" ht="14.25" thickBot="1" x14ac:dyDescent="0.2">
      <c r="A146" s="963" t="s">
        <v>1041</v>
      </c>
      <c r="B146" s="964"/>
      <c r="C146" s="964"/>
      <c r="D146" s="965"/>
      <c r="E146" s="183">
        <f t="shared" ref="E146:N146" si="12">SUM(E140:E145)</f>
        <v>84</v>
      </c>
      <c r="F146" s="183">
        <f t="shared" si="12"/>
        <v>83</v>
      </c>
      <c r="G146" s="183">
        <f t="shared" si="12"/>
        <v>48</v>
      </c>
      <c r="H146" s="433">
        <f t="shared" si="12"/>
        <v>35</v>
      </c>
      <c r="I146" s="433">
        <f t="shared" si="12"/>
        <v>0</v>
      </c>
      <c r="J146" s="433">
        <f t="shared" si="12"/>
        <v>0</v>
      </c>
      <c r="K146" s="433">
        <f t="shared" si="12"/>
        <v>0</v>
      </c>
      <c r="L146" s="433">
        <f t="shared" si="12"/>
        <v>1</v>
      </c>
      <c r="M146" s="433">
        <f t="shared" si="12"/>
        <v>0</v>
      </c>
      <c r="N146" s="455">
        <f t="shared" si="12"/>
        <v>1</v>
      </c>
      <c r="O146" s="447"/>
      <c r="P146" s="447"/>
    </row>
    <row r="147" spans="1:16" s="58" customFormat="1" ht="14.25" thickBot="1" x14ac:dyDescent="0.2">
      <c r="A147" s="67"/>
      <c r="B147" s="67"/>
      <c r="C147" s="67"/>
      <c r="D147" s="67"/>
      <c r="E147" s="204"/>
      <c r="F147" s="204"/>
      <c r="G147" s="204"/>
      <c r="H147" s="435"/>
      <c r="I147" s="435"/>
      <c r="J147" s="435"/>
      <c r="K147" s="435"/>
      <c r="L147" s="435"/>
      <c r="M147" s="435"/>
      <c r="N147" s="456"/>
      <c r="O147" s="451"/>
      <c r="P147" s="451"/>
    </row>
    <row r="148" spans="1:16" ht="13.5" customHeight="1" x14ac:dyDescent="0.15">
      <c r="A148" s="969" t="s">
        <v>1049</v>
      </c>
      <c r="B148" s="245" t="s">
        <v>1353</v>
      </c>
      <c r="C148" s="250" t="s">
        <v>237</v>
      </c>
      <c r="D148" s="252" t="s">
        <v>20</v>
      </c>
      <c r="E148" s="251">
        <v>37</v>
      </c>
      <c r="F148" s="251">
        <v>30</v>
      </c>
      <c r="G148" s="251">
        <v>18</v>
      </c>
      <c r="H148" s="438">
        <v>12</v>
      </c>
      <c r="I148" s="438">
        <v>0</v>
      </c>
      <c r="J148" s="438">
        <v>0</v>
      </c>
      <c r="K148" s="438">
        <v>0</v>
      </c>
      <c r="L148" s="438">
        <v>3</v>
      </c>
      <c r="M148" s="438">
        <v>4</v>
      </c>
      <c r="N148" s="460">
        <v>7</v>
      </c>
      <c r="O148" s="447"/>
      <c r="P148" s="447"/>
    </row>
    <row r="149" spans="1:16" x14ac:dyDescent="0.15">
      <c r="A149" s="970"/>
      <c r="B149" s="243" t="s">
        <v>649</v>
      </c>
      <c r="C149" s="259" t="s">
        <v>481</v>
      </c>
      <c r="D149" s="264" t="s">
        <v>238</v>
      </c>
      <c r="E149" s="256">
        <v>14</v>
      </c>
      <c r="F149" s="255">
        <v>13</v>
      </c>
      <c r="G149" s="246">
        <v>6</v>
      </c>
      <c r="H149" s="436">
        <v>7</v>
      </c>
      <c r="I149" s="436">
        <v>0</v>
      </c>
      <c r="J149" s="436">
        <v>0</v>
      </c>
      <c r="K149" s="439">
        <v>0</v>
      </c>
      <c r="L149" s="436">
        <v>1</v>
      </c>
      <c r="M149" s="436">
        <v>0</v>
      </c>
      <c r="N149" s="459">
        <v>1</v>
      </c>
      <c r="O149" s="447"/>
      <c r="P149" s="447"/>
    </row>
    <row r="150" spans="1:16" x14ac:dyDescent="0.15">
      <c r="A150" s="970"/>
      <c r="B150" s="243" t="s">
        <v>1240</v>
      </c>
      <c r="C150" s="259" t="s">
        <v>680</v>
      </c>
      <c r="D150" s="265" t="s">
        <v>1354</v>
      </c>
      <c r="E150" s="256">
        <v>53</v>
      </c>
      <c r="F150" s="255">
        <v>45</v>
      </c>
      <c r="G150" s="246">
        <v>32</v>
      </c>
      <c r="H150" s="436">
        <v>13</v>
      </c>
      <c r="I150" s="436">
        <v>0</v>
      </c>
      <c r="J150" s="436">
        <v>0</v>
      </c>
      <c r="K150" s="439">
        <v>0</v>
      </c>
      <c r="L150" s="436">
        <v>0</v>
      </c>
      <c r="M150" s="436">
        <v>0</v>
      </c>
      <c r="N150" s="459">
        <v>0</v>
      </c>
      <c r="O150" s="447"/>
      <c r="P150" s="447"/>
    </row>
    <row r="151" spans="1:16" x14ac:dyDescent="0.15">
      <c r="A151" s="970"/>
      <c r="B151" s="284" t="s">
        <v>650</v>
      </c>
      <c r="C151" s="260" t="s">
        <v>681</v>
      </c>
      <c r="D151" s="266" t="s">
        <v>30</v>
      </c>
      <c r="E151" s="268">
        <v>18</v>
      </c>
      <c r="F151" s="255">
        <v>16</v>
      </c>
      <c r="G151" s="246">
        <v>13</v>
      </c>
      <c r="H151" s="436">
        <v>3</v>
      </c>
      <c r="I151" s="436">
        <v>0</v>
      </c>
      <c r="J151" s="436">
        <v>0</v>
      </c>
      <c r="K151" s="439">
        <v>0</v>
      </c>
      <c r="L151" s="436">
        <v>1</v>
      </c>
      <c r="M151" s="436">
        <v>1</v>
      </c>
      <c r="N151" s="459">
        <v>2</v>
      </c>
      <c r="O151" s="447"/>
      <c r="P151" s="447"/>
    </row>
    <row r="152" spans="1:16" x14ac:dyDescent="0.15">
      <c r="A152" s="970"/>
      <c r="B152" s="286" t="s">
        <v>239</v>
      </c>
      <c r="C152" s="259" t="s">
        <v>682</v>
      </c>
      <c r="D152" s="264" t="s">
        <v>240</v>
      </c>
      <c r="E152" s="256">
        <v>29</v>
      </c>
      <c r="F152" s="255">
        <v>29</v>
      </c>
      <c r="G152" s="246">
        <v>22</v>
      </c>
      <c r="H152" s="444">
        <v>7</v>
      </c>
      <c r="I152" s="436">
        <v>0</v>
      </c>
      <c r="J152" s="436">
        <v>0</v>
      </c>
      <c r="K152" s="439">
        <v>0</v>
      </c>
      <c r="L152" s="440">
        <v>0</v>
      </c>
      <c r="M152" s="436">
        <v>0</v>
      </c>
      <c r="N152" s="459">
        <v>0</v>
      </c>
      <c r="O152" s="447"/>
      <c r="P152" s="447"/>
    </row>
    <row r="153" spans="1:16" x14ac:dyDescent="0.15">
      <c r="A153" s="970"/>
      <c r="B153" s="286" t="s">
        <v>651</v>
      </c>
      <c r="C153" s="259" t="s">
        <v>683</v>
      </c>
      <c r="D153" s="264" t="s">
        <v>241</v>
      </c>
      <c r="E153" s="256">
        <v>17</v>
      </c>
      <c r="F153" s="255">
        <v>13</v>
      </c>
      <c r="G153" s="246">
        <v>13</v>
      </c>
      <c r="H153" s="444">
        <v>0</v>
      </c>
      <c r="I153" s="436">
        <v>0</v>
      </c>
      <c r="J153" s="436">
        <v>0</v>
      </c>
      <c r="K153" s="439">
        <v>0</v>
      </c>
      <c r="L153" s="440">
        <v>4</v>
      </c>
      <c r="M153" s="436">
        <v>0</v>
      </c>
      <c r="N153" s="459">
        <v>4</v>
      </c>
      <c r="O153" s="448"/>
      <c r="P153" s="450"/>
    </row>
    <row r="154" spans="1:16" x14ac:dyDescent="0.15">
      <c r="A154" s="970"/>
      <c r="B154" s="286" t="s">
        <v>652</v>
      </c>
      <c r="C154" s="259" t="s">
        <v>684</v>
      </c>
      <c r="D154" s="264" t="s">
        <v>242</v>
      </c>
      <c r="E154" s="256">
        <v>7</v>
      </c>
      <c r="F154" s="255">
        <v>6</v>
      </c>
      <c r="G154" s="246">
        <v>0</v>
      </c>
      <c r="H154" s="444">
        <v>6</v>
      </c>
      <c r="I154" s="436">
        <v>0</v>
      </c>
      <c r="J154" s="436">
        <v>0</v>
      </c>
      <c r="K154" s="439">
        <v>0</v>
      </c>
      <c r="L154" s="440">
        <v>0</v>
      </c>
      <c r="M154" s="436">
        <v>1</v>
      </c>
      <c r="N154" s="459">
        <v>1</v>
      </c>
      <c r="O154" s="448"/>
      <c r="P154" s="450"/>
    </row>
    <row r="155" spans="1:16" s="59" customFormat="1" x14ac:dyDescent="0.15">
      <c r="A155" s="970"/>
      <c r="B155" s="286" t="s">
        <v>1622</v>
      </c>
      <c r="C155" s="259" t="s">
        <v>1623</v>
      </c>
      <c r="D155" s="264" t="s">
        <v>492</v>
      </c>
      <c r="E155" s="256">
        <v>4</v>
      </c>
      <c r="F155" s="255">
        <v>3</v>
      </c>
      <c r="G155" s="246">
        <v>2</v>
      </c>
      <c r="H155" s="444">
        <v>1</v>
      </c>
      <c r="I155" s="436">
        <v>0</v>
      </c>
      <c r="J155" s="436">
        <v>1</v>
      </c>
      <c r="K155" s="439">
        <v>1</v>
      </c>
      <c r="L155" s="440">
        <v>0</v>
      </c>
      <c r="M155" s="436">
        <v>0</v>
      </c>
      <c r="N155" s="459">
        <v>0</v>
      </c>
      <c r="O155" s="448"/>
      <c r="P155" s="450"/>
    </row>
    <row r="156" spans="1:16" s="59" customFormat="1" x14ac:dyDescent="0.15">
      <c r="A156" s="970"/>
      <c r="B156" s="286" t="s">
        <v>1624</v>
      </c>
      <c r="C156" s="259" t="s">
        <v>1625</v>
      </c>
      <c r="D156" s="264" t="s">
        <v>478</v>
      </c>
      <c r="E156" s="256">
        <v>6</v>
      </c>
      <c r="F156" s="255">
        <v>4</v>
      </c>
      <c r="G156" s="246">
        <v>4</v>
      </c>
      <c r="H156" s="444">
        <v>0</v>
      </c>
      <c r="I156" s="436">
        <v>0</v>
      </c>
      <c r="J156" s="436">
        <v>0</v>
      </c>
      <c r="K156" s="439">
        <v>0</v>
      </c>
      <c r="L156" s="440">
        <v>2</v>
      </c>
      <c r="M156" s="436">
        <v>0</v>
      </c>
      <c r="N156" s="459">
        <v>2</v>
      </c>
      <c r="O156" s="448"/>
      <c r="P156" s="450"/>
    </row>
    <row r="157" spans="1:16" s="214" customFormat="1" x14ac:dyDescent="0.15">
      <c r="A157" s="970"/>
      <c r="B157" s="286" t="s">
        <v>1913</v>
      </c>
      <c r="C157" s="259" t="s">
        <v>1914</v>
      </c>
      <c r="D157" s="264" t="s">
        <v>1918</v>
      </c>
      <c r="E157" s="256">
        <v>20</v>
      </c>
      <c r="F157" s="255">
        <v>19</v>
      </c>
      <c r="G157" s="246">
        <v>10</v>
      </c>
      <c r="H157" s="444">
        <v>9</v>
      </c>
      <c r="I157" s="436">
        <v>8</v>
      </c>
      <c r="J157" s="436">
        <v>1</v>
      </c>
      <c r="K157" s="439">
        <v>9</v>
      </c>
      <c r="L157" s="440">
        <v>0</v>
      </c>
      <c r="M157" s="436">
        <v>1</v>
      </c>
      <c r="N157" s="459">
        <v>1</v>
      </c>
      <c r="O157" s="447"/>
      <c r="P157" s="450"/>
    </row>
    <row r="158" spans="1:16" x14ac:dyDescent="0.15">
      <c r="A158" s="970"/>
      <c r="B158" s="286" t="s">
        <v>1626</v>
      </c>
      <c r="C158" s="259" t="s">
        <v>1128</v>
      </c>
      <c r="D158" s="264" t="s">
        <v>71</v>
      </c>
      <c r="E158" s="256">
        <v>26</v>
      </c>
      <c r="F158" s="255">
        <v>22</v>
      </c>
      <c r="G158" s="246">
        <v>21</v>
      </c>
      <c r="H158" s="436">
        <v>1</v>
      </c>
      <c r="I158" s="436">
        <v>0</v>
      </c>
      <c r="J158" s="436">
        <v>0</v>
      </c>
      <c r="K158" s="439">
        <v>0</v>
      </c>
      <c r="L158" s="436">
        <v>4</v>
      </c>
      <c r="M158" s="436">
        <v>0</v>
      </c>
      <c r="N158" s="459">
        <v>4</v>
      </c>
      <c r="O158" s="448"/>
      <c r="P158" s="448"/>
    </row>
    <row r="159" spans="1:16" ht="13.5" customHeight="1" x14ac:dyDescent="0.15">
      <c r="A159" s="970"/>
      <c r="B159" s="286" t="s">
        <v>396</v>
      </c>
      <c r="C159" s="247" t="s">
        <v>502</v>
      </c>
      <c r="D159" s="254" t="s">
        <v>397</v>
      </c>
      <c r="E159" s="248">
        <v>8</v>
      </c>
      <c r="F159" s="255">
        <v>6</v>
      </c>
      <c r="G159" s="257">
        <v>3</v>
      </c>
      <c r="H159" s="441">
        <v>3</v>
      </c>
      <c r="I159" s="436">
        <v>0</v>
      </c>
      <c r="J159" s="436">
        <v>0</v>
      </c>
      <c r="K159" s="439">
        <v>0</v>
      </c>
      <c r="L159" s="436">
        <v>1</v>
      </c>
      <c r="M159" s="436">
        <v>1</v>
      </c>
      <c r="N159" s="461">
        <v>2</v>
      </c>
      <c r="O159" s="448"/>
      <c r="P159" s="447"/>
    </row>
    <row r="160" spans="1:16" ht="13.5" customHeight="1" x14ac:dyDescent="0.15">
      <c r="A160" s="970"/>
      <c r="B160" s="243" t="s">
        <v>654</v>
      </c>
      <c r="C160" s="249" t="s">
        <v>688</v>
      </c>
      <c r="D160" s="253" t="s">
        <v>246</v>
      </c>
      <c r="E160" s="246">
        <v>49</v>
      </c>
      <c r="F160" s="255">
        <v>48</v>
      </c>
      <c r="G160" s="246">
        <v>34</v>
      </c>
      <c r="H160" s="436">
        <v>14</v>
      </c>
      <c r="I160" s="436">
        <v>0</v>
      </c>
      <c r="J160" s="436">
        <v>0</v>
      </c>
      <c r="K160" s="439">
        <v>0</v>
      </c>
      <c r="L160" s="436">
        <v>1</v>
      </c>
      <c r="M160" s="436">
        <v>0</v>
      </c>
      <c r="N160" s="461">
        <v>1</v>
      </c>
      <c r="O160" s="448"/>
      <c r="P160" s="447"/>
    </row>
    <row r="161" spans="1:16" x14ac:dyDescent="0.15">
      <c r="A161" s="970"/>
      <c r="B161" s="259" t="s">
        <v>247</v>
      </c>
      <c r="C161" s="259" t="s">
        <v>689</v>
      </c>
      <c r="D161" s="264" t="s">
        <v>29</v>
      </c>
      <c r="E161" s="256">
        <v>19</v>
      </c>
      <c r="F161" s="246">
        <v>18</v>
      </c>
      <c r="G161" s="246">
        <v>13</v>
      </c>
      <c r="H161" s="272">
        <v>5</v>
      </c>
      <c r="I161" s="246">
        <v>0</v>
      </c>
      <c r="J161" s="246">
        <v>0</v>
      </c>
      <c r="K161" s="255">
        <v>0</v>
      </c>
      <c r="L161" s="246"/>
      <c r="M161" s="246"/>
      <c r="N161" s="446">
        <v>1</v>
      </c>
      <c r="O161" s="445"/>
      <c r="P161" s="445"/>
    </row>
    <row r="162" spans="1:16" s="59" customFormat="1" x14ac:dyDescent="0.15">
      <c r="A162" s="970"/>
      <c r="B162" s="262" t="s">
        <v>1704</v>
      </c>
      <c r="C162" s="261" t="s">
        <v>1705</v>
      </c>
      <c r="D162" s="267" t="s">
        <v>1706</v>
      </c>
      <c r="E162" s="270">
        <v>6</v>
      </c>
      <c r="F162" s="255">
        <v>6</v>
      </c>
      <c r="G162" s="257">
        <v>3</v>
      </c>
      <c r="H162" s="271">
        <v>3</v>
      </c>
      <c r="I162" s="246">
        <v>0</v>
      </c>
      <c r="J162" s="246">
        <v>0</v>
      </c>
      <c r="K162" s="255">
        <v>0</v>
      </c>
      <c r="L162" s="246">
        <v>0</v>
      </c>
      <c r="M162" s="246">
        <v>0</v>
      </c>
      <c r="N162" s="269">
        <v>0</v>
      </c>
    </row>
    <row r="163" spans="1:16" x14ac:dyDescent="0.15">
      <c r="A163" s="970"/>
      <c r="B163" s="263" t="s">
        <v>1355</v>
      </c>
      <c r="C163" s="258" t="s">
        <v>376</v>
      </c>
      <c r="D163" s="253" t="s">
        <v>375</v>
      </c>
      <c r="E163" s="256">
        <v>19</v>
      </c>
      <c r="F163" s="255">
        <v>11</v>
      </c>
      <c r="G163" s="256">
        <v>11</v>
      </c>
      <c r="H163" s="256">
        <v>0</v>
      </c>
      <c r="I163" s="246">
        <v>0</v>
      </c>
      <c r="J163" s="246">
        <v>0</v>
      </c>
      <c r="K163" s="255">
        <v>0</v>
      </c>
      <c r="L163" s="246"/>
      <c r="M163" s="246"/>
      <c r="N163" s="269">
        <v>8</v>
      </c>
    </row>
    <row r="164" spans="1:16" x14ac:dyDescent="0.15">
      <c r="A164" s="970"/>
      <c r="B164" s="243" t="s">
        <v>426</v>
      </c>
      <c r="C164" s="249" t="s">
        <v>690</v>
      </c>
      <c r="D164" s="253" t="s">
        <v>427</v>
      </c>
      <c r="E164" s="255">
        <v>16</v>
      </c>
      <c r="F164" s="255">
        <v>16</v>
      </c>
      <c r="G164" s="255">
        <v>12</v>
      </c>
      <c r="H164" s="255">
        <v>4</v>
      </c>
      <c r="I164" s="246">
        <v>0</v>
      </c>
      <c r="J164" s="246">
        <v>0</v>
      </c>
      <c r="K164" s="255">
        <v>0</v>
      </c>
      <c r="L164" s="246">
        <v>0</v>
      </c>
      <c r="M164" s="246">
        <v>0</v>
      </c>
      <c r="N164" s="269">
        <v>0</v>
      </c>
      <c r="O164" s="4"/>
      <c r="P164" s="4"/>
    </row>
    <row r="165" spans="1:16" x14ac:dyDescent="0.15">
      <c r="A165" s="970"/>
      <c r="B165" s="244" t="s">
        <v>503</v>
      </c>
      <c r="C165" s="249" t="s">
        <v>248</v>
      </c>
      <c r="D165" s="254" t="s">
        <v>106</v>
      </c>
      <c r="E165" s="246">
        <v>12</v>
      </c>
      <c r="F165" s="248">
        <v>12</v>
      </c>
      <c r="G165" s="246">
        <v>8</v>
      </c>
      <c r="H165" s="246">
        <v>4</v>
      </c>
      <c r="I165" s="246">
        <v>0</v>
      </c>
      <c r="J165" s="246">
        <v>0</v>
      </c>
      <c r="K165" s="255">
        <v>0</v>
      </c>
      <c r="L165" s="246">
        <v>0</v>
      </c>
      <c r="M165" s="246">
        <v>0</v>
      </c>
      <c r="N165" s="269">
        <v>0</v>
      </c>
    </row>
    <row r="166" spans="1:16" s="101" customFormat="1" ht="14.25" thickBot="1" x14ac:dyDescent="0.2">
      <c r="A166" s="958" t="s">
        <v>1041</v>
      </c>
      <c r="B166" s="959"/>
      <c r="C166" s="959"/>
      <c r="D166" s="960"/>
      <c r="E166" s="180">
        <f t="shared" ref="E166:N166" si="13">SUM(E148:E165)</f>
        <v>360</v>
      </c>
      <c r="F166" s="180">
        <f t="shared" si="13"/>
        <v>317</v>
      </c>
      <c r="G166" s="180">
        <f t="shared" si="13"/>
        <v>225</v>
      </c>
      <c r="H166" s="180">
        <f t="shared" si="13"/>
        <v>92</v>
      </c>
      <c r="I166" s="180">
        <f t="shared" si="13"/>
        <v>8</v>
      </c>
      <c r="J166" s="180">
        <f t="shared" si="13"/>
        <v>2</v>
      </c>
      <c r="K166" s="180">
        <f t="shared" si="13"/>
        <v>10</v>
      </c>
      <c r="L166" s="180">
        <f t="shared" si="13"/>
        <v>17</v>
      </c>
      <c r="M166" s="180">
        <f t="shared" si="13"/>
        <v>8</v>
      </c>
      <c r="N166" s="181">
        <f t="shared" si="13"/>
        <v>34</v>
      </c>
    </row>
    <row r="167" spans="1:16" s="69" customFormat="1" ht="14.25" thickBot="1" x14ac:dyDescent="0.2">
      <c r="A167" s="68"/>
      <c r="B167" s="67"/>
      <c r="C167" s="67"/>
      <c r="D167" s="67"/>
      <c r="E167" s="204"/>
      <c r="F167" s="204"/>
      <c r="G167" s="204"/>
      <c r="H167" s="204"/>
      <c r="I167" s="204"/>
      <c r="J167" s="204"/>
      <c r="K167" s="204"/>
      <c r="L167" s="204"/>
      <c r="M167" s="204"/>
      <c r="N167" s="205"/>
    </row>
    <row r="168" spans="1:16" s="103" customFormat="1" ht="29.25" customHeight="1" thickBot="1" x14ac:dyDescent="0.2">
      <c r="A168" s="961" t="s">
        <v>1051</v>
      </c>
      <c r="B168" s="961"/>
      <c r="C168" s="961"/>
      <c r="D168" s="961"/>
      <c r="E168" s="182">
        <f t="shared" ref="E168:N168" si="14">E166+E146+E138+E128+E88</f>
        <v>2882</v>
      </c>
      <c r="F168" s="182">
        <f t="shared" si="14"/>
        <v>2581</v>
      </c>
      <c r="G168" s="182">
        <f t="shared" si="14"/>
        <v>1618</v>
      </c>
      <c r="H168" s="182">
        <f t="shared" si="14"/>
        <v>963</v>
      </c>
      <c r="I168" s="182">
        <f t="shared" si="14"/>
        <v>239</v>
      </c>
      <c r="J168" s="182">
        <f t="shared" si="14"/>
        <v>148</v>
      </c>
      <c r="K168" s="182">
        <f t="shared" si="14"/>
        <v>387</v>
      </c>
      <c r="L168" s="182">
        <f t="shared" si="14"/>
        <v>146</v>
      </c>
      <c r="M168" s="182">
        <f t="shared" si="14"/>
        <v>83</v>
      </c>
      <c r="N168" s="182">
        <f t="shared" si="14"/>
        <v>276</v>
      </c>
      <c r="O168" s="102"/>
      <c r="P168" s="102"/>
    </row>
    <row r="169" spans="1:16" x14ac:dyDescent="0.15"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x14ac:dyDescent="0.15"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x14ac:dyDescent="0.15"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x14ac:dyDescent="0.15">
      <c r="A172"/>
      <c r="B172"/>
      <c r="C172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x14ac:dyDescent="0.15">
      <c r="A173"/>
      <c r="B173"/>
      <c r="C17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x14ac:dyDescent="0.15">
      <c r="A174"/>
      <c r="B174"/>
      <c r="C17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x14ac:dyDescent="0.15">
      <c r="A175"/>
      <c r="B175"/>
      <c r="C175"/>
      <c r="O175" s="4"/>
      <c r="P175" s="4"/>
    </row>
    <row r="203" spans="1:8" x14ac:dyDescent="0.15">
      <c r="A203"/>
      <c r="B203"/>
      <c r="C203"/>
      <c r="E203" s="59"/>
      <c r="F203" s="59"/>
      <c r="G203" s="59"/>
      <c r="H203" s="59"/>
    </row>
    <row r="204" spans="1:8" x14ac:dyDescent="0.15">
      <c r="A204"/>
      <c r="B204"/>
      <c r="C204"/>
      <c r="E204" s="59"/>
      <c r="F204" s="59"/>
      <c r="G204" s="59"/>
      <c r="H204" s="59"/>
    </row>
    <row r="205" spans="1:8" x14ac:dyDescent="0.15">
      <c r="A205"/>
      <c r="B205"/>
      <c r="C205"/>
      <c r="E205" s="59"/>
      <c r="F205" s="59"/>
      <c r="G205" s="59"/>
      <c r="H205" s="59"/>
    </row>
    <row r="206" spans="1:8" x14ac:dyDescent="0.15">
      <c r="A206"/>
      <c r="B206"/>
      <c r="C206"/>
      <c r="E206" s="59"/>
      <c r="F206" s="59"/>
      <c r="G206" s="59"/>
      <c r="H206" s="59"/>
    </row>
    <row r="207" spans="1:8" x14ac:dyDescent="0.15">
      <c r="A207"/>
      <c r="B207"/>
      <c r="C207"/>
      <c r="E207" s="59"/>
      <c r="F207" s="59"/>
      <c r="G207" s="59"/>
      <c r="H207" s="59"/>
    </row>
    <row r="208" spans="1:8" x14ac:dyDescent="0.15">
      <c r="A208"/>
      <c r="B208"/>
      <c r="C208"/>
      <c r="E208" s="59"/>
      <c r="F208" s="59"/>
      <c r="G208" s="59"/>
      <c r="H208" s="59"/>
    </row>
    <row r="209" spans="1:8" x14ac:dyDescent="0.15">
      <c r="A209"/>
      <c r="B209"/>
      <c r="C209"/>
      <c r="E209" s="59"/>
      <c r="F209" s="59"/>
      <c r="G209" s="59"/>
      <c r="H209" s="59"/>
    </row>
    <row r="210" spans="1:8" x14ac:dyDescent="0.15">
      <c r="A210"/>
      <c r="B210"/>
      <c r="C210"/>
      <c r="E210" s="59"/>
      <c r="F210" s="59"/>
      <c r="G210" s="59"/>
      <c r="H210" s="59"/>
    </row>
    <row r="211" spans="1:8" x14ac:dyDescent="0.15">
      <c r="A211"/>
      <c r="B211"/>
      <c r="C211"/>
      <c r="E211" s="59"/>
      <c r="F211" s="59"/>
      <c r="G211" s="59"/>
      <c r="H211" s="59"/>
    </row>
    <row r="212" spans="1:8" x14ac:dyDescent="0.15">
      <c r="A212"/>
      <c r="B212"/>
      <c r="C212"/>
      <c r="E212" s="59"/>
      <c r="F212" s="59"/>
      <c r="G212" s="59"/>
      <c r="H212" s="59"/>
    </row>
    <row r="213" spans="1:8" x14ac:dyDescent="0.15">
      <c r="A213"/>
      <c r="B213"/>
      <c r="C213"/>
      <c r="E213" s="59"/>
      <c r="F213" s="59"/>
      <c r="G213" s="59"/>
      <c r="H213" s="59"/>
    </row>
    <row r="214" spans="1:8" x14ac:dyDescent="0.15">
      <c r="A214"/>
      <c r="B214"/>
      <c r="C214"/>
      <c r="E214" s="59"/>
      <c r="F214" s="59"/>
      <c r="G214" s="59"/>
      <c r="H214" s="59"/>
    </row>
    <row r="215" spans="1:8" x14ac:dyDescent="0.15">
      <c r="A215"/>
      <c r="B215"/>
      <c r="C215"/>
      <c r="E215" s="59"/>
      <c r="F215" s="59"/>
      <c r="G215" s="59"/>
      <c r="H215" s="59"/>
    </row>
    <row r="216" spans="1:8" x14ac:dyDescent="0.15">
      <c r="A216"/>
      <c r="B216"/>
      <c r="C216"/>
      <c r="E216" s="59"/>
      <c r="F216" s="59"/>
      <c r="G216" s="59"/>
      <c r="H216" s="59"/>
    </row>
    <row r="217" spans="1:8" x14ac:dyDescent="0.15">
      <c r="A217"/>
      <c r="B217"/>
      <c r="C217"/>
      <c r="E217" s="59"/>
      <c r="F217" s="59"/>
      <c r="G217" s="59"/>
      <c r="H217" s="59"/>
    </row>
    <row r="218" spans="1:8" x14ac:dyDescent="0.15">
      <c r="A218"/>
      <c r="B218"/>
      <c r="C218"/>
      <c r="E218" s="59"/>
      <c r="F218" s="59"/>
      <c r="G218" s="59"/>
      <c r="H218" s="59"/>
    </row>
    <row r="219" spans="1:8" x14ac:dyDescent="0.15">
      <c r="A219"/>
      <c r="B219"/>
      <c r="C219"/>
      <c r="E219" s="59"/>
      <c r="F219" s="59"/>
      <c r="G219" s="59"/>
      <c r="H219" s="59"/>
    </row>
  </sheetData>
  <autoFilter ref="B4:N88"/>
  <mergeCells count="16">
    <mergeCell ref="M1:N1"/>
    <mergeCell ref="F3:H3"/>
    <mergeCell ref="I3:K3"/>
    <mergeCell ref="L3:N3"/>
    <mergeCell ref="A88:D88"/>
    <mergeCell ref="A5:A87"/>
    <mergeCell ref="A166:D166"/>
    <mergeCell ref="A168:D168"/>
    <mergeCell ref="A1:C1"/>
    <mergeCell ref="A128:D128"/>
    <mergeCell ref="A130:A137"/>
    <mergeCell ref="A138:D138"/>
    <mergeCell ref="A140:A145"/>
    <mergeCell ref="A146:D146"/>
    <mergeCell ref="A148:A165"/>
    <mergeCell ref="A90:A127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P218"/>
  <sheetViews>
    <sheetView view="pageBreakPreview" topLeftCell="E1" zoomScaleNormal="100" zoomScaleSheetLayoutView="100" workbookViewId="0">
      <pane ySplit="4" topLeftCell="A5" activePane="bottomLeft" state="frozen"/>
      <selection activeCell="K2" sqref="K2:M2"/>
      <selection pane="bottomLeft" activeCell="M55" sqref="M55"/>
    </sheetView>
  </sheetViews>
  <sheetFormatPr defaultRowHeight="13.5" x14ac:dyDescent="0.15"/>
  <cols>
    <col min="1" max="1" width="9" style="59"/>
    <col min="2" max="2" width="24.5" style="43" customWidth="1"/>
    <col min="3" max="3" width="21.25" style="43" customWidth="1"/>
    <col min="4" max="4" width="11.75" style="1" customWidth="1"/>
    <col min="5" max="5" width="10.75" style="6" customWidth="1"/>
    <col min="6" max="6" width="8.125" style="6" customWidth="1"/>
    <col min="7" max="7" width="7" style="6" customWidth="1"/>
    <col min="8" max="8" width="7.5" style="6" customWidth="1"/>
    <col min="9" max="9" width="7.375" style="6" customWidth="1"/>
    <col min="10" max="10" width="8.5" style="6" customWidth="1"/>
    <col min="11" max="11" width="7.75" style="6" customWidth="1"/>
    <col min="12" max="14" width="9" style="1"/>
    <col min="15" max="15" width="9" style="1" customWidth="1"/>
  </cols>
  <sheetData>
    <row r="1" spans="1:16" ht="17.25" x14ac:dyDescent="0.15">
      <c r="A1" s="962" t="s">
        <v>57</v>
      </c>
      <c r="B1" s="962"/>
      <c r="C1" s="962"/>
      <c r="D1" s="207" t="s">
        <v>9</v>
      </c>
      <c r="G1" s="11"/>
      <c r="M1" s="975" t="str">
        <f>共同生活援助!M1</f>
        <v>３月１日現在</v>
      </c>
      <c r="N1" s="975"/>
    </row>
    <row r="2" spans="1:16" ht="14.25" thickBot="1" x14ac:dyDescent="0.2">
      <c r="B2" s="42"/>
      <c r="N2" s="12"/>
    </row>
    <row r="3" spans="1:16" s="4" customFormat="1" x14ac:dyDescent="0.15">
      <c r="A3" s="84" t="s">
        <v>1045</v>
      </c>
      <c r="B3" s="44" t="s">
        <v>10</v>
      </c>
      <c r="C3" s="44" t="s">
        <v>0</v>
      </c>
      <c r="D3" s="23" t="s">
        <v>1</v>
      </c>
      <c r="E3" s="23" t="s">
        <v>2</v>
      </c>
      <c r="F3" s="24"/>
      <c r="G3" s="25" t="s">
        <v>6</v>
      </c>
      <c r="H3" s="26"/>
      <c r="I3" s="24"/>
      <c r="J3" s="25" t="s">
        <v>7</v>
      </c>
      <c r="K3" s="25"/>
      <c r="L3" s="27"/>
      <c r="M3" s="28" t="s">
        <v>17</v>
      </c>
      <c r="N3" s="29"/>
      <c r="O3" s="6"/>
    </row>
    <row r="4" spans="1:16" s="4" customFormat="1" ht="14.25" thickBot="1" x14ac:dyDescent="0.2">
      <c r="A4" s="85"/>
      <c r="B4" s="45"/>
      <c r="C4" s="45"/>
      <c r="D4" s="30"/>
      <c r="E4" s="30"/>
      <c r="F4" s="31" t="s">
        <v>3</v>
      </c>
      <c r="G4" s="32" t="s">
        <v>4</v>
      </c>
      <c r="H4" s="33" t="s">
        <v>5</v>
      </c>
      <c r="I4" s="31" t="s">
        <v>4</v>
      </c>
      <c r="J4" s="32" t="s">
        <v>5</v>
      </c>
      <c r="K4" s="32" t="s">
        <v>8</v>
      </c>
      <c r="L4" s="31" t="s">
        <v>4</v>
      </c>
      <c r="M4" s="32" t="s">
        <v>5</v>
      </c>
      <c r="N4" s="34" t="s">
        <v>8</v>
      </c>
      <c r="O4" s="6"/>
    </row>
    <row r="5" spans="1:16" ht="13.5" customHeight="1" x14ac:dyDescent="0.15">
      <c r="A5" s="980" t="s">
        <v>1052</v>
      </c>
      <c r="B5" s="844" t="s">
        <v>544</v>
      </c>
      <c r="C5" s="843" t="s">
        <v>815</v>
      </c>
      <c r="D5" s="849" t="s">
        <v>385</v>
      </c>
      <c r="E5" s="891">
        <v>35</v>
      </c>
      <c r="F5" s="921">
        <f>+G5+H5</f>
        <v>32</v>
      </c>
      <c r="G5" s="891">
        <v>27</v>
      </c>
      <c r="H5" s="891">
        <v>5</v>
      </c>
      <c r="I5" s="891">
        <v>3</v>
      </c>
      <c r="J5" s="891">
        <v>4</v>
      </c>
      <c r="K5" s="922">
        <f>+I5+J5</f>
        <v>7</v>
      </c>
      <c r="L5" s="891">
        <v>0</v>
      </c>
      <c r="M5" s="891">
        <v>0</v>
      </c>
      <c r="N5" s="923">
        <f>+L5+M5</f>
        <v>0</v>
      </c>
      <c r="O5" s="60"/>
      <c r="P5" s="59"/>
    </row>
    <row r="6" spans="1:16" ht="13.5" customHeight="1" x14ac:dyDescent="0.15">
      <c r="A6" s="981"/>
      <c r="B6" s="848" t="s">
        <v>580</v>
      </c>
      <c r="C6" s="847" t="s">
        <v>814</v>
      </c>
      <c r="D6" s="872" t="s">
        <v>384</v>
      </c>
      <c r="E6" s="890">
        <v>40</v>
      </c>
      <c r="F6" s="921">
        <f t="shared" ref="F6:F23" si="0">+G6+H6</f>
        <v>39</v>
      </c>
      <c r="G6" s="890">
        <v>30</v>
      </c>
      <c r="H6" s="890">
        <v>9</v>
      </c>
      <c r="I6" s="890">
        <v>28</v>
      </c>
      <c r="J6" s="890">
        <v>9</v>
      </c>
      <c r="K6" s="921">
        <f t="shared" ref="K6:K23" si="1">+I6+J6</f>
        <v>37</v>
      </c>
      <c r="L6" s="890">
        <v>0</v>
      </c>
      <c r="M6" s="890">
        <v>0</v>
      </c>
      <c r="N6" s="924">
        <f t="shared" ref="N6:N23" si="2">+L6+M6</f>
        <v>0</v>
      </c>
      <c r="O6" s="60"/>
      <c r="P6" s="59"/>
    </row>
    <row r="7" spans="1:16" ht="13.5" customHeight="1" x14ac:dyDescent="0.15">
      <c r="A7" s="981"/>
      <c r="B7" s="848" t="s">
        <v>545</v>
      </c>
      <c r="C7" s="847" t="s">
        <v>794</v>
      </c>
      <c r="D7" s="846" t="s">
        <v>169</v>
      </c>
      <c r="E7" s="890">
        <v>30</v>
      </c>
      <c r="F7" s="921">
        <f t="shared" si="0"/>
        <v>19</v>
      </c>
      <c r="G7" s="890">
        <v>11</v>
      </c>
      <c r="H7" s="890">
        <v>8</v>
      </c>
      <c r="I7" s="890">
        <v>0</v>
      </c>
      <c r="J7" s="890">
        <v>0</v>
      </c>
      <c r="K7" s="921">
        <f t="shared" si="1"/>
        <v>0</v>
      </c>
      <c r="L7" s="890">
        <v>5</v>
      </c>
      <c r="M7" s="890">
        <v>6</v>
      </c>
      <c r="N7" s="924">
        <f t="shared" si="2"/>
        <v>11</v>
      </c>
      <c r="O7" s="60"/>
      <c r="P7" s="59"/>
    </row>
    <row r="8" spans="1:16" ht="13.5" customHeight="1" x14ac:dyDescent="0.15">
      <c r="A8" s="981"/>
      <c r="B8" s="848" t="s">
        <v>577</v>
      </c>
      <c r="C8" s="847" t="s">
        <v>794</v>
      </c>
      <c r="D8" s="872" t="s">
        <v>383</v>
      </c>
      <c r="E8" s="890">
        <v>80</v>
      </c>
      <c r="F8" s="921">
        <f t="shared" si="0"/>
        <v>79</v>
      </c>
      <c r="G8" s="890">
        <v>39</v>
      </c>
      <c r="H8" s="890">
        <v>40</v>
      </c>
      <c r="I8" s="890">
        <v>26</v>
      </c>
      <c r="J8" s="890">
        <v>18</v>
      </c>
      <c r="K8" s="921">
        <f t="shared" si="1"/>
        <v>44</v>
      </c>
      <c r="L8" s="890">
        <v>1</v>
      </c>
      <c r="M8" s="890">
        <v>0</v>
      </c>
      <c r="N8" s="924">
        <f t="shared" si="2"/>
        <v>1</v>
      </c>
      <c r="O8" s="60"/>
      <c r="P8" s="59"/>
    </row>
    <row r="9" spans="1:16" ht="13.5" customHeight="1" x14ac:dyDescent="0.15">
      <c r="A9" s="981"/>
      <c r="B9" s="848" t="s">
        <v>578</v>
      </c>
      <c r="C9" s="847" t="s">
        <v>794</v>
      </c>
      <c r="D9" s="846" t="s">
        <v>159</v>
      </c>
      <c r="E9" s="890">
        <v>62</v>
      </c>
      <c r="F9" s="921">
        <f t="shared" si="0"/>
        <v>60</v>
      </c>
      <c r="G9" s="890">
        <v>27</v>
      </c>
      <c r="H9" s="890">
        <v>33</v>
      </c>
      <c r="I9" s="890">
        <v>32</v>
      </c>
      <c r="J9" s="890">
        <v>51</v>
      </c>
      <c r="K9" s="921">
        <f t="shared" si="1"/>
        <v>83</v>
      </c>
      <c r="L9" s="890">
        <v>0</v>
      </c>
      <c r="M9" s="890">
        <v>0</v>
      </c>
      <c r="N9" s="924">
        <f t="shared" si="2"/>
        <v>0</v>
      </c>
      <c r="O9" s="60"/>
      <c r="P9" s="59"/>
    </row>
    <row r="10" spans="1:16" ht="13.5" customHeight="1" x14ac:dyDescent="0.15">
      <c r="A10" s="981"/>
      <c r="B10" s="848" t="s">
        <v>585</v>
      </c>
      <c r="C10" s="847" t="s">
        <v>794</v>
      </c>
      <c r="D10" s="872" t="s">
        <v>525</v>
      </c>
      <c r="E10" s="890">
        <v>20</v>
      </c>
      <c r="F10" s="921">
        <f t="shared" si="0"/>
        <v>20</v>
      </c>
      <c r="G10" s="890">
        <v>17</v>
      </c>
      <c r="H10" s="890">
        <v>3</v>
      </c>
      <c r="I10" s="890">
        <v>0</v>
      </c>
      <c r="J10" s="890">
        <v>0</v>
      </c>
      <c r="K10" s="921">
        <f t="shared" si="1"/>
        <v>0</v>
      </c>
      <c r="L10" s="890">
        <v>0</v>
      </c>
      <c r="M10" s="890">
        <v>0</v>
      </c>
      <c r="N10" s="924">
        <f t="shared" si="2"/>
        <v>0</v>
      </c>
      <c r="O10" s="60"/>
      <c r="P10" s="59"/>
    </row>
    <row r="11" spans="1:16" ht="13.5" customHeight="1" x14ac:dyDescent="0.15">
      <c r="A11" s="981"/>
      <c r="B11" s="848" t="s">
        <v>579</v>
      </c>
      <c r="C11" s="847" t="s">
        <v>813</v>
      </c>
      <c r="D11" s="872" t="s">
        <v>160</v>
      </c>
      <c r="E11" s="890">
        <v>75</v>
      </c>
      <c r="F11" s="921">
        <f t="shared" si="0"/>
        <v>72</v>
      </c>
      <c r="G11" s="890">
        <v>62</v>
      </c>
      <c r="H11" s="890">
        <v>10</v>
      </c>
      <c r="I11" s="890">
        <v>88</v>
      </c>
      <c r="J11" s="890">
        <v>13</v>
      </c>
      <c r="K11" s="921">
        <f t="shared" si="1"/>
        <v>101</v>
      </c>
      <c r="L11" s="890">
        <v>0</v>
      </c>
      <c r="M11" s="890">
        <v>0</v>
      </c>
      <c r="N11" s="924">
        <f t="shared" si="2"/>
        <v>0</v>
      </c>
      <c r="O11" s="60"/>
      <c r="P11" s="59"/>
    </row>
    <row r="12" spans="1:16" ht="13.5" customHeight="1" x14ac:dyDescent="0.15">
      <c r="A12" s="981"/>
      <c r="B12" s="848" t="s">
        <v>582</v>
      </c>
      <c r="C12" s="847" t="s">
        <v>796</v>
      </c>
      <c r="D12" s="846" t="s">
        <v>386</v>
      </c>
      <c r="E12" s="890">
        <v>40</v>
      </c>
      <c r="F12" s="921">
        <f t="shared" si="0"/>
        <v>40</v>
      </c>
      <c r="G12" s="890">
        <v>26</v>
      </c>
      <c r="H12" s="890">
        <v>14</v>
      </c>
      <c r="I12" s="890">
        <v>6</v>
      </c>
      <c r="J12" s="890">
        <v>5</v>
      </c>
      <c r="K12" s="921">
        <f t="shared" si="1"/>
        <v>11</v>
      </c>
      <c r="L12" s="890">
        <v>0</v>
      </c>
      <c r="M12" s="890">
        <v>0</v>
      </c>
      <c r="N12" s="924">
        <f t="shared" si="2"/>
        <v>0</v>
      </c>
      <c r="O12" s="60"/>
      <c r="P12" s="59"/>
    </row>
    <row r="13" spans="1:16" ht="13.5" customHeight="1" x14ac:dyDescent="0.15">
      <c r="A13" s="981"/>
      <c r="B13" s="848" t="s">
        <v>556</v>
      </c>
      <c r="C13" s="847" t="s">
        <v>796</v>
      </c>
      <c r="D13" s="846" t="s">
        <v>161</v>
      </c>
      <c r="E13" s="890">
        <v>47</v>
      </c>
      <c r="F13" s="921">
        <f t="shared" si="0"/>
        <v>46</v>
      </c>
      <c r="G13" s="890">
        <v>24</v>
      </c>
      <c r="H13" s="890">
        <v>22</v>
      </c>
      <c r="I13" s="890">
        <v>41</v>
      </c>
      <c r="J13" s="890">
        <v>21</v>
      </c>
      <c r="K13" s="921">
        <f t="shared" si="1"/>
        <v>62</v>
      </c>
      <c r="L13" s="890">
        <v>0</v>
      </c>
      <c r="M13" s="890">
        <v>0</v>
      </c>
      <c r="N13" s="924">
        <f t="shared" si="2"/>
        <v>0</v>
      </c>
      <c r="O13" s="60"/>
      <c r="P13" s="59"/>
    </row>
    <row r="14" spans="1:16" ht="13.5" customHeight="1" x14ac:dyDescent="0.15">
      <c r="A14" s="981"/>
      <c r="B14" s="848" t="s">
        <v>583</v>
      </c>
      <c r="C14" s="847" t="s">
        <v>796</v>
      </c>
      <c r="D14" s="872" t="s">
        <v>387</v>
      </c>
      <c r="E14" s="890">
        <v>25</v>
      </c>
      <c r="F14" s="921">
        <f t="shared" si="0"/>
        <v>23</v>
      </c>
      <c r="G14" s="890">
        <v>23</v>
      </c>
      <c r="H14" s="890">
        <v>0</v>
      </c>
      <c r="I14" s="890">
        <v>0</v>
      </c>
      <c r="J14" s="890">
        <v>0</v>
      </c>
      <c r="K14" s="921">
        <f t="shared" si="1"/>
        <v>0</v>
      </c>
      <c r="L14" s="890">
        <v>0</v>
      </c>
      <c r="M14" s="890">
        <v>0</v>
      </c>
      <c r="N14" s="924">
        <f t="shared" si="2"/>
        <v>0</v>
      </c>
      <c r="O14" s="60"/>
      <c r="P14" s="59"/>
    </row>
    <row r="15" spans="1:16" ht="13.5" customHeight="1" x14ac:dyDescent="0.15">
      <c r="A15" s="981"/>
      <c r="B15" s="848" t="s">
        <v>584</v>
      </c>
      <c r="C15" s="847" t="s">
        <v>818</v>
      </c>
      <c r="D15" s="846" t="s">
        <v>388</v>
      </c>
      <c r="E15" s="890">
        <v>40</v>
      </c>
      <c r="F15" s="921">
        <f t="shared" si="0"/>
        <v>40</v>
      </c>
      <c r="G15" s="890">
        <v>24</v>
      </c>
      <c r="H15" s="890">
        <v>16</v>
      </c>
      <c r="I15" s="890">
        <v>7</v>
      </c>
      <c r="J15" s="890">
        <v>2</v>
      </c>
      <c r="K15" s="921">
        <f t="shared" si="1"/>
        <v>9</v>
      </c>
      <c r="L15" s="890">
        <v>0</v>
      </c>
      <c r="M15" s="890">
        <v>0</v>
      </c>
      <c r="N15" s="924">
        <f t="shared" si="2"/>
        <v>0</v>
      </c>
      <c r="O15" s="60"/>
      <c r="P15" s="59"/>
    </row>
    <row r="16" spans="1:16" ht="13.5" customHeight="1" x14ac:dyDescent="0.15">
      <c r="A16" s="981"/>
      <c r="B16" s="848" t="s">
        <v>549</v>
      </c>
      <c r="C16" s="847" t="s">
        <v>816</v>
      </c>
      <c r="D16" s="846" t="s">
        <v>167</v>
      </c>
      <c r="E16" s="890">
        <v>40</v>
      </c>
      <c r="F16" s="921">
        <f t="shared" si="0"/>
        <v>39</v>
      </c>
      <c r="G16" s="890">
        <v>27</v>
      </c>
      <c r="H16" s="890">
        <v>12</v>
      </c>
      <c r="I16" s="890">
        <v>6</v>
      </c>
      <c r="J16" s="890">
        <v>1</v>
      </c>
      <c r="K16" s="921">
        <f t="shared" si="1"/>
        <v>7</v>
      </c>
      <c r="L16" s="890">
        <v>0</v>
      </c>
      <c r="M16" s="890">
        <v>0</v>
      </c>
      <c r="N16" s="924">
        <f t="shared" si="2"/>
        <v>0</v>
      </c>
      <c r="O16" s="60"/>
      <c r="P16" s="59"/>
    </row>
    <row r="17" spans="1:16" ht="13.5" customHeight="1" x14ac:dyDescent="0.15">
      <c r="A17" s="981"/>
      <c r="B17" s="848" t="s">
        <v>581</v>
      </c>
      <c r="C17" s="847" t="s">
        <v>817</v>
      </c>
      <c r="D17" s="872" t="s">
        <v>163</v>
      </c>
      <c r="E17" s="890">
        <v>42</v>
      </c>
      <c r="F17" s="921">
        <f t="shared" si="0"/>
        <v>42</v>
      </c>
      <c r="G17" s="890">
        <v>26</v>
      </c>
      <c r="H17" s="890">
        <v>16</v>
      </c>
      <c r="I17" s="890">
        <v>39</v>
      </c>
      <c r="J17" s="890">
        <v>18</v>
      </c>
      <c r="K17" s="921">
        <f t="shared" si="1"/>
        <v>57</v>
      </c>
      <c r="L17" s="890">
        <v>0</v>
      </c>
      <c r="M17" s="890">
        <v>0</v>
      </c>
      <c r="N17" s="924">
        <f t="shared" si="2"/>
        <v>0</v>
      </c>
      <c r="O17" s="60"/>
      <c r="P17" s="59"/>
    </row>
    <row r="18" spans="1:16" ht="13.5" customHeight="1" x14ac:dyDescent="0.15">
      <c r="A18" s="981"/>
      <c r="B18" s="848" t="s">
        <v>586</v>
      </c>
      <c r="C18" s="873" t="s">
        <v>819</v>
      </c>
      <c r="D18" s="872" t="s">
        <v>176</v>
      </c>
      <c r="E18" s="890">
        <v>80</v>
      </c>
      <c r="F18" s="921">
        <f t="shared" si="0"/>
        <v>80</v>
      </c>
      <c r="G18" s="890">
        <v>46</v>
      </c>
      <c r="H18" s="890">
        <v>34</v>
      </c>
      <c r="I18" s="890">
        <v>18</v>
      </c>
      <c r="J18" s="890">
        <v>2</v>
      </c>
      <c r="K18" s="921">
        <f t="shared" si="1"/>
        <v>20</v>
      </c>
      <c r="L18" s="890">
        <v>0</v>
      </c>
      <c r="M18" s="890">
        <v>0</v>
      </c>
      <c r="N18" s="924">
        <f t="shared" si="2"/>
        <v>0</v>
      </c>
      <c r="O18" s="60"/>
      <c r="P18" s="59"/>
    </row>
    <row r="19" spans="1:16" ht="13.5" customHeight="1" x14ac:dyDescent="0.15">
      <c r="A19" s="981"/>
      <c r="B19" s="848" t="s">
        <v>389</v>
      </c>
      <c r="C19" s="847" t="s">
        <v>810</v>
      </c>
      <c r="D19" s="872" t="s">
        <v>185</v>
      </c>
      <c r="E19" s="890">
        <v>40</v>
      </c>
      <c r="F19" s="921">
        <f t="shared" si="0"/>
        <v>40</v>
      </c>
      <c r="G19" s="890">
        <v>23</v>
      </c>
      <c r="H19" s="890">
        <v>17</v>
      </c>
      <c r="I19" s="890">
        <v>22</v>
      </c>
      <c r="J19" s="890">
        <v>12</v>
      </c>
      <c r="K19" s="921">
        <f t="shared" si="1"/>
        <v>34</v>
      </c>
      <c r="L19" s="890">
        <v>0</v>
      </c>
      <c r="M19" s="890">
        <v>0</v>
      </c>
      <c r="N19" s="924">
        <f t="shared" si="2"/>
        <v>0</v>
      </c>
      <c r="O19" s="60"/>
      <c r="P19" s="59"/>
    </row>
    <row r="20" spans="1:16" ht="13.5" customHeight="1" x14ac:dyDescent="0.15">
      <c r="A20" s="981"/>
      <c r="B20" s="848" t="s">
        <v>587</v>
      </c>
      <c r="C20" s="847" t="s">
        <v>820</v>
      </c>
      <c r="D20" s="872" t="s">
        <v>390</v>
      </c>
      <c r="E20" s="890">
        <v>50</v>
      </c>
      <c r="F20" s="921">
        <f t="shared" si="0"/>
        <v>47</v>
      </c>
      <c r="G20" s="890">
        <v>27</v>
      </c>
      <c r="H20" s="890">
        <v>20</v>
      </c>
      <c r="I20" s="890">
        <v>1</v>
      </c>
      <c r="J20" s="890">
        <v>2</v>
      </c>
      <c r="K20" s="921">
        <f t="shared" si="1"/>
        <v>3</v>
      </c>
      <c r="L20" s="890">
        <v>3</v>
      </c>
      <c r="M20" s="890">
        <v>0</v>
      </c>
      <c r="N20" s="924">
        <f t="shared" si="2"/>
        <v>3</v>
      </c>
      <c r="O20" s="60"/>
      <c r="P20" s="59"/>
    </row>
    <row r="21" spans="1:16" ht="13.5" customHeight="1" x14ac:dyDescent="0.15">
      <c r="A21" s="981"/>
      <c r="B21" s="848" t="s">
        <v>588</v>
      </c>
      <c r="C21" s="847" t="s">
        <v>821</v>
      </c>
      <c r="D21" s="872" t="s">
        <v>391</v>
      </c>
      <c r="E21" s="890">
        <v>40</v>
      </c>
      <c r="F21" s="921">
        <f t="shared" si="0"/>
        <v>33</v>
      </c>
      <c r="G21" s="890">
        <v>25</v>
      </c>
      <c r="H21" s="890">
        <v>8</v>
      </c>
      <c r="I21" s="890">
        <v>26</v>
      </c>
      <c r="J21" s="890">
        <v>9</v>
      </c>
      <c r="K21" s="921">
        <f t="shared" si="1"/>
        <v>35</v>
      </c>
      <c r="L21" s="890">
        <v>5</v>
      </c>
      <c r="M21" s="890">
        <v>2</v>
      </c>
      <c r="N21" s="924">
        <f t="shared" si="2"/>
        <v>7</v>
      </c>
      <c r="O21" s="60"/>
      <c r="P21" s="59"/>
    </row>
    <row r="22" spans="1:16" ht="13.5" customHeight="1" x14ac:dyDescent="0.15">
      <c r="A22" s="981"/>
      <c r="B22" s="848" t="s">
        <v>589</v>
      </c>
      <c r="C22" s="847" t="s">
        <v>822</v>
      </c>
      <c r="D22" s="846" t="s">
        <v>392</v>
      </c>
      <c r="E22" s="890">
        <v>50</v>
      </c>
      <c r="F22" s="921">
        <f t="shared" si="0"/>
        <v>48</v>
      </c>
      <c r="G22" s="890">
        <v>28</v>
      </c>
      <c r="H22" s="890">
        <v>20</v>
      </c>
      <c r="I22" s="890">
        <v>26</v>
      </c>
      <c r="J22" s="890">
        <v>14</v>
      </c>
      <c r="K22" s="921">
        <f t="shared" si="1"/>
        <v>40</v>
      </c>
      <c r="L22" s="890">
        <v>0</v>
      </c>
      <c r="M22" s="890">
        <v>2</v>
      </c>
      <c r="N22" s="924">
        <f t="shared" si="2"/>
        <v>2</v>
      </c>
      <c r="O22" s="60"/>
      <c r="P22" s="59"/>
    </row>
    <row r="23" spans="1:16" ht="13.5" customHeight="1" x14ac:dyDescent="0.15">
      <c r="A23" s="982"/>
      <c r="B23" s="845" t="s">
        <v>590</v>
      </c>
      <c r="C23" s="850" t="s">
        <v>823</v>
      </c>
      <c r="D23" s="842" t="s">
        <v>189</v>
      </c>
      <c r="E23" s="892">
        <v>36</v>
      </c>
      <c r="F23" s="921">
        <f t="shared" si="0"/>
        <v>24</v>
      </c>
      <c r="G23" s="890">
        <v>18</v>
      </c>
      <c r="H23" s="890">
        <v>6</v>
      </c>
      <c r="I23" s="890">
        <v>0</v>
      </c>
      <c r="J23" s="890">
        <v>0</v>
      </c>
      <c r="K23" s="921">
        <f t="shared" si="1"/>
        <v>0</v>
      </c>
      <c r="L23" s="890">
        <v>7</v>
      </c>
      <c r="M23" s="890">
        <v>5</v>
      </c>
      <c r="N23" s="924">
        <f t="shared" si="2"/>
        <v>12</v>
      </c>
      <c r="O23" s="60"/>
      <c r="P23" s="59"/>
    </row>
    <row r="24" spans="1:16" s="59" customFormat="1" ht="14.25" thickBot="1" x14ac:dyDescent="0.2">
      <c r="A24" s="986" t="s">
        <v>1042</v>
      </c>
      <c r="B24" s="987"/>
      <c r="C24" s="987"/>
      <c r="D24" s="987"/>
      <c r="E24" s="183">
        <f>SUM(E5:E23)</f>
        <v>872</v>
      </c>
      <c r="F24" s="183">
        <f>SUM(F5:F23)</f>
        <v>823</v>
      </c>
      <c r="G24" s="183">
        <f>SUM(G5:G23)</f>
        <v>530</v>
      </c>
      <c r="H24" s="183">
        <f>SUM(H5:H23)</f>
        <v>293</v>
      </c>
      <c r="I24" s="183">
        <f>SUM(I5:I23)</f>
        <v>369</v>
      </c>
      <c r="J24" s="183">
        <f t="shared" ref="J24:M24" si="3">SUM(J5:J23)</f>
        <v>181</v>
      </c>
      <c r="K24" s="183">
        <f>SUM(K5:K23)</f>
        <v>550</v>
      </c>
      <c r="L24" s="183">
        <f t="shared" si="3"/>
        <v>21</v>
      </c>
      <c r="M24" s="183">
        <f t="shared" si="3"/>
        <v>15</v>
      </c>
      <c r="N24" s="200">
        <f>SUM(N5:N23)</f>
        <v>36</v>
      </c>
      <c r="O24" s="60"/>
    </row>
    <row r="25" spans="1:16" s="58" customFormat="1" ht="14.25" thickBot="1" x14ac:dyDescent="0.2">
      <c r="A25" s="80"/>
      <c r="B25" s="80"/>
      <c r="C25" s="80"/>
      <c r="D25" s="8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57"/>
    </row>
    <row r="26" spans="1:16" ht="14.25" customHeight="1" x14ac:dyDescent="0.15">
      <c r="A26" s="992" t="s">
        <v>1053</v>
      </c>
      <c r="B26" s="521" t="s">
        <v>922</v>
      </c>
      <c r="C26" s="510" t="s">
        <v>722</v>
      </c>
      <c r="D26" s="522" t="s">
        <v>394</v>
      </c>
      <c r="E26" s="529">
        <v>60</v>
      </c>
      <c r="F26" s="529">
        <v>49</v>
      </c>
      <c r="G26" s="529">
        <v>29</v>
      </c>
      <c r="H26" s="529">
        <v>20</v>
      </c>
      <c r="I26" s="529">
        <v>0</v>
      </c>
      <c r="J26" s="529">
        <v>0</v>
      </c>
      <c r="K26" s="529">
        <v>0</v>
      </c>
      <c r="L26" s="529">
        <v>6</v>
      </c>
      <c r="M26" s="529">
        <v>4</v>
      </c>
      <c r="N26" s="530">
        <v>10</v>
      </c>
      <c r="O26" s="56"/>
      <c r="P26" s="8"/>
    </row>
    <row r="27" spans="1:16" ht="14.25" customHeight="1" x14ac:dyDescent="0.15">
      <c r="A27" s="993"/>
      <c r="B27" s="525" t="s">
        <v>931</v>
      </c>
      <c r="C27" s="511" t="s">
        <v>722</v>
      </c>
      <c r="D27" s="518" t="s">
        <v>394</v>
      </c>
      <c r="E27" s="515">
        <v>60</v>
      </c>
      <c r="F27" s="515">
        <v>57</v>
      </c>
      <c r="G27" s="515">
        <v>37</v>
      </c>
      <c r="H27" s="515">
        <v>20</v>
      </c>
      <c r="I27" s="515">
        <v>11</v>
      </c>
      <c r="J27" s="515">
        <v>9</v>
      </c>
      <c r="K27" s="517">
        <v>20</v>
      </c>
      <c r="L27" s="515" t="s">
        <v>1881</v>
      </c>
      <c r="M27" s="515" t="s">
        <v>1881</v>
      </c>
      <c r="N27" s="516">
        <v>2</v>
      </c>
      <c r="O27" s="56"/>
      <c r="P27" s="8"/>
    </row>
    <row r="28" spans="1:16" ht="14.25" customHeight="1" x14ac:dyDescent="0.15">
      <c r="A28" s="993"/>
      <c r="B28" s="525" t="s">
        <v>403</v>
      </c>
      <c r="C28" s="511" t="s">
        <v>738</v>
      </c>
      <c r="D28" s="518" t="s">
        <v>404</v>
      </c>
      <c r="E28" s="515">
        <v>50</v>
      </c>
      <c r="F28" s="515">
        <v>40</v>
      </c>
      <c r="G28" s="515">
        <v>28</v>
      </c>
      <c r="H28" s="515">
        <v>12</v>
      </c>
      <c r="I28" s="515">
        <v>11</v>
      </c>
      <c r="J28" s="515">
        <v>2</v>
      </c>
      <c r="K28" s="517">
        <v>13</v>
      </c>
      <c r="L28" s="515">
        <v>0</v>
      </c>
      <c r="M28" s="515">
        <v>0</v>
      </c>
      <c r="N28" s="516">
        <v>0</v>
      </c>
      <c r="O28" s="56"/>
      <c r="P28" s="8"/>
    </row>
    <row r="29" spans="1:16" ht="14.25" customHeight="1" x14ac:dyDescent="0.15">
      <c r="A29" s="993"/>
      <c r="B29" s="525" t="s">
        <v>723</v>
      </c>
      <c r="C29" s="511" t="s">
        <v>944</v>
      </c>
      <c r="D29" s="518" t="s">
        <v>405</v>
      </c>
      <c r="E29" s="515">
        <v>80</v>
      </c>
      <c r="F29" s="515">
        <v>78</v>
      </c>
      <c r="G29" s="515">
        <v>58</v>
      </c>
      <c r="H29" s="515">
        <v>20</v>
      </c>
      <c r="I29" s="515">
        <v>5</v>
      </c>
      <c r="J29" s="515">
        <v>1</v>
      </c>
      <c r="K29" s="517">
        <v>6</v>
      </c>
      <c r="L29" s="515">
        <v>0</v>
      </c>
      <c r="M29" s="531">
        <v>2</v>
      </c>
      <c r="N29" s="516">
        <v>2</v>
      </c>
      <c r="O29" s="56"/>
      <c r="P29" s="8"/>
    </row>
    <row r="30" spans="1:16" ht="14.25" customHeight="1" x14ac:dyDescent="0.15">
      <c r="A30" s="993"/>
      <c r="B30" s="525" t="s">
        <v>724</v>
      </c>
      <c r="C30" s="511" t="s">
        <v>112</v>
      </c>
      <c r="D30" s="518" t="s">
        <v>113</v>
      </c>
      <c r="E30" s="515">
        <v>60</v>
      </c>
      <c r="F30" s="515">
        <v>59</v>
      </c>
      <c r="G30" s="515">
        <v>31</v>
      </c>
      <c r="H30" s="515">
        <v>28</v>
      </c>
      <c r="I30" s="515">
        <v>51</v>
      </c>
      <c r="J30" s="515">
        <v>20</v>
      </c>
      <c r="K30" s="517">
        <v>71</v>
      </c>
      <c r="L30" s="515">
        <v>0</v>
      </c>
      <c r="M30" s="531">
        <v>0</v>
      </c>
      <c r="N30" s="516">
        <v>0</v>
      </c>
      <c r="O30" s="56"/>
      <c r="P30" s="8"/>
    </row>
    <row r="31" spans="1:16" ht="14.25" customHeight="1" x14ac:dyDescent="0.15">
      <c r="A31" s="993"/>
      <c r="B31" s="525" t="s">
        <v>725</v>
      </c>
      <c r="C31" s="511" t="s">
        <v>739</v>
      </c>
      <c r="D31" s="518" t="s">
        <v>406</v>
      </c>
      <c r="E31" s="515">
        <v>50</v>
      </c>
      <c r="F31" s="515">
        <v>48</v>
      </c>
      <c r="G31" s="515">
        <v>33</v>
      </c>
      <c r="H31" s="515">
        <v>15</v>
      </c>
      <c r="I31" s="515">
        <v>38</v>
      </c>
      <c r="J31" s="515">
        <v>19</v>
      </c>
      <c r="K31" s="517">
        <v>57</v>
      </c>
      <c r="L31" s="515">
        <v>0</v>
      </c>
      <c r="M31" s="531">
        <v>0</v>
      </c>
      <c r="N31" s="516">
        <v>0</v>
      </c>
      <c r="O31" s="56"/>
      <c r="P31" s="8"/>
    </row>
    <row r="32" spans="1:16" ht="14.25" customHeight="1" x14ac:dyDescent="0.15">
      <c r="A32" s="993"/>
      <c r="B32" s="519" t="s">
        <v>261</v>
      </c>
      <c r="C32" s="509" t="s">
        <v>951</v>
      </c>
      <c r="D32" s="518" t="s">
        <v>262</v>
      </c>
      <c r="E32" s="515">
        <v>20</v>
      </c>
      <c r="F32" s="515">
        <v>20</v>
      </c>
      <c r="G32" s="515">
        <v>10</v>
      </c>
      <c r="H32" s="515">
        <v>10</v>
      </c>
      <c r="I32" s="515">
        <v>15</v>
      </c>
      <c r="J32" s="515">
        <v>9</v>
      </c>
      <c r="K32" s="517">
        <v>24</v>
      </c>
      <c r="L32" s="515">
        <v>0</v>
      </c>
      <c r="M32" s="531">
        <v>0</v>
      </c>
      <c r="N32" s="516">
        <v>0</v>
      </c>
      <c r="O32" s="56"/>
      <c r="P32" s="8"/>
    </row>
    <row r="33" spans="1:16" ht="15.75" customHeight="1" x14ac:dyDescent="0.15">
      <c r="A33" s="993"/>
      <c r="B33" s="525" t="s">
        <v>726</v>
      </c>
      <c r="C33" s="511" t="s">
        <v>727</v>
      </c>
      <c r="D33" s="518" t="s">
        <v>407</v>
      </c>
      <c r="E33" s="512">
        <v>80</v>
      </c>
      <c r="F33" s="512">
        <v>78</v>
      </c>
      <c r="G33" s="512">
        <v>50</v>
      </c>
      <c r="H33" s="512">
        <v>28</v>
      </c>
      <c r="I33" s="512">
        <v>18</v>
      </c>
      <c r="J33" s="512">
        <v>13</v>
      </c>
      <c r="K33" s="514">
        <v>31</v>
      </c>
      <c r="L33" s="512">
        <v>0</v>
      </c>
      <c r="M33" s="524">
        <v>0</v>
      </c>
      <c r="N33" s="513">
        <v>0</v>
      </c>
      <c r="O33" s="56"/>
      <c r="P33" s="8"/>
    </row>
    <row r="34" spans="1:16" ht="15.75" customHeight="1" x14ac:dyDescent="0.15">
      <c r="A34" s="993"/>
      <c r="B34" s="525" t="s">
        <v>728</v>
      </c>
      <c r="C34" s="511" t="s">
        <v>729</v>
      </c>
      <c r="D34" s="523" t="s">
        <v>27</v>
      </c>
      <c r="E34" s="512">
        <v>40</v>
      </c>
      <c r="F34" s="512">
        <v>40</v>
      </c>
      <c r="G34" s="512">
        <v>26</v>
      </c>
      <c r="H34" s="512">
        <v>14</v>
      </c>
      <c r="I34" s="512">
        <v>23</v>
      </c>
      <c r="J34" s="512">
        <v>7</v>
      </c>
      <c r="K34" s="514">
        <v>30</v>
      </c>
      <c r="L34" s="512">
        <v>0</v>
      </c>
      <c r="M34" s="524">
        <v>0</v>
      </c>
      <c r="N34" s="513">
        <v>0</v>
      </c>
      <c r="O34" s="56"/>
      <c r="P34" s="8"/>
    </row>
    <row r="35" spans="1:16" ht="15.75" customHeight="1" x14ac:dyDescent="0.15">
      <c r="A35" s="993"/>
      <c r="B35" s="525" t="s">
        <v>408</v>
      </c>
      <c r="C35" s="511" t="s">
        <v>118</v>
      </c>
      <c r="D35" s="523" t="s">
        <v>119</v>
      </c>
      <c r="E35" s="512">
        <v>40</v>
      </c>
      <c r="F35" s="512">
        <v>36</v>
      </c>
      <c r="G35" s="512">
        <v>23</v>
      </c>
      <c r="H35" s="512">
        <v>13</v>
      </c>
      <c r="I35" s="512">
        <v>9</v>
      </c>
      <c r="J35" s="512">
        <v>4</v>
      </c>
      <c r="K35" s="514">
        <v>13</v>
      </c>
      <c r="L35" s="512">
        <v>0</v>
      </c>
      <c r="M35" s="524">
        <v>0</v>
      </c>
      <c r="N35" s="513">
        <v>0</v>
      </c>
      <c r="O35" s="56"/>
      <c r="P35" s="8"/>
    </row>
    <row r="36" spans="1:16" s="59" customFormat="1" ht="15.75" customHeight="1" x14ac:dyDescent="0.15">
      <c r="A36" s="993"/>
      <c r="B36" s="520" t="s">
        <v>730</v>
      </c>
      <c r="C36" s="511" t="s">
        <v>731</v>
      </c>
      <c r="D36" s="518" t="s">
        <v>124</v>
      </c>
      <c r="E36" s="512">
        <v>50</v>
      </c>
      <c r="F36" s="512">
        <v>49</v>
      </c>
      <c r="G36" s="512">
        <v>31</v>
      </c>
      <c r="H36" s="512">
        <v>18</v>
      </c>
      <c r="I36" s="512">
        <v>32</v>
      </c>
      <c r="J36" s="512">
        <v>14</v>
      </c>
      <c r="K36" s="514">
        <v>46</v>
      </c>
      <c r="L36" s="512" t="s">
        <v>1881</v>
      </c>
      <c r="M36" s="524" t="s">
        <v>1881</v>
      </c>
      <c r="N36" s="513">
        <v>1</v>
      </c>
      <c r="O36" s="56"/>
      <c r="P36" s="8"/>
    </row>
    <row r="37" spans="1:16" s="59" customFormat="1" ht="15.75" customHeight="1" x14ac:dyDescent="0.15">
      <c r="A37" s="994"/>
      <c r="B37" s="520" t="s">
        <v>736</v>
      </c>
      <c r="C37" s="511" t="s">
        <v>134</v>
      </c>
      <c r="D37" s="518" t="s">
        <v>135</v>
      </c>
      <c r="E37" s="527">
        <v>40</v>
      </c>
      <c r="F37" s="527">
        <v>40</v>
      </c>
      <c r="G37" s="527">
        <v>22</v>
      </c>
      <c r="H37" s="527">
        <v>18</v>
      </c>
      <c r="I37" s="527">
        <v>17</v>
      </c>
      <c r="J37" s="527">
        <v>11</v>
      </c>
      <c r="K37" s="532">
        <v>28</v>
      </c>
      <c r="L37" s="527">
        <v>0</v>
      </c>
      <c r="M37" s="526">
        <v>0</v>
      </c>
      <c r="N37" s="528">
        <v>0</v>
      </c>
      <c r="O37" s="56"/>
      <c r="P37" s="8"/>
    </row>
    <row r="38" spans="1:16" s="59" customFormat="1" ht="14.25" thickBot="1" x14ac:dyDescent="0.2">
      <c r="A38" s="986" t="s">
        <v>1041</v>
      </c>
      <c r="B38" s="987"/>
      <c r="C38" s="987"/>
      <c r="D38" s="987"/>
      <c r="E38" s="183">
        <f>SUM(E26:E37)</f>
        <v>630</v>
      </c>
      <c r="F38" s="183">
        <f>SUM(F26:F37)</f>
        <v>594</v>
      </c>
      <c r="G38" s="183">
        <f t="shared" ref="G38:N38" si="4">SUM(G26:G37)</f>
        <v>378</v>
      </c>
      <c r="H38" s="183">
        <f t="shared" si="4"/>
        <v>216</v>
      </c>
      <c r="I38" s="183">
        <f t="shared" si="4"/>
        <v>230</v>
      </c>
      <c r="J38" s="183">
        <f t="shared" si="4"/>
        <v>109</v>
      </c>
      <c r="K38" s="183">
        <f t="shared" si="4"/>
        <v>339</v>
      </c>
      <c r="L38" s="183">
        <f t="shared" si="4"/>
        <v>6</v>
      </c>
      <c r="M38" s="183">
        <f t="shared" si="4"/>
        <v>6</v>
      </c>
      <c r="N38" s="200">
        <f t="shared" si="4"/>
        <v>15</v>
      </c>
      <c r="O38" s="60"/>
    </row>
    <row r="39" spans="1:16" s="58" customFormat="1" ht="14.25" thickBot="1" x14ac:dyDescent="0.2">
      <c r="A39" s="79"/>
      <c r="B39" s="81"/>
      <c r="C39" s="81"/>
      <c r="D39" s="81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57"/>
    </row>
    <row r="40" spans="1:16" ht="15.75" customHeight="1" x14ac:dyDescent="0.15">
      <c r="A40" s="988" t="s">
        <v>1047</v>
      </c>
      <c r="B40" s="540" t="s">
        <v>737</v>
      </c>
      <c r="C40" s="533" t="s">
        <v>953</v>
      </c>
      <c r="D40" s="541" t="s">
        <v>410</v>
      </c>
      <c r="E40" s="538">
        <v>40</v>
      </c>
      <c r="F40" s="538">
        <v>38</v>
      </c>
      <c r="G40" s="538">
        <v>29</v>
      </c>
      <c r="H40" s="538">
        <v>9</v>
      </c>
      <c r="I40" s="538">
        <v>6</v>
      </c>
      <c r="J40" s="538">
        <v>3</v>
      </c>
      <c r="K40" s="553">
        <v>9</v>
      </c>
      <c r="L40" s="538">
        <v>1</v>
      </c>
      <c r="M40" s="550">
        <v>0</v>
      </c>
      <c r="N40" s="539">
        <v>1</v>
      </c>
      <c r="O40" s="56"/>
      <c r="P40" s="8"/>
    </row>
    <row r="41" spans="1:16" ht="15.75" customHeight="1" x14ac:dyDescent="0.15">
      <c r="A41" s="989"/>
      <c r="B41" s="544" t="s">
        <v>732</v>
      </c>
      <c r="C41" s="534" t="s">
        <v>125</v>
      </c>
      <c r="D41" s="542" t="s">
        <v>126</v>
      </c>
      <c r="E41" s="535">
        <v>34</v>
      </c>
      <c r="F41" s="535">
        <v>34</v>
      </c>
      <c r="G41" s="535">
        <v>24</v>
      </c>
      <c r="H41" s="535">
        <v>10</v>
      </c>
      <c r="I41" s="535">
        <v>9</v>
      </c>
      <c r="J41" s="535">
        <v>2</v>
      </c>
      <c r="K41" s="537">
        <v>11</v>
      </c>
      <c r="L41" s="535">
        <v>0</v>
      </c>
      <c r="M41" s="543">
        <v>0</v>
      </c>
      <c r="N41" s="536">
        <v>0</v>
      </c>
      <c r="O41" s="56"/>
      <c r="P41" s="8"/>
    </row>
    <row r="42" spans="1:16" ht="15.75" customHeight="1" x14ac:dyDescent="0.15">
      <c r="A42" s="989"/>
      <c r="B42" s="544" t="s">
        <v>733</v>
      </c>
      <c r="C42" s="534" t="s">
        <v>734</v>
      </c>
      <c r="D42" s="542" t="s">
        <v>39</v>
      </c>
      <c r="E42" s="535">
        <v>40</v>
      </c>
      <c r="F42" s="535">
        <v>38</v>
      </c>
      <c r="G42" s="535">
        <v>24</v>
      </c>
      <c r="H42" s="535">
        <v>14</v>
      </c>
      <c r="I42" s="535">
        <v>11</v>
      </c>
      <c r="J42" s="535">
        <v>5</v>
      </c>
      <c r="K42" s="537">
        <v>16</v>
      </c>
      <c r="L42" s="535">
        <v>0</v>
      </c>
      <c r="M42" s="543">
        <v>2</v>
      </c>
      <c r="N42" s="536">
        <v>2</v>
      </c>
      <c r="O42" s="56"/>
      <c r="P42" s="8"/>
    </row>
    <row r="43" spans="1:16" ht="15.75" customHeight="1" x14ac:dyDescent="0.15">
      <c r="A43" s="989"/>
      <c r="B43" s="544" t="s">
        <v>735</v>
      </c>
      <c r="C43" s="534" t="s">
        <v>952</v>
      </c>
      <c r="D43" s="542" t="s">
        <v>409</v>
      </c>
      <c r="E43" s="535">
        <v>60</v>
      </c>
      <c r="F43" s="535">
        <v>53</v>
      </c>
      <c r="G43" s="535">
        <v>34</v>
      </c>
      <c r="H43" s="535">
        <v>19</v>
      </c>
      <c r="I43" s="535">
        <v>10</v>
      </c>
      <c r="J43" s="535">
        <v>1</v>
      </c>
      <c r="K43" s="537">
        <v>11</v>
      </c>
      <c r="L43" s="535">
        <v>0</v>
      </c>
      <c r="M43" s="543">
        <v>0</v>
      </c>
      <c r="N43" s="536">
        <v>5</v>
      </c>
      <c r="O43" s="56"/>
      <c r="P43" s="8"/>
    </row>
    <row r="44" spans="1:16" ht="15.75" customHeight="1" x14ac:dyDescent="0.15">
      <c r="A44" s="989"/>
      <c r="B44" s="552" t="s">
        <v>258</v>
      </c>
      <c r="C44" s="551" t="s">
        <v>137</v>
      </c>
      <c r="D44" s="549" t="s">
        <v>138</v>
      </c>
      <c r="E44" s="546">
        <v>35</v>
      </c>
      <c r="F44" s="546">
        <v>23</v>
      </c>
      <c r="G44" s="546">
        <v>17</v>
      </c>
      <c r="H44" s="546">
        <v>6</v>
      </c>
      <c r="I44" s="546">
        <v>0</v>
      </c>
      <c r="J44" s="546">
        <v>0</v>
      </c>
      <c r="K44" s="548">
        <v>0</v>
      </c>
      <c r="L44" s="546">
        <v>6</v>
      </c>
      <c r="M44" s="545">
        <v>6</v>
      </c>
      <c r="N44" s="547">
        <v>12</v>
      </c>
      <c r="O44" s="56"/>
      <c r="P44" s="8"/>
    </row>
    <row r="45" spans="1:16" s="59" customFormat="1" ht="14.25" thickBot="1" x14ac:dyDescent="0.2">
      <c r="A45" s="986" t="s">
        <v>1041</v>
      </c>
      <c r="B45" s="987"/>
      <c r="C45" s="987"/>
      <c r="D45" s="987"/>
      <c r="E45" s="183">
        <f>SUM(E40:E44)</f>
        <v>209</v>
      </c>
      <c r="F45" s="183">
        <f t="shared" ref="F45:N45" si="5">SUM(F40:F44)</f>
        <v>186</v>
      </c>
      <c r="G45" s="183">
        <f t="shared" si="5"/>
        <v>128</v>
      </c>
      <c r="H45" s="183">
        <f t="shared" si="5"/>
        <v>58</v>
      </c>
      <c r="I45" s="183">
        <f t="shared" si="5"/>
        <v>36</v>
      </c>
      <c r="J45" s="183">
        <f t="shared" si="5"/>
        <v>11</v>
      </c>
      <c r="K45" s="183">
        <f t="shared" si="5"/>
        <v>47</v>
      </c>
      <c r="L45" s="183">
        <f t="shared" si="5"/>
        <v>7</v>
      </c>
      <c r="M45" s="183">
        <f t="shared" si="5"/>
        <v>8</v>
      </c>
      <c r="N45" s="200">
        <f t="shared" si="5"/>
        <v>20</v>
      </c>
      <c r="O45" s="60"/>
    </row>
    <row r="46" spans="1:16" s="58" customFormat="1" ht="14.25" thickBot="1" x14ac:dyDescent="0.2">
      <c r="A46" s="78"/>
      <c r="B46" s="82"/>
      <c r="C46" s="82"/>
      <c r="D46" s="82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57"/>
    </row>
    <row r="47" spans="1:16" x14ac:dyDescent="0.15">
      <c r="A47" s="990" t="s">
        <v>1048</v>
      </c>
      <c r="B47" s="279" t="s">
        <v>661</v>
      </c>
      <c r="C47" s="275" t="s">
        <v>686</v>
      </c>
      <c r="D47" s="282" t="s">
        <v>31</v>
      </c>
      <c r="E47" s="276">
        <v>31</v>
      </c>
      <c r="F47" s="276">
        <v>29</v>
      </c>
      <c r="G47" s="276">
        <v>17</v>
      </c>
      <c r="H47" s="276">
        <v>12</v>
      </c>
      <c r="I47" s="276">
        <v>16</v>
      </c>
      <c r="J47" s="276">
        <v>6</v>
      </c>
      <c r="K47" s="276">
        <v>22</v>
      </c>
      <c r="L47" s="276"/>
      <c r="M47" s="276"/>
      <c r="N47" s="280">
        <v>1</v>
      </c>
    </row>
    <row r="48" spans="1:16" x14ac:dyDescent="0.15">
      <c r="A48" s="991"/>
      <c r="B48" s="278" t="s">
        <v>662</v>
      </c>
      <c r="C48" s="273" t="s">
        <v>243</v>
      </c>
      <c r="D48" s="277" t="s">
        <v>23</v>
      </c>
      <c r="E48" s="274">
        <v>50</v>
      </c>
      <c r="F48" s="274">
        <v>50</v>
      </c>
      <c r="G48" s="274">
        <v>29</v>
      </c>
      <c r="H48" s="274">
        <v>21</v>
      </c>
      <c r="I48" s="274">
        <v>17</v>
      </c>
      <c r="J48" s="274">
        <v>9</v>
      </c>
      <c r="K48" s="274">
        <v>26</v>
      </c>
      <c r="L48" s="274">
        <v>0</v>
      </c>
      <c r="M48" s="274">
        <v>0</v>
      </c>
      <c r="N48" s="281">
        <v>0</v>
      </c>
    </row>
    <row r="49" spans="1:16" s="59" customFormat="1" ht="14.25" thickBot="1" x14ac:dyDescent="0.2">
      <c r="A49" s="986" t="s">
        <v>1041</v>
      </c>
      <c r="B49" s="987"/>
      <c r="C49" s="987"/>
      <c r="D49" s="987"/>
      <c r="E49" s="183">
        <f>SUM(E47:E48)</f>
        <v>81</v>
      </c>
      <c r="F49" s="183">
        <f t="shared" ref="F49:N49" si="6">SUM(F47:F48)</f>
        <v>79</v>
      </c>
      <c r="G49" s="183">
        <f t="shared" si="6"/>
        <v>46</v>
      </c>
      <c r="H49" s="183">
        <f t="shared" si="6"/>
        <v>33</v>
      </c>
      <c r="I49" s="183">
        <f t="shared" si="6"/>
        <v>33</v>
      </c>
      <c r="J49" s="183">
        <f t="shared" si="6"/>
        <v>15</v>
      </c>
      <c r="K49" s="183">
        <f t="shared" si="6"/>
        <v>48</v>
      </c>
      <c r="L49" s="183">
        <f t="shared" si="6"/>
        <v>0</v>
      </c>
      <c r="M49" s="183">
        <f t="shared" si="6"/>
        <v>0</v>
      </c>
      <c r="N49" s="200">
        <f t="shared" si="6"/>
        <v>1</v>
      </c>
      <c r="O49" s="60"/>
    </row>
    <row r="50" spans="1:16" s="58" customFormat="1" ht="17.25" customHeight="1" thickBot="1" x14ac:dyDescent="0.2">
      <c r="A50" s="78"/>
      <c r="B50" s="82"/>
      <c r="C50" s="82"/>
      <c r="D50" s="82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57"/>
    </row>
    <row r="51" spans="1:16" ht="13.5" customHeight="1" x14ac:dyDescent="0.15">
      <c r="A51" s="983" t="s">
        <v>1054</v>
      </c>
      <c r="B51" s="291" t="s">
        <v>656</v>
      </c>
      <c r="C51" s="287" t="s">
        <v>680</v>
      </c>
      <c r="D51" s="302" t="s">
        <v>428</v>
      </c>
      <c r="E51" s="288">
        <v>60</v>
      </c>
      <c r="F51" s="288">
        <v>54</v>
      </c>
      <c r="G51" s="288">
        <v>32</v>
      </c>
      <c r="H51" s="288">
        <v>22</v>
      </c>
      <c r="I51" s="288">
        <v>12</v>
      </c>
      <c r="J51" s="288">
        <v>6</v>
      </c>
      <c r="K51" s="288">
        <v>18</v>
      </c>
      <c r="L51" s="288">
        <v>0</v>
      </c>
      <c r="M51" s="288">
        <v>0</v>
      </c>
      <c r="N51" s="292">
        <v>0</v>
      </c>
    </row>
    <row r="52" spans="1:16" x14ac:dyDescent="0.15">
      <c r="A52" s="984"/>
      <c r="B52" s="299" t="s">
        <v>657</v>
      </c>
      <c r="C52" s="286" t="s">
        <v>692</v>
      </c>
      <c r="D52" s="293" t="s">
        <v>20</v>
      </c>
      <c r="E52" s="283">
        <v>80</v>
      </c>
      <c r="F52" s="283">
        <v>67</v>
      </c>
      <c r="G52" s="283">
        <v>35</v>
      </c>
      <c r="H52" s="283">
        <v>32</v>
      </c>
      <c r="I52" s="283">
        <v>20</v>
      </c>
      <c r="J52" s="283">
        <v>15</v>
      </c>
      <c r="K52" s="283">
        <v>35</v>
      </c>
      <c r="L52" s="297">
        <v>0</v>
      </c>
      <c r="M52" s="297">
        <v>0</v>
      </c>
      <c r="N52" s="296">
        <v>0</v>
      </c>
    </row>
    <row r="53" spans="1:16" x14ac:dyDescent="0.15">
      <c r="A53" s="984"/>
      <c r="B53" s="299" t="s">
        <v>658</v>
      </c>
      <c r="C53" s="286" t="s">
        <v>692</v>
      </c>
      <c r="D53" s="294" t="s">
        <v>429</v>
      </c>
      <c r="E53" s="283">
        <v>30</v>
      </c>
      <c r="F53" s="283">
        <v>29</v>
      </c>
      <c r="G53" s="283">
        <v>25</v>
      </c>
      <c r="H53" s="283">
        <v>4</v>
      </c>
      <c r="I53" s="283">
        <v>18</v>
      </c>
      <c r="J53" s="283">
        <v>11</v>
      </c>
      <c r="K53" s="283">
        <v>29</v>
      </c>
      <c r="L53" s="297">
        <v>0</v>
      </c>
      <c r="M53" s="297">
        <v>0</v>
      </c>
      <c r="N53" s="296">
        <v>0</v>
      </c>
    </row>
    <row r="54" spans="1:16" x14ac:dyDescent="0.15">
      <c r="A54" s="984"/>
      <c r="B54" s="299" t="s">
        <v>659</v>
      </c>
      <c r="C54" s="286" t="s">
        <v>683</v>
      </c>
      <c r="D54" s="295" t="s">
        <v>430</v>
      </c>
      <c r="E54" s="289">
        <v>50</v>
      </c>
      <c r="F54" s="283">
        <v>48</v>
      </c>
      <c r="G54" s="283">
        <v>34</v>
      </c>
      <c r="H54" s="283">
        <v>14</v>
      </c>
      <c r="I54" s="283">
        <v>17</v>
      </c>
      <c r="J54" s="283">
        <v>25</v>
      </c>
      <c r="K54" s="283">
        <v>42</v>
      </c>
      <c r="L54" s="297">
        <v>0</v>
      </c>
      <c r="M54" s="297">
        <v>0</v>
      </c>
      <c r="N54" s="296">
        <v>0</v>
      </c>
    </row>
    <row r="55" spans="1:16" x14ac:dyDescent="0.15">
      <c r="A55" s="984"/>
      <c r="B55" s="299" t="s">
        <v>660</v>
      </c>
      <c r="C55" s="286" t="s">
        <v>693</v>
      </c>
      <c r="D55" s="295" t="s">
        <v>431</v>
      </c>
      <c r="E55" s="289">
        <v>60</v>
      </c>
      <c r="F55" s="283">
        <v>52</v>
      </c>
      <c r="G55" s="283">
        <v>27</v>
      </c>
      <c r="H55" s="283">
        <v>25</v>
      </c>
      <c r="I55" s="283">
        <v>11</v>
      </c>
      <c r="J55" s="283">
        <v>1</v>
      </c>
      <c r="K55" s="283">
        <v>12</v>
      </c>
      <c r="L55" s="297">
        <v>3</v>
      </c>
      <c r="M55" s="297">
        <v>2</v>
      </c>
      <c r="N55" s="296">
        <v>5</v>
      </c>
    </row>
    <row r="56" spans="1:16" x14ac:dyDescent="0.15">
      <c r="A56" s="984"/>
      <c r="B56" s="299" t="s">
        <v>655</v>
      </c>
      <c r="C56" s="286" t="s">
        <v>691</v>
      </c>
      <c r="D56" s="293" t="s">
        <v>55</v>
      </c>
      <c r="E56" s="283">
        <v>50</v>
      </c>
      <c r="F56" s="283">
        <v>50</v>
      </c>
      <c r="G56" s="283">
        <v>36</v>
      </c>
      <c r="H56" s="283">
        <v>14</v>
      </c>
      <c r="I56" s="283">
        <v>3</v>
      </c>
      <c r="J56" s="283">
        <v>0</v>
      </c>
      <c r="K56" s="283">
        <v>3</v>
      </c>
      <c r="L56" s="297">
        <v>0</v>
      </c>
      <c r="M56" s="297">
        <v>0</v>
      </c>
      <c r="N56" s="296">
        <v>0</v>
      </c>
      <c r="O56" s="56"/>
      <c r="P56" s="8"/>
    </row>
    <row r="57" spans="1:16" x14ac:dyDescent="0.15">
      <c r="A57" s="984"/>
      <c r="B57" s="290" t="s">
        <v>663</v>
      </c>
      <c r="C57" s="284" t="s">
        <v>694</v>
      </c>
      <c r="D57" s="298" t="s">
        <v>432</v>
      </c>
      <c r="E57" s="285">
        <v>56</v>
      </c>
      <c r="F57" s="283">
        <v>52</v>
      </c>
      <c r="G57" s="285">
        <v>29</v>
      </c>
      <c r="H57" s="285">
        <v>23</v>
      </c>
      <c r="I57" s="285">
        <v>22</v>
      </c>
      <c r="J57" s="285">
        <v>16</v>
      </c>
      <c r="K57" s="283">
        <v>38</v>
      </c>
      <c r="L57" s="285">
        <v>3</v>
      </c>
      <c r="M57" s="297">
        <v>1</v>
      </c>
      <c r="N57" s="296">
        <v>4</v>
      </c>
    </row>
    <row r="58" spans="1:16" x14ac:dyDescent="0.15">
      <c r="A58" s="985"/>
      <c r="B58" s="290" t="s">
        <v>664</v>
      </c>
      <c r="C58" s="284" t="s">
        <v>695</v>
      </c>
      <c r="D58" s="301" t="s">
        <v>433</v>
      </c>
      <c r="E58" s="285">
        <v>40</v>
      </c>
      <c r="F58" s="285">
        <v>37</v>
      </c>
      <c r="G58" s="285">
        <v>25</v>
      </c>
      <c r="H58" s="285">
        <v>12</v>
      </c>
      <c r="I58" s="285">
        <v>8</v>
      </c>
      <c r="J58" s="285">
        <v>4</v>
      </c>
      <c r="K58" s="285">
        <v>12</v>
      </c>
      <c r="L58" s="285">
        <v>0</v>
      </c>
      <c r="M58" s="297">
        <v>0</v>
      </c>
      <c r="N58" s="300">
        <v>0</v>
      </c>
    </row>
    <row r="59" spans="1:16" s="59" customFormat="1" ht="14.25" thickBot="1" x14ac:dyDescent="0.2">
      <c r="A59" s="986" t="s">
        <v>1041</v>
      </c>
      <c r="B59" s="987"/>
      <c r="C59" s="987"/>
      <c r="D59" s="987"/>
      <c r="E59" s="183">
        <f>SUM(E51:E58)</f>
        <v>426</v>
      </c>
      <c r="F59" s="183">
        <f>SUM(F51:F58)</f>
        <v>389</v>
      </c>
      <c r="G59" s="183">
        <f t="shared" ref="G59:N59" si="7">SUM(G51:G58)</f>
        <v>243</v>
      </c>
      <c r="H59" s="183">
        <f t="shared" si="7"/>
        <v>146</v>
      </c>
      <c r="I59" s="183">
        <f>SUM(I51:I58)</f>
        <v>111</v>
      </c>
      <c r="J59" s="183">
        <f>SUM(J51:J58)</f>
        <v>78</v>
      </c>
      <c r="K59" s="183">
        <f>SUM(K51:K58)</f>
        <v>189</v>
      </c>
      <c r="L59" s="183">
        <f t="shared" si="7"/>
        <v>6</v>
      </c>
      <c r="M59" s="183">
        <f t="shared" si="7"/>
        <v>3</v>
      </c>
      <c r="N59" s="200">
        <f t="shared" si="7"/>
        <v>9</v>
      </c>
      <c r="O59" s="60"/>
    </row>
    <row r="60" spans="1:16" s="58" customFormat="1" ht="14.25" thickBot="1" x14ac:dyDescent="0.2">
      <c r="A60" s="83"/>
      <c r="B60" s="83"/>
      <c r="C60" s="83"/>
      <c r="D60" s="83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57"/>
    </row>
    <row r="61" spans="1:16" s="103" customFormat="1" ht="29.25" customHeight="1" thickBot="1" x14ac:dyDescent="0.2">
      <c r="A61" s="961" t="s">
        <v>1051</v>
      </c>
      <c r="B61" s="961"/>
      <c r="C61" s="961"/>
      <c r="D61" s="961"/>
      <c r="E61" s="182">
        <f>E59+E49+E45+E38+E24</f>
        <v>2218</v>
      </c>
      <c r="F61" s="182">
        <f t="shared" ref="F61:N61" si="8">F59+F49+F45+F38+F24</f>
        <v>2071</v>
      </c>
      <c r="G61" s="182">
        <f t="shared" si="8"/>
        <v>1325</v>
      </c>
      <c r="H61" s="182">
        <f t="shared" si="8"/>
        <v>746</v>
      </c>
      <c r="I61" s="182">
        <f t="shared" si="8"/>
        <v>779</v>
      </c>
      <c r="J61" s="182">
        <f t="shared" si="8"/>
        <v>394</v>
      </c>
      <c r="K61" s="182">
        <f t="shared" si="8"/>
        <v>1173</v>
      </c>
      <c r="L61" s="182">
        <f t="shared" si="8"/>
        <v>40</v>
      </c>
      <c r="M61" s="182">
        <f t="shared" si="8"/>
        <v>32</v>
      </c>
      <c r="N61" s="182">
        <f t="shared" si="8"/>
        <v>81</v>
      </c>
      <c r="O61" s="102"/>
      <c r="P61" s="102"/>
    </row>
    <row r="62" spans="1:16" x14ac:dyDescent="0.15">
      <c r="B62" s="1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6" x14ac:dyDescent="0.15">
      <c r="B63" s="1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6" x14ac:dyDescent="0.15">
      <c r="B64" s="1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2:15" x14ac:dyDescent="0.15">
      <c r="B65" s="1"/>
      <c r="C65"/>
      <c r="D65"/>
      <c r="E65"/>
      <c r="F65"/>
      <c r="G65"/>
      <c r="H65"/>
      <c r="I65"/>
      <c r="J65"/>
      <c r="K65"/>
      <c r="L65"/>
      <c r="M65"/>
      <c r="N65"/>
      <c r="O65"/>
    </row>
    <row r="135" spans="1:8" ht="13.5" customHeight="1" x14ac:dyDescent="0.15">
      <c r="A135" s="62"/>
      <c r="B135" s="62"/>
      <c r="C135" s="62"/>
      <c r="D135" s="60"/>
      <c r="E135" s="60"/>
      <c r="F135" s="60"/>
      <c r="G135" s="60"/>
      <c r="H135" s="59"/>
    </row>
    <row r="136" spans="1:8" x14ac:dyDescent="0.15">
      <c r="A136" s="62"/>
      <c r="B136" s="62"/>
      <c r="C136" s="62"/>
      <c r="D136" s="60"/>
      <c r="E136" s="60"/>
      <c r="F136" s="60"/>
      <c r="G136" s="60"/>
      <c r="H136" s="59"/>
    </row>
    <row r="137" spans="1:8" x14ac:dyDescent="0.15">
      <c r="A137" s="62"/>
      <c r="B137" s="62"/>
      <c r="C137" s="62"/>
      <c r="D137" s="60"/>
      <c r="E137" s="60"/>
      <c r="F137" s="60"/>
      <c r="G137" s="60"/>
      <c r="H137" s="59"/>
    </row>
    <row r="138" spans="1:8" x14ac:dyDescent="0.15">
      <c r="A138" s="62"/>
      <c r="B138" s="62"/>
      <c r="C138" s="62"/>
      <c r="D138" s="60"/>
      <c r="E138" s="60"/>
      <c r="F138" s="60"/>
      <c r="G138" s="60"/>
      <c r="H138" s="59"/>
    </row>
    <row r="139" spans="1:8" x14ac:dyDescent="0.15">
      <c r="A139" s="62"/>
      <c r="B139" s="62"/>
      <c r="C139" s="62"/>
      <c r="D139" s="60"/>
      <c r="E139" s="60"/>
      <c r="F139" s="60"/>
      <c r="G139" s="60"/>
      <c r="H139" s="59"/>
    </row>
    <row r="140" spans="1:8" x14ac:dyDescent="0.15">
      <c r="A140" s="62"/>
      <c r="B140" s="62"/>
      <c r="C140" s="62"/>
      <c r="D140" s="60"/>
      <c r="E140" s="60"/>
      <c r="F140" s="60"/>
      <c r="G140" s="60"/>
      <c r="H140" s="59"/>
    </row>
    <row r="142" spans="1:8" ht="13.5" customHeight="1" x14ac:dyDescent="0.15">
      <c r="A142" s="62"/>
      <c r="B142" s="62"/>
      <c r="C142" s="62"/>
      <c r="D142" s="60"/>
      <c r="E142" s="62"/>
      <c r="F142" s="62"/>
      <c r="G142" s="62"/>
      <c r="H142" s="60"/>
    </row>
    <row r="143" spans="1:8" x14ac:dyDescent="0.15">
      <c r="A143" s="62"/>
      <c r="B143" s="62"/>
      <c r="C143" s="62"/>
      <c r="D143" s="60"/>
      <c r="E143" s="62"/>
      <c r="F143" s="62"/>
      <c r="G143" s="62"/>
      <c r="H143" s="60"/>
    </row>
    <row r="144" spans="1:8" x14ac:dyDescent="0.15">
      <c r="A144" s="62"/>
      <c r="B144" s="62"/>
      <c r="C144" s="62"/>
      <c r="D144" s="60"/>
      <c r="E144" s="62"/>
      <c r="F144" s="62"/>
      <c r="G144" s="62"/>
      <c r="H144" s="60"/>
    </row>
    <row r="145" spans="1:8" x14ac:dyDescent="0.15">
      <c r="A145" s="62"/>
      <c r="B145" s="62"/>
      <c r="C145" s="62"/>
      <c r="D145" s="60"/>
      <c r="E145" s="62"/>
      <c r="F145" s="62"/>
      <c r="G145" s="62"/>
      <c r="H145" s="60"/>
    </row>
    <row r="146" spans="1:8" x14ac:dyDescent="0.15">
      <c r="A146" s="62"/>
      <c r="B146" s="62"/>
      <c r="C146" s="62"/>
      <c r="D146" s="60"/>
      <c r="E146" s="62"/>
      <c r="F146" s="62"/>
      <c r="G146" s="62"/>
      <c r="H146" s="60"/>
    </row>
    <row r="147" spans="1:8" x14ac:dyDescent="0.15">
      <c r="A147" s="62"/>
      <c r="B147" s="62"/>
      <c r="C147" s="62"/>
      <c r="D147" s="60"/>
      <c r="E147" s="62"/>
      <c r="F147" s="62"/>
      <c r="G147" s="62"/>
      <c r="H147" s="60"/>
    </row>
    <row r="148" spans="1:8" x14ac:dyDescent="0.15">
      <c r="A148" s="62"/>
      <c r="B148" s="62"/>
      <c r="C148" s="62"/>
      <c r="D148" s="60"/>
      <c r="E148" s="62"/>
      <c r="F148" s="62"/>
      <c r="G148" s="62"/>
      <c r="H148" s="60"/>
    </row>
    <row r="149" spans="1:8" x14ac:dyDescent="0.15">
      <c r="A149" s="62"/>
      <c r="B149" s="62"/>
      <c r="C149" s="62"/>
      <c r="D149" s="60"/>
      <c r="E149" s="62"/>
      <c r="F149" s="62"/>
      <c r="G149" s="62"/>
      <c r="H149" s="60"/>
    </row>
    <row r="150" spans="1:8" x14ac:dyDescent="0.15">
      <c r="A150" s="62"/>
      <c r="B150" s="62"/>
      <c r="C150" s="62"/>
      <c r="D150" s="60"/>
      <c r="E150" s="62"/>
      <c r="F150" s="62"/>
      <c r="G150" s="62"/>
      <c r="H150" s="60"/>
    </row>
    <row r="151" spans="1:8" x14ac:dyDescent="0.15">
      <c r="A151" s="62"/>
      <c r="B151" s="62"/>
      <c r="C151" s="62"/>
      <c r="D151" s="60"/>
      <c r="E151" s="62"/>
      <c r="F151" s="62"/>
      <c r="G151" s="62"/>
      <c r="H151" s="60"/>
    </row>
    <row r="152" spans="1:8" x14ac:dyDescent="0.15">
      <c r="A152" s="62"/>
      <c r="B152" s="62"/>
      <c r="C152" s="62"/>
      <c r="D152" s="60"/>
      <c r="E152" s="62"/>
      <c r="F152" s="62"/>
      <c r="G152" s="62"/>
      <c r="H152" s="60"/>
    </row>
    <row r="153" spans="1:8" x14ac:dyDescent="0.15">
      <c r="A153" s="62"/>
      <c r="B153" s="62"/>
      <c r="C153" s="62"/>
      <c r="D153" s="60"/>
      <c r="E153" s="62"/>
      <c r="F153" s="62"/>
      <c r="G153" s="62"/>
      <c r="H153" s="60"/>
    </row>
    <row r="154" spans="1:8" x14ac:dyDescent="0.15">
      <c r="A154" s="62"/>
      <c r="B154" s="62"/>
      <c r="C154" s="62"/>
      <c r="D154" s="60"/>
      <c r="E154" s="62"/>
      <c r="F154" s="62"/>
      <c r="G154" s="62"/>
      <c r="H154" s="60"/>
    </row>
    <row r="155" spans="1:8" x14ac:dyDescent="0.15">
      <c r="A155" s="62"/>
      <c r="B155" s="62"/>
      <c r="C155" s="62"/>
      <c r="D155" s="60"/>
      <c r="E155" s="62"/>
      <c r="F155" s="62"/>
      <c r="G155" s="62"/>
      <c r="H155" s="60"/>
    </row>
    <row r="156" spans="1:8" x14ac:dyDescent="0.15">
      <c r="A156" s="62"/>
      <c r="B156" s="62"/>
      <c r="C156" s="62"/>
      <c r="D156" s="60"/>
      <c r="E156" s="62"/>
      <c r="F156" s="62"/>
      <c r="G156" s="62"/>
      <c r="H156" s="60"/>
    </row>
    <row r="157" spans="1:8" x14ac:dyDescent="0.15">
      <c r="A157" s="62"/>
      <c r="B157" s="62"/>
      <c r="C157" s="62"/>
      <c r="D157" s="60"/>
      <c r="E157" s="62"/>
      <c r="F157" s="62"/>
      <c r="G157" s="62"/>
      <c r="H157" s="60"/>
    </row>
    <row r="158" spans="1:8" x14ac:dyDescent="0.15">
      <c r="A158" s="62"/>
      <c r="B158" s="62"/>
      <c r="C158" s="62"/>
      <c r="D158" s="60"/>
      <c r="E158" s="62"/>
      <c r="F158" s="62"/>
      <c r="G158" s="62"/>
      <c r="H158" s="60"/>
    </row>
    <row r="218" spans="8:8" x14ac:dyDescent="0.15">
      <c r="H218" s="6">
        <v>2</v>
      </c>
    </row>
  </sheetData>
  <autoFilter ref="B4:N24"/>
  <mergeCells count="13">
    <mergeCell ref="M1:N1"/>
    <mergeCell ref="A24:D24"/>
    <mergeCell ref="A38:D38"/>
    <mergeCell ref="A40:A44"/>
    <mergeCell ref="A47:A48"/>
    <mergeCell ref="A1:C1"/>
    <mergeCell ref="A26:A37"/>
    <mergeCell ref="A5:A23"/>
    <mergeCell ref="A51:A58"/>
    <mergeCell ref="A61:D61"/>
    <mergeCell ref="A45:D45"/>
    <mergeCell ref="A49:D49"/>
    <mergeCell ref="A59:D59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J258"/>
  <sheetViews>
    <sheetView view="pageBreakPreview" topLeftCell="C1" zoomScaleNormal="100" zoomScaleSheetLayoutView="100" workbookViewId="0">
      <pane ySplit="4" topLeftCell="A193" activePane="bottomLeft" state="frozen"/>
      <selection activeCell="K2" sqref="K2:M2"/>
      <selection pane="bottomLeft" activeCell="G199" sqref="G199"/>
    </sheetView>
  </sheetViews>
  <sheetFormatPr defaultColWidth="9" defaultRowHeight="13.5" x14ac:dyDescent="0.15"/>
  <cols>
    <col min="1" max="1" width="9" style="103"/>
    <col min="2" max="2" width="25.75" style="107" customWidth="1"/>
    <col min="3" max="3" width="23" style="107" customWidth="1"/>
    <col min="4" max="4" width="13.625" style="108" customWidth="1"/>
    <col min="5" max="7" width="9" style="105"/>
    <col min="8" max="8" width="8.875" style="107" customWidth="1"/>
    <col min="9" max="9" width="9" style="105"/>
    <col min="10" max="16384" width="9" style="103"/>
  </cols>
  <sheetData>
    <row r="1" spans="1:9" ht="15.75" customHeight="1" x14ac:dyDescent="0.15">
      <c r="A1" s="996" t="s">
        <v>56</v>
      </c>
      <c r="B1" s="996"/>
      <c r="C1" s="996"/>
      <c r="D1" s="208" t="s">
        <v>11</v>
      </c>
      <c r="G1" s="995" t="str">
        <f>共同生活援助!M1</f>
        <v>３月１日現在</v>
      </c>
      <c r="H1" s="995"/>
    </row>
    <row r="2" spans="1:9" ht="15.75" customHeight="1" thickBot="1" x14ac:dyDescent="0.2">
      <c r="B2" s="106"/>
      <c r="H2" s="109"/>
    </row>
    <row r="3" spans="1:9" ht="15.75" customHeight="1" x14ac:dyDescent="0.15">
      <c r="A3" s="110" t="s">
        <v>1045</v>
      </c>
      <c r="B3" s="111" t="s">
        <v>10</v>
      </c>
      <c r="C3" s="111" t="s">
        <v>0</v>
      </c>
      <c r="D3" s="112" t="s">
        <v>1</v>
      </c>
      <c r="E3" s="112" t="s">
        <v>2</v>
      </c>
      <c r="F3" s="112" t="s">
        <v>1029</v>
      </c>
      <c r="G3" s="112" t="s">
        <v>1026</v>
      </c>
      <c r="H3" s="113" t="s">
        <v>1027</v>
      </c>
    </row>
    <row r="4" spans="1:9" s="102" customFormat="1" ht="15.75" customHeight="1" thickBot="1" x14ac:dyDescent="0.2">
      <c r="A4" s="114"/>
      <c r="B4" s="115"/>
      <c r="C4" s="115"/>
      <c r="D4" s="116"/>
      <c r="E4" s="116"/>
      <c r="F4" s="116" t="s">
        <v>1030</v>
      </c>
      <c r="G4" s="116" t="s">
        <v>8</v>
      </c>
      <c r="H4" s="117" t="s">
        <v>8</v>
      </c>
      <c r="I4" s="108"/>
    </row>
    <row r="5" spans="1:9" ht="15.75" customHeight="1" x14ac:dyDescent="0.15">
      <c r="A5" s="1003" t="s">
        <v>1044</v>
      </c>
      <c r="B5" s="836" t="s">
        <v>2031</v>
      </c>
      <c r="C5" s="827" t="s">
        <v>2032</v>
      </c>
      <c r="D5" s="830" t="s">
        <v>2062</v>
      </c>
      <c r="E5" s="930">
        <v>20</v>
      </c>
      <c r="F5" s="925">
        <v>11</v>
      </c>
      <c r="G5" s="930">
        <v>0</v>
      </c>
      <c r="H5" s="931">
        <v>9</v>
      </c>
    </row>
    <row r="6" spans="1:9" ht="15.75" customHeight="1" x14ac:dyDescent="0.15">
      <c r="A6" s="1004"/>
      <c r="B6" s="828" t="s">
        <v>1976</v>
      </c>
      <c r="C6" s="840" t="s">
        <v>1977</v>
      </c>
      <c r="D6" s="831" t="s">
        <v>2063</v>
      </c>
      <c r="E6" s="925">
        <v>20</v>
      </c>
      <c r="F6" s="925">
        <v>19</v>
      </c>
      <c r="G6" s="926">
        <v>0</v>
      </c>
      <c r="H6" s="927">
        <v>6</v>
      </c>
    </row>
    <row r="7" spans="1:9" ht="15.75" customHeight="1" x14ac:dyDescent="0.15">
      <c r="A7" s="1004"/>
      <c r="B7" s="828" t="s">
        <v>544</v>
      </c>
      <c r="C7" s="840" t="s">
        <v>827</v>
      </c>
      <c r="D7" s="831" t="s">
        <v>385</v>
      </c>
      <c r="E7" s="925">
        <v>25</v>
      </c>
      <c r="F7" s="925">
        <v>25</v>
      </c>
      <c r="G7" s="926">
        <v>0</v>
      </c>
      <c r="H7" s="927">
        <v>0</v>
      </c>
    </row>
    <row r="8" spans="1:9" ht="15.75" customHeight="1" x14ac:dyDescent="0.15">
      <c r="A8" s="1004"/>
      <c r="B8" s="828" t="s">
        <v>580</v>
      </c>
      <c r="C8" s="840" t="s">
        <v>1172</v>
      </c>
      <c r="D8" s="832" t="s">
        <v>384</v>
      </c>
      <c r="E8" s="925">
        <v>40</v>
      </c>
      <c r="F8" s="925">
        <v>40</v>
      </c>
      <c r="G8" s="926">
        <v>37</v>
      </c>
      <c r="H8" s="927">
        <v>0</v>
      </c>
      <c r="I8" s="222"/>
    </row>
    <row r="9" spans="1:9" ht="15.75" customHeight="1" x14ac:dyDescent="0.15">
      <c r="A9" s="1004"/>
      <c r="B9" s="828" t="s">
        <v>1869</v>
      </c>
      <c r="C9" s="840" t="s">
        <v>1876</v>
      </c>
      <c r="D9" s="832" t="s">
        <v>1870</v>
      </c>
      <c r="E9" s="932">
        <v>15</v>
      </c>
      <c r="F9" s="925">
        <v>19</v>
      </c>
      <c r="G9" s="926">
        <v>0</v>
      </c>
      <c r="H9" s="927">
        <v>0</v>
      </c>
    </row>
    <row r="10" spans="1:9" ht="15.75" customHeight="1" x14ac:dyDescent="0.15">
      <c r="A10" s="1004"/>
      <c r="B10" s="828" t="s">
        <v>1511</v>
      </c>
      <c r="C10" s="840" t="s">
        <v>1512</v>
      </c>
      <c r="D10" s="832" t="s">
        <v>294</v>
      </c>
      <c r="E10" s="932">
        <v>10</v>
      </c>
      <c r="F10" s="925">
        <v>6</v>
      </c>
      <c r="G10" s="926">
        <v>0</v>
      </c>
      <c r="H10" s="927">
        <v>0</v>
      </c>
    </row>
    <row r="11" spans="1:9" ht="15.75" customHeight="1" x14ac:dyDescent="0.15">
      <c r="A11" s="1004"/>
      <c r="B11" s="828" t="s">
        <v>459</v>
      </c>
      <c r="C11" s="840" t="s">
        <v>460</v>
      </c>
      <c r="D11" s="832" t="s">
        <v>461</v>
      </c>
      <c r="E11" s="932">
        <v>20</v>
      </c>
      <c r="F11" s="925">
        <v>16</v>
      </c>
      <c r="G11" s="926">
        <v>0</v>
      </c>
      <c r="H11" s="927">
        <v>4</v>
      </c>
    </row>
    <row r="12" spans="1:9" ht="15.75" customHeight="1" x14ac:dyDescent="0.15">
      <c r="A12" s="1004"/>
      <c r="B12" s="828" t="s">
        <v>1083</v>
      </c>
      <c r="C12" s="840" t="s">
        <v>1084</v>
      </c>
      <c r="D12" s="831" t="s">
        <v>1085</v>
      </c>
      <c r="E12" s="925">
        <v>8</v>
      </c>
      <c r="F12" s="925">
        <v>19</v>
      </c>
      <c r="G12" s="926">
        <v>0</v>
      </c>
      <c r="H12" s="927">
        <v>0</v>
      </c>
    </row>
    <row r="13" spans="1:9" ht="15.75" customHeight="1" x14ac:dyDescent="0.15">
      <c r="A13" s="1004"/>
      <c r="B13" s="828" t="s">
        <v>577</v>
      </c>
      <c r="C13" s="840" t="s">
        <v>794</v>
      </c>
      <c r="D13" s="831" t="s">
        <v>383</v>
      </c>
      <c r="E13" s="925">
        <v>100</v>
      </c>
      <c r="F13" s="925">
        <v>92</v>
      </c>
      <c r="G13" s="926">
        <v>0</v>
      </c>
      <c r="H13" s="927">
        <v>8</v>
      </c>
    </row>
    <row r="14" spans="1:9" ht="15.75" customHeight="1" x14ac:dyDescent="0.15">
      <c r="A14" s="1004"/>
      <c r="B14" s="828" t="s">
        <v>578</v>
      </c>
      <c r="C14" s="840" t="s">
        <v>794</v>
      </c>
      <c r="D14" s="831" t="s">
        <v>159</v>
      </c>
      <c r="E14" s="925">
        <v>70</v>
      </c>
      <c r="F14" s="925">
        <v>74</v>
      </c>
      <c r="G14" s="926">
        <v>0</v>
      </c>
      <c r="H14" s="927" t="s">
        <v>2182</v>
      </c>
    </row>
    <row r="15" spans="1:9" ht="14.25" customHeight="1" x14ac:dyDescent="0.15">
      <c r="A15" s="1004"/>
      <c r="B15" s="828" t="s">
        <v>457</v>
      </c>
      <c r="C15" s="840" t="s">
        <v>794</v>
      </c>
      <c r="D15" s="831" t="s">
        <v>458</v>
      </c>
      <c r="E15" s="925">
        <v>20</v>
      </c>
      <c r="F15" s="925">
        <v>10</v>
      </c>
      <c r="G15" s="926">
        <v>0</v>
      </c>
      <c r="H15" s="927">
        <v>10</v>
      </c>
    </row>
    <row r="16" spans="1:9" ht="14.25" customHeight="1" x14ac:dyDescent="0.15">
      <c r="A16" s="1004"/>
      <c r="B16" s="828" t="s">
        <v>585</v>
      </c>
      <c r="C16" s="840" t="s">
        <v>794</v>
      </c>
      <c r="D16" s="831" t="s">
        <v>525</v>
      </c>
      <c r="E16" s="925">
        <v>20</v>
      </c>
      <c r="F16" s="925">
        <v>21</v>
      </c>
      <c r="G16" s="926">
        <v>0</v>
      </c>
      <c r="H16" s="927">
        <v>0</v>
      </c>
    </row>
    <row r="17" spans="1:9" ht="14.25" customHeight="1" x14ac:dyDescent="0.15">
      <c r="A17" s="1004"/>
      <c r="B17" s="828" t="s">
        <v>834</v>
      </c>
      <c r="C17" s="840" t="s">
        <v>794</v>
      </c>
      <c r="D17" s="831" t="s">
        <v>526</v>
      </c>
      <c r="E17" s="925">
        <v>20</v>
      </c>
      <c r="F17" s="925">
        <v>40</v>
      </c>
      <c r="G17" s="926">
        <v>0</v>
      </c>
      <c r="H17" s="927">
        <v>0</v>
      </c>
    </row>
    <row r="18" spans="1:9" ht="14.25" customHeight="1" x14ac:dyDescent="0.15">
      <c r="A18" s="1004"/>
      <c r="B18" s="828" t="s">
        <v>593</v>
      </c>
      <c r="C18" s="840" t="s">
        <v>1173</v>
      </c>
      <c r="D18" s="831" t="s">
        <v>161</v>
      </c>
      <c r="E18" s="945">
        <v>20</v>
      </c>
      <c r="F18" s="945">
        <v>49</v>
      </c>
      <c r="G18" s="956">
        <v>0</v>
      </c>
      <c r="H18" s="957">
        <v>0</v>
      </c>
    </row>
    <row r="19" spans="1:9" ht="15.75" customHeight="1" x14ac:dyDescent="0.15">
      <c r="A19" s="1004"/>
      <c r="B19" s="828" t="s">
        <v>1662</v>
      </c>
      <c r="C19" s="840" t="s">
        <v>1663</v>
      </c>
      <c r="D19" s="831" t="s">
        <v>1664</v>
      </c>
      <c r="E19" s="925">
        <v>6</v>
      </c>
      <c r="F19" s="925">
        <v>7</v>
      </c>
      <c r="G19" s="926">
        <v>0</v>
      </c>
      <c r="H19" s="927">
        <v>0</v>
      </c>
    </row>
    <row r="20" spans="1:9" ht="14.25" customHeight="1" x14ac:dyDescent="0.15">
      <c r="A20" s="1004"/>
      <c r="B20" s="829" t="s">
        <v>1174</v>
      </c>
      <c r="C20" s="841" t="s">
        <v>1175</v>
      </c>
      <c r="D20" s="831" t="s">
        <v>1176</v>
      </c>
      <c r="E20" s="928">
        <v>10</v>
      </c>
      <c r="F20" s="925">
        <v>17</v>
      </c>
      <c r="G20" s="926">
        <v>0</v>
      </c>
      <c r="H20" s="927">
        <v>4</v>
      </c>
    </row>
    <row r="21" spans="1:9" ht="14.25" customHeight="1" x14ac:dyDescent="0.15">
      <c r="A21" s="1004"/>
      <c r="B21" s="829" t="s">
        <v>1575</v>
      </c>
      <c r="C21" s="841" t="s">
        <v>824</v>
      </c>
      <c r="D21" s="831" t="s">
        <v>199</v>
      </c>
      <c r="E21" s="928">
        <v>8</v>
      </c>
      <c r="F21" s="925">
        <v>9</v>
      </c>
      <c r="G21" s="926">
        <v>0</v>
      </c>
      <c r="H21" s="927">
        <v>0</v>
      </c>
    </row>
    <row r="22" spans="1:9" ht="15.75" customHeight="1" x14ac:dyDescent="0.15">
      <c r="A22" s="1004"/>
      <c r="B22" s="829" t="s">
        <v>1521</v>
      </c>
      <c r="C22" s="841" t="s">
        <v>1522</v>
      </c>
      <c r="D22" s="831" t="s">
        <v>1523</v>
      </c>
      <c r="E22" s="928">
        <v>35</v>
      </c>
      <c r="F22" s="925">
        <v>1</v>
      </c>
      <c r="G22" s="926">
        <v>0</v>
      </c>
      <c r="H22" s="927">
        <v>3</v>
      </c>
      <c r="I22" s="222"/>
    </row>
    <row r="23" spans="1:9" ht="15.75" customHeight="1" x14ac:dyDescent="0.15">
      <c r="A23" s="1004"/>
      <c r="B23" s="829" t="s">
        <v>250</v>
      </c>
      <c r="C23" s="840" t="s">
        <v>828</v>
      </c>
      <c r="D23" s="831" t="s">
        <v>168</v>
      </c>
      <c r="E23" s="928">
        <v>30</v>
      </c>
      <c r="F23" s="925">
        <v>29</v>
      </c>
      <c r="G23" s="926">
        <v>0</v>
      </c>
      <c r="H23" s="929">
        <v>0</v>
      </c>
    </row>
    <row r="24" spans="1:9" ht="15.75" customHeight="1" x14ac:dyDescent="0.15">
      <c r="A24" s="1004"/>
      <c r="B24" s="829" t="s">
        <v>579</v>
      </c>
      <c r="C24" s="840" t="s">
        <v>795</v>
      </c>
      <c r="D24" s="831" t="s">
        <v>160</v>
      </c>
      <c r="E24" s="928">
        <v>80</v>
      </c>
      <c r="F24" s="925">
        <v>77</v>
      </c>
      <c r="G24" s="926">
        <v>101</v>
      </c>
      <c r="H24" s="929">
        <v>0</v>
      </c>
      <c r="I24" s="222"/>
    </row>
    <row r="25" spans="1:9" ht="15.75" customHeight="1" x14ac:dyDescent="0.15">
      <c r="A25" s="1004"/>
      <c r="B25" s="829" t="s">
        <v>1493</v>
      </c>
      <c r="C25" s="840" t="s">
        <v>1494</v>
      </c>
      <c r="D25" s="831" t="s">
        <v>1495</v>
      </c>
      <c r="E25" s="928">
        <v>21</v>
      </c>
      <c r="F25" s="925">
        <v>3</v>
      </c>
      <c r="G25" s="926">
        <v>0</v>
      </c>
      <c r="H25" s="929">
        <v>5</v>
      </c>
      <c r="I25" s="103"/>
    </row>
    <row r="26" spans="1:9" ht="15.75" customHeight="1" x14ac:dyDescent="0.15">
      <c r="A26" s="1004"/>
      <c r="B26" s="829" t="s">
        <v>1177</v>
      </c>
      <c r="C26" s="840" t="s">
        <v>1178</v>
      </c>
      <c r="D26" s="831" t="s">
        <v>1179</v>
      </c>
      <c r="E26" s="928">
        <v>20</v>
      </c>
      <c r="F26" s="925">
        <v>14</v>
      </c>
      <c r="G26" s="926">
        <v>0</v>
      </c>
      <c r="H26" s="929">
        <v>6</v>
      </c>
      <c r="I26" s="103"/>
    </row>
    <row r="27" spans="1:9" ht="15.75" customHeight="1" x14ac:dyDescent="0.15">
      <c r="A27" s="1004"/>
      <c r="B27" s="829" t="s">
        <v>1677</v>
      </c>
      <c r="C27" s="840" t="s">
        <v>1678</v>
      </c>
      <c r="D27" s="831" t="s">
        <v>1679</v>
      </c>
      <c r="E27" s="928">
        <v>15</v>
      </c>
      <c r="F27" s="925">
        <v>21</v>
      </c>
      <c r="G27" s="926">
        <v>1</v>
      </c>
      <c r="H27" s="929">
        <v>4</v>
      </c>
      <c r="I27" s="103"/>
    </row>
    <row r="28" spans="1:9" ht="15.75" customHeight="1" x14ac:dyDescent="0.15">
      <c r="A28" s="1004"/>
      <c r="B28" s="829" t="s">
        <v>455</v>
      </c>
      <c r="C28" s="840" t="s">
        <v>830</v>
      </c>
      <c r="D28" s="831" t="s">
        <v>456</v>
      </c>
      <c r="E28" s="928">
        <v>37</v>
      </c>
      <c r="F28" s="925">
        <v>39</v>
      </c>
      <c r="G28" s="926">
        <v>0</v>
      </c>
      <c r="H28" s="929">
        <v>3</v>
      </c>
      <c r="I28" s="103"/>
    </row>
    <row r="29" spans="1:9" s="221" customFormat="1" ht="15.75" customHeight="1" x14ac:dyDescent="0.15">
      <c r="A29" s="1004"/>
      <c r="B29" s="829" t="s">
        <v>592</v>
      </c>
      <c r="C29" s="840" t="s">
        <v>2290</v>
      </c>
      <c r="D29" s="831" t="s">
        <v>454</v>
      </c>
      <c r="E29" s="928">
        <v>20</v>
      </c>
      <c r="F29" s="925">
        <v>32</v>
      </c>
      <c r="G29" s="926">
        <v>0</v>
      </c>
      <c r="H29" s="929">
        <v>2</v>
      </c>
      <c r="I29" s="174"/>
    </row>
    <row r="30" spans="1:9" ht="15.75" customHeight="1" x14ac:dyDescent="0.15">
      <c r="A30" s="1004"/>
      <c r="B30" s="829" t="s">
        <v>1753</v>
      </c>
      <c r="C30" s="840" t="s">
        <v>1754</v>
      </c>
      <c r="D30" s="831" t="s">
        <v>1755</v>
      </c>
      <c r="E30" s="928">
        <v>5</v>
      </c>
      <c r="F30" s="925">
        <v>4</v>
      </c>
      <c r="G30" s="926">
        <v>0</v>
      </c>
      <c r="H30" s="929">
        <v>3</v>
      </c>
      <c r="I30" s="103"/>
    </row>
    <row r="31" spans="1:9" s="217" customFormat="1" ht="15.75" customHeight="1" x14ac:dyDescent="0.15">
      <c r="A31" s="1004"/>
      <c r="B31" s="829" t="s">
        <v>582</v>
      </c>
      <c r="C31" s="840" t="s">
        <v>796</v>
      </c>
      <c r="D31" s="831" t="s">
        <v>386</v>
      </c>
      <c r="E31" s="928">
        <v>45</v>
      </c>
      <c r="F31" s="925">
        <v>48</v>
      </c>
      <c r="G31" s="926">
        <v>11</v>
      </c>
      <c r="H31" s="929">
        <v>0</v>
      </c>
    </row>
    <row r="32" spans="1:9" s="221" customFormat="1" ht="15.75" customHeight="1" x14ac:dyDescent="0.15">
      <c r="A32" s="1004"/>
      <c r="B32" s="829" t="s">
        <v>556</v>
      </c>
      <c r="C32" s="840" t="s">
        <v>796</v>
      </c>
      <c r="D32" s="831" t="s">
        <v>161</v>
      </c>
      <c r="E32" s="928">
        <v>47</v>
      </c>
      <c r="F32" s="925">
        <v>46</v>
      </c>
      <c r="G32" s="926">
        <v>62</v>
      </c>
      <c r="H32" s="929">
        <v>0</v>
      </c>
    </row>
    <row r="33" spans="1:9" s="221" customFormat="1" ht="15.75" customHeight="1" x14ac:dyDescent="0.15">
      <c r="A33" s="1004"/>
      <c r="B33" s="829" t="s">
        <v>583</v>
      </c>
      <c r="C33" s="840" t="s">
        <v>796</v>
      </c>
      <c r="D33" s="831" t="s">
        <v>387</v>
      </c>
      <c r="E33" s="928">
        <v>25</v>
      </c>
      <c r="F33" s="925">
        <v>23</v>
      </c>
      <c r="G33" s="926">
        <v>0</v>
      </c>
      <c r="H33" s="929">
        <v>0</v>
      </c>
    </row>
    <row r="34" spans="1:9" ht="15.75" customHeight="1" x14ac:dyDescent="0.15">
      <c r="A34" s="1004"/>
      <c r="B34" s="828" t="s">
        <v>2047</v>
      </c>
      <c r="C34" s="840" t="s">
        <v>2048</v>
      </c>
      <c r="D34" s="831" t="s">
        <v>2064</v>
      </c>
      <c r="E34" s="925">
        <v>20</v>
      </c>
      <c r="F34" s="925">
        <v>8</v>
      </c>
      <c r="G34" s="926">
        <v>3</v>
      </c>
      <c r="H34" s="929">
        <v>9</v>
      </c>
      <c r="I34" s="103"/>
    </row>
    <row r="35" spans="1:9" ht="15.75" customHeight="1" x14ac:dyDescent="0.15">
      <c r="A35" s="1004"/>
      <c r="B35" s="828" t="s">
        <v>264</v>
      </c>
      <c r="C35" s="840" t="s">
        <v>469</v>
      </c>
      <c r="D35" s="831" t="s">
        <v>265</v>
      </c>
      <c r="E35" s="925">
        <v>20</v>
      </c>
      <c r="F35" s="925">
        <v>23</v>
      </c>
      <c r="G35" s="926">
        <v>0</v>
      </c>
      <c r="H35" s="927">
        <v>0</v>
      </c>
      <c r="I35" s="103"/>
    </row>
    <row r="36" spans="1:9" ht="14.25" customHeight="1" x14ac:dyDescent="0.15">
      <c r="A36" s="1004"/>
      <c r="B36" s="828" t="s">
        <v>591</v>
      </c>
      <c r="C36" s="840" t="s">
        <v>825</v>
      </c>
      <c r="D36" s="831" t="s">
        <v>438</v>
      </c>
      <c r="E36" s="925">
        <v>40</v>
      </c>
      <c r="F36" s="925">
        <v>41</v>
      </c>
      <c r="G36" s="926">
        <v>2</v>
      </c>
      <c r="H36" s="927">
        <v>0</v>
      </c>
      <c r="I36" s="103"/>
    </row>
    <row r="37" spans="1:9" ht="14.25" customHeight="1" x14ac:dyDescent="0.15">
      <c r="A37" s="1004"/>
      <c r="B37" s="828" t="s">
        <v>1579</v>
      </c>
      <c r="C37" s="840" t="s">
        <v>2065</v>
      </c>
      <c r="D37" s="831" t="s">
        <v>1580</v>
      </c>
      <c r="E37" s="925">
        <v>20</v>
      </c>
      <c r="F37" s="925">
        <v>34</v>
      </c>
      <c r="G37" s="926">
        <v>0</v>
      </c>
      <c r="H37" s="927">
        <v>0</v>
      </c>
      <c r="I37" s="103"/>
    </row>
    <row r="38" spans="1:9" ht="14.25" customHeight="1" x14ac:dyDescent="0.15">
      <c r="A38" s="1004"/>
      <c r="B38" s="828" t="s">
        <v>584</v>
      </c>
      <c r="C38" s="840" t="s">
        <v>818</v>
      </c>
      <c r="D38" s="831" t="s">
        <v>388</v>
      </c>
      <c r="E38" s="925">
        <v>40</v>
      </c>
      <c r="F38" s="925">
        <v>40</v>
      </c>
      <c r="G38" s="926">
        <v>9</v>
      </c>
      <c r="H38" s="927">
        <v>0</v>
      </c>
      <c r="I38" s="103"/>
    </row>
    <row r="39" spans="1:9" ht="14.25" customHeight="1" x14ac:dyDescent="0.15">
      <c r="A39" s="1004"/>
      <c r="B39" s="837" t="s">
        <v>1383</v>
      </c>
      <c r="C39" s="839" t="s">
        <v>1576</v>
      </c>
      <c r="D39" s="833" t="s">
        <v>1384</v>
      </c>
      <c r="E39" s="945">
        <v>6</v>
      </c>
      <c r="F39" s="925">
        <v>9</v>
      </c>
      <c r="G39" s="926">
        <v>0</v>
      </c>
      <c r="H39" s="927">
        <v>0</v>
      </c>
      <c r="I39" s="103"/>
    </row>
    <row r="40" spans="1:9" ht="14.25" customHeight="1" x14ac:dyDescent="0.15">
      <c r="A40" s="1004"/>
      <c r="B40" s="828" t="s">
        <v>453</v>
      </c>
      <c r="C40" s="840" t="s">
        <v>1262</v>
      </c>
      <c r="D40" s="831" t="s">
        <v>1369</v>
      </c>
      <c r="E40" s="925">
        <v>30</v>
      </c>
      <c r="F40" s="925">
        <v>49</v>
      </c>
      <c r="G40" s="926">
        <v>0</v>
      </c>
      <c r="H40" s="927">
        <v>0</v>
      </c>
    </row>
    <row r="41" spans="1:9" ht="14.25" customHeight="1" x14ac:dyDescent="0.15">
      <c r="A41" s="1004"/>
      <c r="B41" s="828" t="s">
        <v>549</v>
      </c>
      <c r="C41" s="840" t="s">
        <v>800</v>
      </c>
      <c r="D41" s="831" t="s">
        <v>167</v>
      </c>
      <c r="E41" s="925">
        <v>40</v>
      </c>
      <c r="F41" s="925">
        <v>38</v>
      </c>
      <c r="G41" s="926">
        <v>0</v>
      </c>
      <c r="H41" s="927">
        <v>0</v>
      </c>
    </row>
    <row r="42" spans="1:9" ht="14.25" customHeight="1" x14ac:dyDescent="0.15">
      <c r="A42" s="1004"/>
      <c r="B42" s="828" t="s">
        <v>1313</v>
      </c>
      <c r="C42" s="840" t="s">
        <v>1577</v>
      </c>
      <c r="D42" s="831" t="s">
        <v>1578</v>
      </c>
      <c r="E42" s="925">
        <v>6</v>
      </c>
      <c r="F42" s="925">
        <v>11</v>
      </c>
      <c r="G42" s="926">
        <v>0</v>
      </c>
      <c r="H42" s="927">
        <v>9</v>
      </c>
      <c r="I42" s="222"/>
    </row>
    <row r="43" spans="1:9" s="221" customFormat="1" ht="14.25" customHeight="1" x14ac:dyDescent="0.15">
      <c r="A43" s="1004"/>
      <c r="B43" s="828" t="s">
        <v>2219</v>
      </c>
      <c r="C43" s="840" t="s">
        <v>2220</v>
      </c>
      <c r="D43" s="831" t="s">
        <v>2221</v>
      </c>
      <c r="E43" s="925">
        <v>10</v>
      </c>
      <c r="F43" s="925">
        <v>2</v>
      </c>
      <c r="G43" s="926">
        <v>0</v>
      </c>
      <c r="H43" s="927">
        <v>0</v>
      </c>
      <c r="I43" s="222"/>
    </row>
    <row r="44" spans="1:9" ht="14.25" customHeight="1" x14ac:dyDescent="0.15">
      <c r="A44" s="1004"/>
      <c r="B44" s="828" t="s">
        <v>595</v>
      </c>
      <c r="C44" s="840" t="s">
        <v>832</v>
      </c>
      <c r="D44" s="831" t="s">
        <v>468</v>
      </c>
      <c r="E44" s="925">
        <v>24</v>
      </c>
      <c r="F44" s="925">
        <v>29</v>
      </c>
      <c r="G44" s="926">
        <v>0</v>
      </c>
      <c r="H44" s="927">
        <v>0</v>
      </c>
    </row>
    <row r="45" spans="1:9" s="217" customFormat="1" ht="14.25" customHeight="1" x14ac:dyDescent="0.15">
      <c r="A45" s="1004"/>
      <c r="B45" s="828" t="s">
        <v>1838</v>
      </c>
      <c r="C45" s="840" t="s">
        <v>1839</v>
      </c>
      <c r="D45" s="831" t="s">
        <v>1840</v>
      </c>
      <c r="E45" s="925">
        <v>10</v>
      </c>
      <c r="F45" s="925">
        <v>13</v>
      </c>
      <c r="G45" s="926">
        <v>0</v>
      </c>
      <c r="H45" s="927">
        <v>10</v>
      </c>
      <c r="I45" s="218"/>
    </row>
    <row r="46" spans="1:9" s="217" customFormat="1" ht="14.25" customHeight="1" x14ac:dyDescent="0.15">
      <c r="A46" s="1004"/>
      <c r="B46" s="828" t="s">
        <v>447</v>
      </c>
      <c r="C46" s="840" t="s">
        <v>464</v>
      </c>
      <c r="D46" s="831" t="s">
        <v>448</v>
      </c>
      <c r="E46" s="925">
        <v>20</v>
      </c>
      <c r="F46" s="925">
        <v>12</v>
      </c>
      <c r="G46" s="926">
        <v>0</v>
      </c>
      <c r="H46" s="927">
        <v>8</v>
      </c>
      <c r="I46" s="218"/>
    </row>
    <row r="47" spans="1:9" s="221" customFormat="1" ht="14.25" customHeight="1" x14ac:dyDescent="0.15">
      <c r="A47" s="1004"/>
      <c r="B47" s="828" t="s">
        <v>1831</v>
      </c>
      <c r="C47" s="840" t="s">
        <v>1758</v>
      </c>
      <c r="D47" s="831" t="s">
        <v>1832</v>
      </c>
      <c r="E47" s="925">
        <v>20</v>
      </c>
      <c r="F47" s="925">
        <v>8</v>
      </c>
      <c r="G47" s="926">
        <v>0</v>
      </c>
      <c r="H47" s="927">
        <v>12</v>
      </c>
      <c r="I47" s="222"/>
    </row>
    <row r="48" spans="1:9" ht="14.25" customHeight="1" x14ac:dyDescent="0.15">
      <c r="A48" s="1004"/>
      <c r="B48" s="828" t="s">
        <v>2066</v>
      </c>
      <c r="C48" s="840" t="s">
        <v>1994</v>
      </c>
      <c r="D48" s="831" t="s">
        <v>2067</v>
      </c>
      <c r="E48" s="925">
        <v>20</v>
      </c>
      <c r="F48" s="925">
        <v>18</v>
      </c>
      <c r="G48" s="926">
        <v>0</v>
      </c>
      <c r="H48" s="927">
        <v>2</v>
      </c>
    </row>
    <row r="49" spans="1:9" s="221" customFormat="1" ht="14.25" customHeight="1" x14ac:dyDescent="0.15">
      <c r="A49" s="1004"/>
      <c r="B49" s="828" t="s">
        <v>107</v>
      </c>
      <c r="C49" s="840" t="s">
        <v>466</v>
      </c>
      <c r="D49" s="831" t="s">
        <v>108</v>
      </c>
      <c r="E49" s="925">
        <v>20</v>
      </c>
      <c r="F49" s="925">
        <v>29</v>
      </c>
      <c r="G49" s="926">
        <v>0</v>
      </c>
      <c r="H49" s="927">
        <v>0</v>
      </c>
      <c r="I49" s="222"/>
    </row>
    <row r="50" spans="1:9" ht="14.25" customHeight="1" x14ac:dyDescent="0.15">
      <c r="A50" s="1004"/>
      <c r="B50" s="828" t="s">
        <v>462</v>
      </c>
      <c r="C50" s="840" t="s">
        <v>1180</v>
      </c>
      <c r="D50" s="831" t="s">
        <v>463</v>
      </c>
      <c r="E50" s="925">
        <v>20</v>
      </c>
      <c r="F50" s="925">
        <v>27</v>
      </c>
      <c r="G50" s="926">
        <v>0</v>
      </c>
      <c r="H50" s="927">
        <v>0</v>
      </c>
    </row>
    <row r="51" spans="1:9" ht="14.25" customHeight="1" x14ac:dyDescent="0.15">
      <c r="A51" s="1004"/>
      <c r="B51" s="828" t="s">
        <v>552</v>
      </c>
      <c r="C51" s="840" t="s">
        <v>829</v>
      </c>
      <c r="D51" s="831" t="s">
        <v>195</v>
      </c>
      <c r="E51" s="925">
        <v>17</v>
      </c>
      <c r="F51" s="925">
        <v>20</v>
      </c>
      <c r="G51" s="926">
        <v>0</v>
      </c>
      <c r="H51" s="927">
        <v>0</v>
      </c>
    </row>
    <row r="52" spans="1:9" ht="14.25" customHeight="1" x14ac:dyDescent="0.15">
      <c r="A52" s="1004"/>
      <c r="B52" s="828" t="s">
        <v>61</v>
      </c>
      <c r="C52" s="840" t="s">
        <v>465</v>
      </c>
      <c r="D52" s="831" t="s">
        <v>62</v>
      </c>
      <c r="E52" s="925">
        <v>20</v>
      </c>
      <c r="F52" s="925">
        <v>24</v>
      </c>
      <c r="G52" s="926">
        <v>0</v>
      </c>
      <c r="H52" s="927">
        <v>0</v>
      </c>
    </row>
    <row r="53" spans="1:9" s="221" customFormat="1" ht="14.25" customHeight="1" x14ac:dyDescent="0.15">
      <c r="A53" s="1004"/>
      <c r="B53" s="828" t="s">
        <v>2106</v>
      </c>
      <c r="C53" s="840" t="s">
        <v>2291</v>
      </c>
      <c r="D53" s="831" t="s">
        <v>2107</v>
      </c>
      <c r="E53" s="928">
        <v>20</v>
      </c>
      <c r="F53" s="925">
        <v>7</v>
      </c>
      <c r="G53" s="926">
        <v>0</v>
      </c>
      <c r="H53" s="927">
        <v>13</v>
      </c>
      <c r="I53" s="173"/>
    </row>
    <row r="54" spans="1:9" ht="14.25" customHeight="1" x14ac:dyDescent="0.15">
      <c r="A54" s="1004"/>
      <c r="B54" s="897" t="s">
        <v>1581</v>
      </c>
      <c r="C54" s="841" t="s">
        <v>1582</v>
      </c>
      <c r="D54" s="831" t="s">
        <v>1583</v>
      </c>
      <c r="E54" s="928">
        <v>20</v>
      </c>
      <c r="F54" s="925">
        <v>11</v>
      </c>
      <c r="G54" s="926">
        <v>0</v>
      </c>
      <c r="H54" s="927">
        <v>0</v>
      </c>
      <c r="I54" s="118"/>
    </row>
    <row r="55" spans="1:9" ht="14.25" customHeight="1" x14ac:dyDescent="0.15">
      <c r="A55" s="1004"/>
      <c r="B55" s="828" t="s">
        <v>1181</v>
      </c>
      <c r="C55" s="841" t="s">
        <v>1182</v>
      </c>
      <c r="D55" s="831" t="s">
        <v>1183</v>
      </c>
      <c r="E55" s="928">
        <v>10</v>
      </c>
      <c r="F55" s="925">
        <v>19</v>
      </c>
      <c r="G55" s="926">
        <v>0</v>
      </c>
      <c r="H55" s="927">
        <v>0</v>
      </c>
      <c r="I55" s="118"/>
    </row>
    <row r="56" spans="1:9" ht="15.75" customHeight="1" x14ac:dyDescent="0.15">
      <c r="A56" s="1004"/>
      <c r="B56" s="828" t="s">
        <v>581</v>
      </c>
      <c r="C56" s="840" t="s">
        <v>817</v>
      </c>
      <c r="D56" s="831" t="s">
        <v>163</v>
      </c>
      <c r="E56" s="925">
        <v>50</v>
      </c>
      <c r="F56" s="925">
        <v>53</v>
      </c>
      <c r="G56" s="926">
        <v>47</v>
      </c>
      <c r="H56" s="927">
        <v>0</v>
      </c>
    </row>
    <row r="57" spans="1:9" ht="14.25" customHeight="1" x14ac:dyDescent="0.15">
      <c r="A57" s="1004"/>
      <c r="B57" s="828" t="s">
        <v>144</v>
      </c>
      <c r="C57" s="840" t="s">
        <v>467</v>
      </c>
      <c r="D57" s="831" t="s">
        <v>145</v>
      </c>
      <c r="E57" s="925">
        <v>40</v>
      </c>
      <c r="F57" s="925">
        <v>48</v>
      </c>
      <c r="G57" s="926">
        <v>0</v>
      </c>
      <c r="H57" s="927">
        <v>0</v>
      </c>
    </row>
    <row r="58" spans="1:9" ht="14.25" customHeight="1" x14ac:dyDescent="0.15">
      <c r="A58" s="1004"/>
      <c r="B58" s="828" t="s">
        <v>1790</v>
      </c>
      <c r="C58" s="840" t="s">
        <v>2068</v>
      </c>
      <c r="D58" s="831" t="s">
        <v>1791</v>
      </c>
      <c r="E58" s="925">
        <v>10</v>
      </c>
      <c r="F58" s="925">
        <v>12</v>
      </c>
      <c r="G58" s="926">
        <v>1</v>
      </c>
      <c r="H58" s="927" t="s">
        <v>2210</v>
      </c>
    </row>
    <row r="59" spans="1:9" ht="14.25" customHeight="1" x14ac:dyDescent="0.15">
      <c r="A59" s="1004"/>
      <c r="B59" s="828" t="s">
        <v>1856</v>
      </c>
      <c r="C59" s="840" t="s">
        <v>1857</v>
      </c>
      <c r="D59" s="831" t="s">
        <v>1858</v>
      </c>
      <c r="E59" s="925">
        <v>5</v>
      </c>
      <c r="F59" s="925"/>
      <c r="G59" s="926"/>
      <c r="H59" s="927"/>
    </row>
    <row r="60" spans="1:9" ht="14.25" customHeight="1" x14ac:dyDescent="0.15">
      <c r="A60" s="1004"/>
      <c r="B60" s="828" t="s">
        <v>594</v>
      </c>
      <c r="C60" s="840" t="s">
        <v>1911</v>
      </c>
      <c r="D60" s="831" t="s">
        <v>1263</v>
      </c>
      <c r="E60" s="925">
        <v>10</v>
      </c>
      <c r="F60" s="925">
        <v>13</v>
      </c>
      <c r="G60" s="926">
        <v>0</v>
      </c>
      <c r="H60" s="927">
        <v>0</v>
      </c>
    </row>
    <row r="61" spans="1:9" s="221" customFormat="1" ht="14.25" customHeight="1" x14ac:dyDescent="0.15">
      <c r="A61" s="1004"/>
      <c r="B61" s="828" t="s">
        <v>2184</v>
      </c>
      <c r="C61" s="840" t="s">
        <v>2185</v>
      </c>
      <c r="D61" s="831" t="s">
        <v>2186</v>
      </c>
      <c r="E61" s="928">
        <v>7</v>
      </c>
      <c r="F61" s="925">
        <v>6</v>
      </c>
      <c r="G61" s="926">
        <v>0</v>
      </c>
      <c r="H61" s="927">
        <v>0</v>
      </c>
      <c r="I61" s="222"/>
    </row>
    <row r="62" spans="1:9" ht="14.25" customHeight="1" x14ac:dyDescent="0.15">
      <c r="A62" s="1004"/>
      <c r="B62" s="829" t="s">
        <v>1184</v>
      </c>
      <c r="C62" s="841" t="s">
        <v>1185</v>
      </c>
      <c r="D62" s="831" t="s">
        <v>1186</v>
      </c>
      <c r="E62" s="928">
        <v>20</v>
      </c>
      <c r="F62" s="925">
        <v>12</v>
      </c>
      <c r="G62" s="926">
        <v>0</v>
      </c>
      <c r="H62" s="927">
        <v>8</v>
      </c>
    </row>
    <row r="63" spans="1:9" ht="14.25" customHeight="1" x14ac:dyDescent="0.15">
      <c r="A63" s="1004"/>
      <c r="B63" s="829" t="s">
        <v>470</v>
      </c>
      <c r="C63" s="841" t="s">
        <v>833</v>
      </c>
      <c r="D63" s="831" t="s">
        <v>471</v>
      </c>
      <c r="E63" s="928">
        <v>20</v>
      </c>
      <c r="F63" s="925">
        <v>25</v>
      </c>
      <c r="G63" s="926">
        <v>0</v>
      </c>
      <c r="H63" s="927">
        <v>2</v>
      </c>
      <c r="I63" s="103"/>
    </row>
    <row r="64" spans="1:9" ht="14.25" customHeight="1" x14ac:dyDescent="0.15">
      <c r="A64" s="1004"/>
      <c r="B64" s="829" t="s">
        <v>91</v>
      </c>
      <c r="C64" s="840" t="s">
        <v>831</v>
      </c>
      <c r="D64" s="831" t="s">
        <v>92</v>
      </c>
      <c r="E64" s="928">
        <v>20</v>
      </c>
      <c r="F64" s="925">
        <v>22</v>
      </c>
      <c r="G64" s="926">
        <v>0</v>
      </c>
      <c r="H64" s="927">
        <v>2</v>
      </c>
      <c r="I64" s="103"/>
    </row>
    <row r="65" spans="1:9" s="217" customFormat="1" ht="14.25" customHeight="1" x14ac:dyDescent="0.15">
      <c r="A65" s="1004"/>
      <c r="B65" s="828" t="s">
        <v>555</v>
      </c>
      <c r="C65" s="840" t="s">
        <v>826</v>
      </c>
      <c r="D65" s="831" t="s">
        <v>220</v>
      </c>
      <c r="E65" s="928">
        <v>10</v>
      </c>
      <c r="F65" s="925">
        <v>13</v>
      </c>
      <c r="G65" s="926">
        <v>0</v>
      </c>
      <c r="H65" s="927">
        <v>0</v>
      </c>
    </row>
    <row r="66" spans="1:9" s="221" customFormat="1" ht="14.25" customHeight="1" x14ac:dyDescent="0.15">
      <c r="A66" s="1004"/>
      <c r="B66" s="828" t="s">
        <v>2164</v>
      </c>
      <c r="C66" s="840" t="s">
        <v>2292</v>
      </c>
      <c r="D66" s="831" t="s">
        <v>2165</v>
      </c>
      <c r="E66" s="928">
        <v>20</v>
      </c>
      <c r="F66" s="925">
        <v>1</v>
      </c>
      <c r="G66" s="926">
        <v>0</v>
      </c>
      <c r="H66" s="927">
        <v>5</v>
      </c>
    </row>
    <row r="67" spans="1:9" ht="14.25" customHeight="1" x14ac:dyDescent="0.15">
      <c r="A67" s="1004"/>
      <c r="B67" s="828" t="s">
        <v>1947</v>
      </c>
      <c r="C67" s="840" t="s">
        <v>1934</v>
      </c>
      <c r="D67" s="831" t="s">
        <v>1948</v>
      </c>
      <c r="E67" s="925">
        <v>20</v>
      </c>
      <c r="F67" s="925">
        <v>11</v>
      </c>
      <c r="G67" s="926">
        <v>0</v>
      </c>
      <c r="H67" s="927">
        <v>9</v>
      </c>
      <c r="I67" s="103"/>
    </row>
    <row r="68" spans="1:9" ht="14.25" customHeight="1" x14ac:dyDescent="0.15">
      <c r="A68" s="1004"/>
      <c r="B68" s="828" t="s">
        <v>1921</v>
      </c>
      <c r="C68" s="840" t="s">
        <v>1785</v>
      </c>
      <c r="D68" s="831" t="s">
        <v>47</v>
      </c>
      <c r="E68" s="925">
        <v>20</v>
      </c>
      <c r="F68" s="925">
        <v>16</v>
      </c>
      <c r="G68" s="926">
        <v>0</v>
      </c>
      <c r="H68" s="927">
        <v>4</v>
      </c>
      <c r="I68" s="103"/>
    </row>
    <row r="69" spans="1:9" ht="14.25" customHeight="1" x14ac:dyDescent="0.15">
      <c r="A69" s="1004"/>
      <c r="B69" s="828" t="s">
        <v>1922</v>
      </c>
      <c r="C69" s="840" t="s">
        <v>1786</v>
      </c>
      <c r="D69" s="831" t="s">
        <v>192</v>
      </c>
      <c r="E69" s="925">
        <v>6</v>
      </c>
      <c r="F69" s="925">
        <v>5</v>
      </c>
      <c r="G69" s="926">
        <v>0</v>
      </c>
      <c r="H69" s="927">
        <v>1</v>
      </c>
      <c r="I69" s="103"/>
    </row>
    <row r="70" spans="1:9" s="217" customFormat="1" ht="14.25" customHeight="1" x14ac:dyDescent="0.15">
      <c r="A70" s="1004"/>
      <c r="B70" s="828" t="s">
        <v>597</v>
      </c>
      <c r="C70" s="840" t="s">
        <v>840</v>
      </c>
      <c r="D70" s="831" t="s">
        <v>177</v>
      </c>
      <c r="E70" s="925">
        <v>30</v>
      </c>
      <c r="F70" s="925">
        <v>46</v>
      </c>
      <c r="G70" s="926">
        <v>4</v>
      </c>
      <c r="H70" s="927">
        <v>0</v>
      </c>
    </row>
    <row r="71" spans="1:9" ht="14.25" customHeight="1" x14ac:dyDescent="0.15">
      <c r="A71" s="1004"/>
      <c r="B71" s="828" t="s">
        <v>1187</v>
      </c>
      <c r="C71" s="840" t="s">
        <v>1188</v>
      </c>
      <c r="D71" s="831" t="s">
        <v>1189</v>
      </c>
      <c r="E71" s="925">
        <v>10</v>
      </c>
      <c r="F71" s="925">
        <v>3</v>
      </c>
      <c r="G71" s="926">
        <v>0</v>
      </c>
      <c r="H71" s="927">
        <v>7</v>
      </c>
      <c r="I71" s="103"/>
    </row>
    <row r="72" spans="1:9" ht="14.25" customHeight="1" x14ac:dyDescent="0.15">
      <c r="A72" s="1004"/>
      <c r="B72" s="828" t="s">
        <v>473</v>
      </c>
      <c r="C72" s="840" t="s">
        <v>839</v>
      </c>
      <c r="D72" s="831" t="s">
        <v>176</v>
      </c>
      <c r="E72" s="925">
        <v>25</v>
      </c>
      <c r="F72" s="925">
        <v>19</v>
      </c>
      <c r="G72" s="926">
        <v>0</v>
      </c>
      <c r="H72" s="927">
        <v>6</v>
      </c>
      <c r="I72" s="103"/>
    </row>
    <row r="73" spans="1:9" ht="14.25" customHeight="1" x14ac:dyDescent="0.15">
      <c r="A73" s="1004"/>
      <c r="B73" s="828" t="s">
        <v>586</v>
      </c>
      <c r="C73" s="840" t="s">
        <v>819</v>
      </c>
      <c r="D73" s="831" t="s">
        <v>176</v>
      </c>
      <c r="E73" s="925">
        <v>80</v>
      </c>
      <c r="F73" s="925">
        <v>80</v>
      </c>
      <c r="G73" s="926">
        <v>20</v>
      </c>
      <c r="H73" s="927">
        <v>0</v>
      </c>
      <c r="I73" s="103"/>
    </row>
    <row r="74" spans="1:9" ht="14.25" customHeight="1" x14ac:dyDescent="0.15">
      <c r="A74" s="1004"/>
      <c r="B74" s="828" t="s">
        <v>561</v>
      </c>
      <c r="C74" s="840" t="s">
        <v>835</v>
      </c>
      <c r="D74" s="831" t="s">
        <v>190</v>
      </c>
      <c r="E74" s="925">
        <v>20</v>
      </c>
      <c r="F74" s="925">
        <v>24</v>
      </c>
      <c r="G74" s="926">
        <v>0</v>
      </c>
      <c r="H74" s="927">
        <v>0</v>
      </c>
      <c r="I74" s="103"/>
    </row>
    <row r="75" spans="1:9" ht="14.25" customHeight="1" x14ac:dyDescent="0.15">
      <c r="A75" s="1004"/>
      <c r="B75" s="828" t="s">
        <v>562</v>
      </c>
      <c r="C75" s="840" t="s">
        <v>843</v>
      </c>
      <c r="D75" s="831" t="s">
        <v>194</v>
      </c>
      <c r="E75" s="925">
        <v>6</v>
      </c>
      <c r="F75" s="925">
        <v>6</v>
      </c>
      <c r="G75" s="926">
        <v>0</v>
      </c>
      <c r="H75" s="927">
        <v>0</v>
      </c>
      <c r="I75" s="103"/>
    </row>
    <row r="76" spans="1:9" ht="14.25" customHeight="1" x14ac:dyDescent="0.15">
      <c r="A76" s="1004"/>
      <c r="B76" s="828" t="s">
        <v>1684</v>
      </c>
      <c r="C76" s="840" t="s">
        <v>1685</v>
      </c>
      <c r="D76" s="831" t="s">
        <v>1686</v>
      </c>
      <c r="E76" s="925">
        <v>20</v>
      </c>
      <c r="F76" s="925">
        <v>22</v>
      </c>
      <c r="G76" s="926">
        <v>0</v>
      </c>
      <c r="H76" s="927">
        <v>0</v>
      </c>
      <c r="I76" s="103"/>
    </row>
    <row r="77" spans="1:9" ht="14.25" customHeight="1" x14ac:dyDescent="0.15">
      <c r="A77" s="1004"/>
      <c r="B77" s="828" t="s">
        <v>1912</v>
      </c>
      <c r="C77" s="840" t="s">
        <v>1756</v>
      </c>
      <c r="D77" s="831" t="s">
        <v>1757</v>
      </c>
      <c r="E77" s="925">
        <v>6</v>
      </c>
      <c r="F77" s="925">
        <v>3</v>
      </c>
      <c r="G77" s="926">
        <v>0</v>
      </c>
      <c r="H77" s="927">
        <v>3</v>
      </c>
      <c r="I77" s="103"/>
    </row>
    <row r="78" spans="1:9" ht="14.25" customHeight="1" x14ac:dyDescent="0.15">
      <c r="A78" s="1004"/>
      <c r="B78" s="828" t="s">
        <v>24</v>
      </c>
      <c r="C78" s="840" t="s">
        <v>191</v>
      </c>
      <c r="D78" s="831" t="s">
        <v>25</v>
      </c>
      <c r="E78" s="925">
        <v>12</v>
      </c>
      <c r="F78" s="925">
        <v>23</v>
      </c>
      <c r="G78" s="926">
        <v>0</v>
      </c>
      <c r="H78" s="927">
        <v>2</v>
      </c>
      <c r="I78" s="103"/>
    </row>
    <row r="79" spans="1:9" ht="14.25" customHeight="1" x14ac:dyDescent="0.15">
      <c r="A79" s="1004"/>
      <c r="B79" s="828" t="s">
        <v>596</v>
      </c>
      <c r="C79" s="840" t="s">
        <v>836</v>
      </c>
      <c r="D79" s="831" t="s">
        <v>472</v>
      </c>
      <c r="E79" s="925">
        <v>20</v>
      </c>
      <c r="F79" s="925">
        <v>19</v>
      </c>
      <c r="G79" s="926">
        <v>0</v>
      </c>
      <c r="H79" s="927">
        <v>0</v>
      </c>
      <c r="I79" s="103"/>
    </row>
    <row r="80" spans="1:9" ht="14.25" customHeight="1" x14ac:dyDescent="0.15">
      <c r="A80" s="1004"/>
      <c r="B80" s="828" t="s">
        <v>1812</v>
      </c>
      <c r="C80" s="840" t="s">
        <v>1813</v>
      </c>
      <c r="D80" s="831" t="s">
        <v>1814</v>
      </c>
      <c r="E80" s="925">
        <v>25</v>
      </c>
      <c r="F80" s="925"/>
      <c r="G80" s="926"/>
      <c r="H80" s="927"/>
      <c r="I80" s="103"/>
    </row>
    <row r="81" spans="1:9" ht="14.25" customHeight="1" x14ac:dyDescent="0.15">
      <c r="A81" s="1004"/>
      <c r="B81" s="828" t="s">
        <v>599</v>
      </c>
      <c r="C81" s="840" t="s">
        <v>842</v>
      </c>
      <c r="D81" s="831" t="s">
        <v>475</v>
      </c>
      <c r="E81" s="925">
        <v>30</v>
      </c>
      <c r="F81" s="925">
        <v>36</v>
      </c>
      <c r="G81" s="926">
        <v>0</v>
      </c>
      <c r="H81" s="929">
        <v>0</v>
      </c>
      <c r="I81" s="103"/>
    </row>
    <row r="82" spans="1:9" ht="14.25" customHeight="1" x14ac:dyDescent="0.15">
      <c r="A82" s="1004"/>
      <c r="B82" s="841" t="s">
        <v>95</v>
      </c>
      <c r="C82" s="841" t="s">
        <v>193</v>
      </c>
      <c r="D82" s="831" t="s">
        <v>96</v>
      </c>
      <c r="E82" s="925">
        <v>10</v>
      </c>
      <c r="F82" s="925">
        <v>11</v>
      </c>
      <c r="G82" s="926">
        <v>0</v>
      </c>
      <c r="H82" s="927">
        <v>0</v>
      </c>
      <c r="I82" s="103"/>
    </row>
    <row r="83" spans="1:9" ht="14.25" customHeight="1" x14ac:dyDescent="0.15">
      <c r="A83" s="1004"/>
      <c r="B83" s="841" t="s">
        <v>1524</v>
      </c>
      <c r="C83" s="841" t="s">
        <v>1525</v>
      </c>
      <c r="D83" s="831" t="s">
        <v>1526</v>
      </c>
      <c r="E83" s="925">
        <v>20</v>
      </c>
      <c r="F83" s="925">
        <v>43</v>
      </c>
      <c r="G83" s="926">
        <v>0</v>
      </c>
      <c r="H83" s="927">
        <v>0</v>
      </c>
      <c r="I83" s="103"/>
    </row>
    <row r="84" spans="1:9" ht="14.25" customHeight="1" x14ac:dyDescent="0.15">
      <c r="A84" s="1004"/>
      <c r="B84" s="841" t="s">
        <v>1724</v>
      </c>
      <c r="C84" s="841" t="s">
        <v>1725</v>
      </c>
      <c r="D84" s="831" t="s">
        <v>1726</v>
      </c>
      <c r="E84" s="925">
        <v>20</v>
      </c>
      <c r="F84" s="925">
        <v>16</v>
      </c>
      <c r="G84" s="926">
        <v>0</v>
      </c>
      <c r="H84" s="927">
        <v>10</v>
      </c>
      <c r="I84" s="103"/>
    </row>
    <row r="85" spans="1:9" s="221" customFormat="1" ht="14.25" customHeight="1" x14ac:dyDescent="0.15">
      <c r="A85" s="1004"/>
      <c r="B85" s="829" t="s">
        <v>2145</v>
      </c>
      <c r="C85" s="841" t="s">
        <v>2293</v>
      </c>
      <c r="D85" s="831" t="s">
        <v>2146</v>
      </c>
      <c r="E85" s="925">
        <v>30</v>
      </c>
      <c r="F85" s="925">
        <v>3</v>
      </c>
      <c r="G85" s="926">
        <v>0</v>
      </c>
      <c r="H85" s="927">
        <v>10</v>
      </c>
      <c r="I85" s="174"/>
    </row>
    <row r="86" spans="1:9" ht="14.25" customHeight="1" x14ac:dyDescent="0.15">
      <c r="A86" s="1004"/>
      <c r="B86" s="828" t="s">
        <v>563</v>
      </c>
      <c r="C86" s="840" t="s">
        <v>837</v>
      </c>
      <c r="D86" s="831" t="s">
        <v>42</v>
      </c>
      <c r="E86" s="925">
        <v>8</v>
      </c>
      <c r="F86" s="925">
        <v>7</v>
      </c>
      <c r="G86" s="926">
        <v>0</v>
      </c>
      <c r="H86" s="927">
        <v>0</v>
      </c>
      <c r="I86" s="103"/>
    </row>
    <row r="87" spans="1:9" ht="14.25" customHeight="1" x14ac:dyDescent="0.15">
      <c r="A87" s="1004"/>
      <c r="B87" s="828" t="s">
        <v>389</v>
      </c>
      <c r="C87" s="840" t="s">
        <v>810</v>
      </c>
      <c r="D87" s="831" t="s">
        <v>185</v>
      </c>
      <c r="E87" s="925">
        <v>60</v>
      </c>
      <c r="F87" s="925">
        <v>58</v>
      </c>
      <c r="G87" s="926">
        <v>34</v>
      </c>
      <c r="H87" s="927">
        <v>0</v>
      </c>
      <c r="I87" s="103"/>
    </row>
    <row r="88" spans="1:9" ht="14.25" customHeight="1" x14ac:dyDescent="0.15">
      <c r="A88" s="1004"/>
      <c r="B88" s="828" t="s">
        <v>587</v>
      </c>
      <c r="C88" s="840" t="s">
        <v>820</v>
      </c>
      <c r="D88" s="831" t="s">
        <v>390</v>
      </c>
      <c r="E88" s="925">
        <v>60</v>
      </c>
      <c r="F88" s="925">
        <v>47</v>
      </c>
      <c r="G88" s="926">
        <v>0</v>
      </c>
      <c r="H88" s="927">
        <v>0</v>
      </c>
    </row>
    <row r="89" spans="1:9" ht="14.25" customHeight="1" x14ac:dyDescent="0.15">
      <c r="A89" s="1004"/>
      <c r="B89" s="828" t="s">
        <v>564</v>
      </c>
      <c r="C89" s="840" t="s">
        <v>838</v>
      </c>
      <c r="D89" s="831" t="s">
        <v>186</v>
      </c>
      <c r="E89" s="925">
        <v>32</v>
      </c>
      <c r="F89" s="925">
        <v>36</v>
      </c>
      <c r="G89" s="926">
        <v>0</v>
      </c>
      <c r="H89" s="929">
        <v>0</v>
      </c>
    </row>
    <row r="90" spans="1:9" ht="14.25" customHeight="1" x14ac:dyDescent="0.15">
      <c r="A90" s="1004"/>
      <c r="B90" s="828" t="s">
        <v>588</v>
      </c>
      <c r="C90" s="840" t="s">
        <v>821</v>
      </c>
      <c r="D90" s="831" t="s">
        <v>391</v>
      </c>
      <c r="E90" s="925">
        <v>40</v>
      </c>
      <c r="F90" s="925">
        <v>33</v>
      </c>
      <c r="G90" s="926">
        <v>35</v>
      </c>
      <c r="H90" s="927">
        <v>7</v>
      </c>
    </row>
    <row r="91" spans="1:9" ht="14.25" customHeight="1" x14ac:dyDescent="0.15">
      <c r="A91" s="1004"/>
      <c r="B91" s="828" t="s">
        <v>589</v>
      </c>
      <c r="C91" s="840" t="s">
        <v>822</v>
      </c>
      <c r="D91" s="831" t="s">
        <v>392</v>
      </c>
      <c r="E91" s="925">
        <v>55</v>
      </c>
      <c r="F91" s="925">
        <v>61</v>
      </c>
      <c r="G91" s="926">
        <v>0</v>
      </c>
      <c r="H91" s="927">
        <v>2</v>
      </c>
    </row>
    <row r="92" spans="1:9" ht="13.5" customHeight="1" x14ac:dyDescent="0.15">
      <c r="A92" s="1005"/>
      <c r="B92" s="838" t="s">
        <v>598</v>
      </c>
      <c r="C92" s="835" t="s">
        <v>841</v>
      </c>
      <c r="D92" s="834" t="s">
        <v>474</v>
      </c>
      <c r="E92" s="933">
        <v>20</v>
      </c>
      <c r="F92" s="933">
        <v>18</v>
      </c>
      <c r="G92" s="934">
        <v>0</v>
      </c>
      <c r="H92" s="935">
        <v>3</v>
      </c>
    </row>
    <row r="93" spans="1:9" ht="14.25" thickBot="1" x14ac:dyDescent="0.2">
      <c r="A93" s="997" t="s">
        <v>1042</v>
      </c>
      <c r="B93" s="998"/>
      <c r="C93" s="998"/>
      <c r="D93" s="998"/>
      <c r="E93" s="191">
        <f>SUM(E5:E92)</f>
        <v>2162</v>
      </c>
      <c r="F93" s="191">
        <f>SUM(F5:F92)</f>
        <v>2134</v>
      </c>
      <c r="G93" s="191">
        <f>SUM(G5:G92)</f>
        <v>367</v>
      </c>
      <c r="H93" s="191">
        <f>SUM(H5:H92)</f>
        <v>211</v>
      </c>
    </row>
    <row r="94" spans="1:9" s="123" customFormat="1" ht="14.25" thickBot="1" x14ac:dyDescent="0.2">
      <c r="A94" s="119"/>
      <c r="B94" s="120"/>
      <c r="C94" s="120"/>
      <c r="D94" s="121"/>
      <c r="E94" s="192"/>
      <c r="F94" s="192"/>
      <c r="G94" s="192"/>
      <c r="H94" s="193"/>
      <c r="I94" s="122"/>
    </row>
    <row r="95" spans="1:9" ht="13.5" customHeight="1" x14ac:dyDescent="0.15">
      <c r="A95" s="1000" t="s">
        <v>1046</v>
      </c>
      <c r="B95" s="555" t="s">
        <v>1935</v>
      </c>
      <c r="C95" s="556" t="s">
        <v>1936</v>
      </c>
      <c r="D95" s="571" t="s">
        <v>1943</v>
      </c>
      <c r="E95" s="588">
        <v>30</v>
      </c>
      <c r="F95" s="588">
        <v>1</v>
      </c>
      <c r="G95" s="588">
        <v>0</v>
      </c>
      <c r="H95" s="589">
        <v>0</v>
      </c>
    </row>
    <row r="96" spans="1:9" x14ac:dyDescent="0.15">
      <c r="A96" s="1001"/>
      <c r="B96" s="557" t="s">
        <v>1394</v>
      </c>
      <c r="C96" s="558" t="s">
        <v>1648</v>
      </c>
      <c r="D96" s="572" t="s">
        <v>1647</v>
      </c>
      <c r="E96" s="590">
        <v>10</v>
      </c>
      <c r="F96" s="591">
        <v>9</v>
      </c>
      <c r="G96" s="591">
        <v>0</v>
      </c>
      <c r="H96" s="592">
        <v>1</v>
      </c>
    </row>
    <row r="97" spans="1:9" s="221" customFormat="1" x14ac:dyDescent="0.15">
      <c r="A97" s="1001"/>
      <c r="B97" s="557" t="s">
        <v>1091</v>
      </c>
      <c r="C97" s="558" t="s">
        <v>2102</v>
      </c>
      <c r="D97" s="573" t="s">
        <v>1092</v>
      </c>
      <c r="E97" s="591">
        <v>20</v>
      </c>
      <c r="F97" s="591">
        <v>34</v>
      </c>
      <c r="G97" s="591">
        <v>0</v>
      </c>
      <c r="H97" s="658">
        <v>12</v>
      </c>
      <c r="I97" s="173"/>
    </row>
    <row r="98" spans="1:9" x14ac:dyDescent="0.15">
      <c r="A98" s="1001"/>
      <c r="B98" s="557" t="s">
        <v>911</v>
      </c>
      <c r="C98" s="559" t="s">
        <v>905</v>
      </c>
      <c r="D98" s="573" t="s">
        <v>912</v>
      </c>
      <c r="E98" s="591">
        <v>20</v>
      </c>
      <c r="F98" s="591">
        <v>26</v>
      </c>
      <c r="G98" s="591">
        <v>0</v>
      </c>
      <c r="H98" s="592">
        <v>0</v>
      </c>
    </row>
    <row r="99" spans="1:9" x14ac:dyDescent="0.15">
      <c r="A99" s="1001"/>
      <c r="B99" s="560" t="s">
        <v>908</v>
      </c>
      <c r="C99" s="561" t="s">
        <v>909</v>
      </c>
      <c r="D99" s="573" t="s">
        <v>900</v>
      </c>
      <c r="E99" s="591">
        <v>20</v>
      </c>
      <c r="F99" s="591">
        <v>19</v>
      </c>
      <c r="G99" s="591">
        <v>0</v>
      </c>
      <c r="H99" s="592">
        <v>0</v>
      </c>
    </row>
    <row r="100" spans="1:9" x14ac:dyDescent="0.15">
      <c r="A100" s="1001"/>
      <c r="B100" s="560" t="s">
        <v>2033</v>
      </c>
      <c r="C100" s="561" t="s">
        <v>2034</v>
      </c>
      <c r="D100" s="573" t="s">
        <v>2039</v>
      </c>
      <c r="E100" s="591">
        <v>12</v>
      </c>
      <c r="F100" s="591">
        <v>0</v>
      </c>
      <c r="G100" s="591">
        <v>0</v>
      </c>
      <c r="H100" s="592">
        <v>0</v>
      </c>
    </row>
    <row r="101" spans="1:9" x14ac:dyDescent="0.15">
      <c r="A101" s="1001"/>
      <c r="B101" s="557" t="s">
        <v>1110</v>
      </c>
      <c r="C101" s="557" t="s">
        <v>1111</v>
      </c>
      <c r="D101" s="573" t="s">
        <v>1395</v>
      </c>
      <c r="E101" s="590">
        <v>40</v>
      </c>
      <c r="F101" s="590">
        <v>17</v>
      </c>
      <c r="G101" s="590">
        <v>0</v>
      </c>
      <c r="H101" s="592">
        <v>17</v>
      </c>
    </row>
    <row r="102" spans="1:9" s="221" customFormat="1" x14ac:dyDescent="0.15">
      <c r="A102" s="1001"/>
      <c r="B102" s="587" t="s">
        <v>1112</v>
      </c>
      <c r="C102" s="586" t="s">
        <v>1111</v>
      </c>
      <c r="D102" s="572" t="s">
        <v>1396</v>
      </c>
      <c r="E102" s="591">
        <v>29</v>
      </c>
      <c r="F102" s="591">
        <v>0</v>
      </c>
      <c r="G102" s="591">
        <v>0</v>
      </c>
      <c r="H102" s="592">
        <v>0</v>
      </c>
      <c r="I102" s="222"/>
    </row>
    <row r="103" spans="1:9" x14ac:dyDescent="0.15">
      <c r="A103" s="1001"/>
      <c r="B103" s="562" t="s">
        <v>1390</v>
      </c>
      <c r="C103" s="563" t="s">
        <v>1108</v>
      </c>
      <c r="D103" s="574" t="s">
        <v>1391</v>
      </c>
      <c r="E103" s="591">
        <v>10</v>
      </c>
      <c r="F103" s="591">
        <v>5</v>
      </c>
      <c r="G103" s="591">
        <v>1</v>
      </c>
      <c r="H103" s="592">
        <v>3</v>
      </c>
      <c r="I103" s="103"/>
    </row>
    <row r="104" spans="1:9" x14ac:dyDescent="0.15">
      <c r="A104" s="1001"/>
      <c r="B104" s="564" t="s">
        <v>1392</v>
      </c>
      <c r="C104" s="563" t="s">
        <v>1109</v>
      </c>
      <c r="D104" s="574" t="s">
        <v>1393</v>
      </c>
      <c r="E104" s="591">
        <v>20</v>
      </c>
      <c r="F104" s="591">
        <v>24</v>
      </c>
      <c r="G104" s="590">
        <v>1</v>
      </c>
      <c r="H104" s="593">
        <v>0</v>
      </c>
      <c r="I104" s="103"/>
    </row>
    <row r="105" spans="1:9" x14ac:dyDescent="0.15">
      <c r="A105" s="1001"/>
      <c r="B105" s="564" t="s">
        <v>1070</v>
      </c>
      <c r="C105" s="563" t="s">
        <v>1071</v>
      </c>
      <c r="D105" s="574" t="s">
        <v>1072</v>
      </c>
      <c r="E105" s="591">
        <v>10</v>
      </c>
      <c r="F105" s="591">
        <v>36</v>
      </c>
      <c r="G105" s="590">
        <v>0</v>
      </c>
      <c r="H105" s="593">
        <v>0</v>
      </c>
      <c r="I105" s="103"/>
    </row>
    <row r="106" spans="1:9" x14ac:dyDescent="0.15">
      <c r="A106" s="1001"/>
      <c r="B106" s="564" t="s">
        <v>1067</v>
      </c>
      <c r="C106" s="563" t="s">
        <v>1068</v>
      </c>
      <c r="D106" s="574" t="s">
        <v>1069</v>
      </c>
      <c r="E106" s="591">
        <v>20</v>
      </c>
      <c r="F106" s="591">
        <v>17</v>
      </c>
      <c r="G106" s="590">
        <v>0</v>
      </c>
      <c r="H106" s="593">
        <v>2</v>
      </c>
      <c r="I106" s="103"/>
    </row>
    <row r="107" spans="1:9" x14ac:dyDescent="0.15">
      <c r="A107" s="1001"/>
      <c r="B107" s="564" t="s">
        <v>1399</v>
      </c>
      <c r="C107" s="563" t="s">
        <v>1400</v>
      </c>
      <c r="D107" s="574" t="s">
        <v>1401</v>
      </c>
      <c r="E107" s="591">
        <v>20</v>
      </c>
      <c r="F107" s="591">
        <v>0</v>
      </c>
      <c r="G107" s="590">
        <v>0</v>
      </c>
      <c r="H107" s="593">
        <v>2</v>
      </c>
      <c r="I107" s="103"/>
    </row>
    <row r="108" spans="1:9" ht="14.25" customHeight="1" x14ac:dyDescent="0.15">
      <c r="A108" s="1001"/>
      <c r="B108" s="565" t="s">
        <v>1871</v>
      </c>
      <c r="C108" s="581" t="s">
        <v>1882</v>
      </c>
      <c r="D108" s="554" t="s">
        <v>1872</v>
      </c>
      <c r="E108" s="590">
        <v>30</v>
      </c>
      <c r="F108" s="590">
        <v>19</v>
      </c>
      <c r="G108" s="590">
        <v>2</v>
      </c>
      <c r="H108" s="594">
        <v>21</v>
      </c>
      <c r="I108" s="103"/>
    </row>
    <row r="109" spans="1:9" ht="14.25" customHeight="1" x14ac:dyDescent="0.15">
      <c r="A109" s="1001"/>
      <c r="B109" s="565" t="s">
        <v>1873</v>
      </c>
      <c r="C109" s="581" t="s">
        <v>1882</v>
      </c>
      <c r="D109" s="554" t="s">
        <v>1874</v>
      </c>
      <c r="E109" s="590">
        <v>29</v>
      </c>
      <c r="F109" s="590">
        <v>0</v>
      </c>
      <c r="G109" s="590">
        <v>0</v>
      </c>
      <c r="H109" s="594">
        <v>0</v>
      </c>
      <c r="I109" s="103"/>
    </row>
    <row r="110" spans="1:9" ht="14.25" customHeight="1" x14ac:dyDescent="0.15">
      <c r="A110" s="1001"/>
      <c r="B110" s="565" t="s">
        <v>1389</v>
      </c>
      <c r="C110" s="581" t="s">
        <v>1005</v>
      </c>
      <c r="D110" s="554" t="s">
        <v>955</v>
      </c>
      <c r="E110" s="590">
        <v>20</v>
      </c>
      <c r="F110" s="590">
        <v>17</v>
      </c>
      <c r="G110" s="590">
        <v>0</v>
      </c>
      <c r="H110" s="593">
        <v>5</v>
      </c>
      <c r="I110" s="103"/>
    </row>
    <row r="111" spans="1:9" ht="14.25" customHeight="1" x14ac:dyDescent="0.15">
      <c r="A111" s="1001"/>
      <c r="B111" s="579" t="s">
        <v>1402</v>
      </c>
      <c r="C111" s="582" t="s">
        <v>1403</v>
      </c>
      <c r="D111" s="554" t="s">
        <v>1404</v>
      </c>
      <c r="E111" s="590">
        <v>20</v>
      </c>
      <c r="F111" s="590">
        <v>20</v>
      </c>
      <c r="G111" s="590">
        <v>0</v>
      </c>
      <c r="H111" s="595">
        <v>0</v>
      </c>
      <c r="I111" s="103"/>
    </row>
    <row r="112" spans="1:9" ht="14.25" customHeight="1" x14ac:dyDescent="0.15">
      <c r="A112" s="1001"/>
      <c r="B112" s="579" t="s">
        <v>1121</v>
      </c>
      <c r="C112" s="582" t="s">
        <v>1397</v>
      </c>
      <c r="D112" s="554" t="s">
        <v>1398</v>
      </c>
      <c r="E112" s="590">
        <v>10</v>
      </c>
      <c r="F112" s="590">
        <v>9</v>
      </c>
      <c r="G112" s="590">
        <v>0</v>
      </c>
      <c r="H112" s="594">
        <v>0</v>
      </c>
      <c r="I112" s="103"/>
    </row>
    <row r="113" spans="1:9" ht="14.25" customHeight="1" x14ac:dyDescent="0.15">
      <c r="A113" s="1001"/>
      <c r="B113" s="579" t="s">
        <v>723</v>
      </c>
      <c r="C113" s="582" t="s">
        <v>944</v>
      </c>
      <c r="D113" s="554" t="s">
        <v>109</v>
      </c>
      <c r="E113" s="590">
        <v>20</v>
      </c>
      <c r="F113" s="590">
        <v>20</v>
      </c>
      <c r="G113" s="590">
        <v>0</v>
      </c>
      <c r="H113" s="593">
        <v>0</v>
      </c>
      <c r="I113" s="103"/>
    </row>
    <row r="114" spans="1:9" ht="14.25" customHeight="1" x14ac:dyDescent="0.15">
      <c r="A114" s="1001"/>
      <c r="B114" s="579" t="s">
        <v>1062</v>
      </c>
      <c r="C114" s="582" t="s">
        <v>1063</v>
      </c>
      <c r="D114" s="554" t="s">
        <v>1064</v>
      </c>
      <c r="E114" s="590">
        <v>30</v>
      </c>
      <c r="F114" s="590">
        <v>44</v>
      </c>
      <c r="G114" s="590">
        <v>0</v>
      </c>
      <c r="H114" s="593">
        <v>0</v>
      </c>
      <c r="I114" s="103"/>
    </row>
    <row r="115" spans="1:9" ht="14.25" customHeight="1" x14ac:dyDescent="0.15">
      <c r="A115" s="1001"/>
      <c r="B115" s="566" t="s">
        <v>1458</v>
      </c>
      <c r="C115" s="567" t="s">
        <v>1459</v>
      </c>
      <c r="D115" s="575" t="s">
        <v>1457</v>
      </c>
      <c r="E115" s="596">
        <v>20</v>
      </c>
      <c r="F115" s="590">
        <v>33</v>
      </c>
      <c r="G115" s="590">
        <v>0</v>
      </c>
      <c r="H115" s="593">
        <v>0</v>
      </c>
      <c r="I115" s="103"/>
    </row>
    <row r="116" spans="1:9" ht="14.25" customHeight="1" x14ac:dyDescent="0.15">
      <c r="A116" s="1001"/>
      <c r="B116" s="565" t="s">
        <v>403</v>
      </c>
      <c r="C116" s="567" t="s">
        <v>738</v>
      </c>
      <c r="D116" s="575" t="s">
        <v>404</v>
      </c>
      <c r="E116" s="596">
        <v>40</v>
      </c>
      <c r="F116" s="590">
        <v>40</v>
      </c>
      <c r="G116" s="590">
        <v>0</v>
      </c>
      <c r="H116" s="593">
        <v>0</v>
      </c>
      <c r="I116" s="103"/>
    </row>
    <row r="117" spans="1:9" ht="14.25" customHeight="1" x14ac:dyDescent="0.15">
      <c r="A117" s="1001"/>
      <c r="B117" s="565" t="s">
        <v>68</v>
      </c>
      <c r="C117" s="567" t="s">
        <v>741</v>
      </c>
      <c r="D117" s="575" t="s">
        <v>69</v>
      </c>
      <c r="E117" s="596">
        <v>8</v>
      </c>
      <c r="F117" s="590">
        <v>9</v>
      </c>
      <c r="G117" s="590">
        <v>0</v>
      </c>
      <c r="H117" s="593">
        <v>2</v>
      </c>
    </row>
    <row r="118" spans="1:9" s="174" customFormat="1" ht="14.25" customHeight="1" x14ac:dyDescent="0.15">
      <c r="A118" s="1001"/>
      <c r="B118" s="565" t="s">
        <v>1061</v>
      </c>
      <c r="C118" s="581" t="s">
        <v>739</v>
      </c>
      <c r="D118" s="554" t="s">
        <v>406</v>
      </c>
      <c r="E118" s="590">
        <v>20</v>
      </c>
      <c r="F118" s="590">
        <v>43</v>
      </c>
      <c r="G118" s="590">
        <v>0</v>
      </c>
      <c r="H118" s="593">
        <v>0</v>
      </c>
      <c r="I118" s="173"/>
    </row>
    <row r="119" spans="1:9" ht="14.25" customHeight="1" x14ac:dyDescent="0.15">
      <c r="A119" s="1001"/>
      <c r="B119" s="565" t="s">
        <v>725</v>
      </c>
      <c r="C119" s="581" t="s">
        <v>739</v>
      </c>
      <c r="D119" s="576" t="s">
        <v>406</v>
      </c>
      <c r="E119" s="591">
        <v>50</v>
      </c>
      <c r="F119" s="590">
        <v>48</v>
      </c>
      <c r="G119" s="590">
        <v>57</v>
      </c>
      <c r="H119" s="593">
        <v>0</v>
      </c>
    </row>
    <row r="120" spans="1:9" ht="14.25" customHeight="1" x14ac:dyDescent="0.15">
      <c r="A120" s="1001"/>
      <c r="B120" s="565" t="s">
        <v>1665</v>
      </c>
      <c r="C120" s="581" t="s">
        <v>1541</v>
      </c>
      <c r="D120" s="576" t="s">
        <v>1542</v>
      </c>
      <c r="E120" s="591">
        <v>10</v>
      </c>
      <c r="F120" s="590">
        <v>14</v>
      </c>
      <c r="G120" s="590">
        <v>0</v>
      </c>
      <c r="H120" s="593">
        <v>4</v>
      </c>
    </row>
    <row r="121" spans="1:9" ht="14.25" customHeight="1" x14ac:dyDescent="0.15">
      <c r="A121" s="1001"/>
      <c r="B121" s="565" t="s">
        <v>261</v>
      </c>
      <c r="C121" s="581" t="s">
        <v>951</v>
      </c>
      <c r="D121" s="576" t="s">
        <v>262</v>
      </c>
      <c r="E121" s="591">
        <v>20</v>
      </c>
      <c r="F121" s="590">
        <v>20</v>
      </c>
      <c r="G121" s="590">
        <v>24</v>
      </c>
      <c r="H121" s="593">
        <v>0</v>
      </c>
      <c r="I121" s="103"/>
    </row>
    <row r="122" spans="1:9" ht="14.25" customHeight="1" x14ac:dyDescent="0.15">
      <c r="A122" s="1001"/>
      <c r="B122" s="565" t="s">
        <v>417</v>
      </c>
      <c r="C122" s="581" t="s">
        <v>963</v>
      </c>
      <c r="D122" s="576" t="s">
        <v>418</v>
      </c>
      <c r="E122" s="591">
        <v>20</v>
      </c>
      <c r="F122" s="590">
        <v>50</v>
      </c>
      <c r="G122" s="590">
        <v>0</v>
      </c>
      <c r="H122" s="593">
        <v>0</v>
      </c>
      <c r="I122" s="103"/>
    </row>
    <row r="123" spans="1:9" ht="14.25" customHeight="1" x14ac:dyDescent="0.15">
      <c r="A123" s="1001"/>
      <c r="B123" s="565" t="s">
        <v>1650</v>
      </c>
      <c r="C123" s="581" t="s">
        <v>1100</v>
      </c>
      <c r="D123" s="576" t="s">
        <v>369</v>
      </c>
      <c r="E123" s="591">
        <v>8</v>
      </c>
      <c r="F123" s="590">
        <v>14</v>
      </c>
      <c r="G123" s="590">
        <v>0</v>
      </c>
      <c r="H123" s="593">
        <v>10</v>
      </c>
      <c r="I123" s="103"/>
    </row>
    <row r="124" spans="1:9" s="221" customFormat="1" ht="14.25" customHeight="1" x14ac:dyDescent="0.15">
      <c r="A124" s="1001"/>
      <c r="B124" s="565" t="s">
        <v>2237</v>
      </c>
      <c r="C124" s="653" t="s">
        <v>2236</v>
      </c>
      <c r="D124" s="576" t="s">
        <v>2238</v>
      </c>
      <c r="E124" s="591">
        <v>80</v>
      </c>
      <c r="F124" s="657">
        <v>1</v>
      </c>
      <c r="G124" s="657">
        <v>0</v>
      </c>
      <c r="H124" s="593">
        <v>5</v>
      </c>
    </row>
    <row r="125" spans="1:9" ht="14.25" customHeight="1" x14ac:dyDescent="0.15">
      <c r="A125" s="1001"/>
      <c r="B125" s="579" t="s">
        <v>516</v>
      </c>
      <c r="C125" s="582" t="s">
        <v>1033</v>
      </c>
      <c r="D125" s="576" t="s">
        <v>1701</v>
      </c>
      <c r="E125" s="590">
        <v>20</v>
      </c>
      <c r="F125" s="590">
        <v>37</v>
      </c>
      <c r="G125" s="590">
        <v>0</v>
      </c>
      <c r="H125" s="595">
        <v>0</v>
      </c>
    </row>
    <row r="126" spans="1:9" s="174" customFormat="1" ht="14.25" customHeight="1" x14ac:dyDescent="0.15">
      <c r="A126" s="1001"/>
      <c r="B126" s="579" t="s">
        <v>740</v>
      </c>
      <c r="C126" s="582" t="s">
        <v>954</v>
      </c>
      <c r="D126" s="554" t="s">
        <v>299</v>
      </c>
      <c r="E126" s="590">
        <v>24</v>
      </c>
      <c r="F126" s="590">
        <v>21</v>
      </c>
      <c r="G126" s="590">
        <v>0</v>
      </c>
      <c r="H126" s="595">
        <v>3</v>
      </c>
      <c r="I126" s="173"/>
    </row>
    <row r="127" spans="1:9" ht="14.25" customHeight="1" x14ac:dyDescent="0.15">
      <c r="A127" s="1001"/>
      <c r="B127" s="579" t="s">
        <v>509</v>
      </c>
      <c r="C127" s="582" t="s">
        <v>957</v>
      </c>
      <c r="D127" s="554" t="s">
        <v>510</v>
      </c>
      <c r="E127" s="590">
        <v>20</v>
      </c>
      <c r="F127" s="590">
        <v>22</v>
      </c>
      <c r="G127" s="590">
        <v>0</v>
      </c>
      <c r="H127" s="595">
        <v>0</v>
      </c>
    </row>
    <row r="128" spans="1:9" s="221" customFormat="1" ht="14.25" customHeight="1" x14ac:dyDescent="0.15">
      <c r="A128" s="1001"/>
      <c r="B128" s="598" t="s">
        <v>2098</v>
      </c>
      <c r="C128" s="654" t="s">
        <v>2100</v>
      </c>
      <c r="D128" s="701" t="s">
        <v>2099</v>
      </c>
      <c r="E128" s="657">
        <v>20</v>
      </c>
      <c r="F128" s="657">
        <v>13</v>
      </c>
      <c r="G128" s="657">
        <v>0</v>
      </c>
      <c r="H128" s="595">
        <v>7</v>
      </c>
      <c r="I128" s="173"/>
    </row>
    <row r="129" spans="1:9" ht="14.25" customHeight="1" x14ac:dyDescent="0.15">
      <c r="A129" s="1001"/>
      <c r="B129" s="579" t="s">
        <v>398</v>
      </c>
      <c r="C129" s="582" t="s">
        <v>961</v>
      </c>
      <c r="D129" s="554" t="s">
        <v>399</v>
      </c>
      <c r="E129" s="590">
        <v>10</v>
      </c>
      <c r="F129" s="590">
        <v>10</v>
      </c>
      <c r="G129" s="590">
        <v>0</v>
      </c>
      <c r="H129" s="595">
        <v>0</v>
      </c>
    </row>
    <row r="130" spans="1:9" ht="14.25" customHeight="1" x14ac:dyDescent="0.15">
      <c r="A130" s="1001"/>
      <c r="B130" s="579" t="s">
        <v>415</v>
      </c>
      <c r="C130" s="582" t="s">
        <v>962</v>
      </c>
      <c r="D130" s="554" t="s">
        <v>416</v>
      </c>
      <c r="E130" s="590">
        <v>20</v>
      </c>
      <c r="F130" s="590">
        <v>27</v>
      </c>
      <c r="G130" s="590">
        <v>0</v>
      </c>
      <c r="H130" s="595">
        <v>7</v>
      </c>
    </row>
    <row r="131" spans="1:9" s="221" customFormat="1" ht="14.25" customHeight="1" x14ac:dyDescent="0.15">
      <c r="A131" s="1001"/>
      <c r="B131" s="598" t="s">
        <v>2187</v>
      </c>
      <c r="C131" s="654" t="s">
        <v>1945</v>
      </c>
      <c r="D131" s="701" t="s">
        <v>2188</v>
      </c>
      <c r="E131" s="657">
        <v>20</v>
      </c>
      <c r="F131" s="657">
        <v>3</v>
      </c>
      <c r="G131" s="657">
        <v>1</v>
      </c>
      <c r="H131" s="595">
        <v>2</v>
      </c>
      <c r="I131" s="222"/>
    </row>
    <row r="132" spans="1:9" s="174" customFormat="1" ht="14.25" customHeight="1" x14ac:dyDescent="0.15">
      <c r="A132" s="1001"/>
      <c r="B132" s="579" t="s">
        <v>1059</v>
      </c>
      <c r="C132" s="582" t="s">
        <v>1060</v>
      </c>
      <c r="D132" s="554" t="s">
        <v>1449</v>
      </c>
      <c r="E132" s="590">
        <v>20</v>
      </c>
      <c r="F132" s="590">
        <v>26</v>
      </c>
      <c r="G132" s="590">
        <v>2</v>
      </c>
      <c r="H132" s="595">
        <v>0</v>
      </c>
      <c r="I132" s="173"/>
    </row>
    <row r="133" spans="1:9" s="174" customFormat="1" ht="14.25" customHeight="1" x14ac:dyDescent="0.15">
      <c r="A133" s="1001"/>
      <c r="B133" s="579" t="s">
        <v>964</v>
      </c>
      <c r="C133" s="582" t="s">
        <v>965</v>
      </c>
      <c r="D133" s="554" t="s">
        <v>966</v>
      </c>
      <c r="E133" s="590">
        <v>75</v>
      </c>
      <c r="F133" s="590">
        <v>53</v>
      </c>
      <c r="G133" s="590">
        <v>0</v>
      </c>
      <c r="H133" s="595">
        <v>75</v>
      </c>
      <c r="I133" s="173"/>
    </row>
    <row r="134" spans="1:9" ht="14.25" customHeight="1" x14ac:dyDescent="0.15">
      <c r="A134" s="1001"/>
      <c r="B134" s="579" t="s">
        <v>1668</v>
      </c>
      <c r="C134" s="582" t="s">
        <v>1660</v>
      </c>
      <c r="D134" s="554" t="s">
        <v>1661</v>
      </c>
      <c r="E134" s="590">
        <v>10</v>
      </c>
      <c r="F134" s="590">
        <v>14</v>
      </c>
      <c r="G134" s="590">
        <v>0</v>
      </c>
      <c r="H134" s="595">
        <v>4</v>
      </c>
    </row>
    <row r="135" spans="1:9" ht="14.25" customHeight="1" x14ac:dyDescent="0.15">
      <c r="A135" s="1001"/>
      <c r="B135" s="579" t="s">
        <v>1073</v>
      </c>
      <c r="C135" s="582" t="s">
        <v>1074</v>
      </c>
      <c r="D135" s="554" t="s">
        <v>1075</v>
      </c>
      <c r="E135" s="590">
        <v>20</v>
      </c>
      <c r="F135" s="590">
        <v>27</v>
      </c>
      <c r="G135" s="590">
        <v>0</v>
      </c>
      <c r="H135" s="595">
        <v>1</v>
      </c>
    </row>
    <row r="136" spans="1:9" ht="14.25" customHeight="1" x14ac:dyDescent="0.15">
      <c r="A136" s="1001"/>
      <c r="B136" s="579" t="s">
        <v>507</v>
      </c>
      <c r="C136" s="582" t="s">
        <v>956</v>
      </c>
      <c r="D136" s="554" t="s">
        <v>508</v>
      </c>
      <c r="E136" s="590">
        <v>20</v>
      </c>
      <c r="F136" s="590">
        <v>25</v>
      </c>
      <c r="G136" s="590">
        <v>0</v>
      </c>
      <c r="H136" s="595">
        <v>0</v>
      </c>
    </row>
    <row r="137" spans="1:9" ht="14.25" customHeight="1" x14ac:dyDescent="0.15">
      <c r="A137" s="1001"/>
      <c r="B137" s="579" t="s">
        <v>377</v>
      </c>
      <c r="C137" s="582" t="s">
        <v>960</v>
      </c>
      <c r="D137" s="554" t="s">
        <v>378</v>
      </c>
      <c r="E137" s="590">
        <v>20</v>
      </c>
      <c r="F137" s="590">
        <v>40</v>
      </c>
      <c r="G137" s="590">
        <v>0</v>
      </c>
      <c r="H137" s="595">
        <v>0</v>
      </c>
    </row>
    <row r="138" spans="1:9" ht="14.25" customHeight="1" x14ac:dyDescent="0.15">
      <c r="A138" s="1001"/>
      <c r="B138" s="579" t="s">
        <v>511</v>
      </c>
      <c r="C138" s="582" t="s">
        <v>958</v>
      </c>
      <c r="D138" s="554" t="s">
        <v>512</v>
      </c>
      <c r="E138" s="590">
        <v>25</v>
      </c>
      <c r="F138" s="590">
        <v>46</v>
      </c>
      <c r="G138" s="590">
        <v>0</v>
      </c>
      <c r="H138" s="595">
        <v>2</v>
      </c>
    </row>
    <row r="139" spans="1:9" ht="14.25" customHeight="1" x14ac:dyDescent="0.15">
      <c r="A139" s="1001"/>
      <c r="B139" s="579" t="s">
        <v>1076</v>
      </c>
      <c r="C139" s="582" t="s">
        <v>1077</v>
      </c>
      <c r="D139" s="554" t="s">
        <v>1078</v>
      </c>
      <c r="E139" s="590">
        <v>20</v>
      </c>
      <c r="F139" s="590">
        <v>35</v>
      </c>
      <c r="G139" s="590">
        <v>0</v>
      </c>
      <c r="H139" s="595">
        <v>0</v>
      </c>
    </row>
    <row r="140" spans="1:9" ht="14.25" customHeight="1" x14ac:dyDescent="0.15">
      <c r="A140" s="1001"/>
      <c r="B140" s="579" t="s">
        <v>1065</v>
      </c>
      <c r="C140" s="582" t="s">
        <v>722</v>
      </c>
      <c r="D140" s="554" t="s">
        <v>394</v>
      </c>
      <c r="E140" s="590">
        <v>60</v>
      </c>
      <c r="F140" s="590">
        <v>60</v>
      </c>
      <c r="G140" s="590">
        <v>0</v>
      </c>
      <c r="H140" s="595">
        <v>7</v>
      </c>
    </row>
    <row r="141" spans="1:9" ht="14.25" customHeight="1" x14ac:dyDescent="0.15">
      <c r="A141" s="1001"/>
      <c r="B141" s="579" t="s">
        <v>1066</v>
      </c>
      <c r="C141" s="582" t="s">
        <v>722</v>
      </c>
      <c r="D141" s="554" t="s">
        <v>394</v>
      </c>
      <c r="E141" s="590">
        <v>40</v>
      </c>
      <c r="F141" s="590">
        <v>42</v>
      </c>
      <c r="G141" s="590">
        <v>0</v>
      </c>
      <c r="H141" s="595">
        <v>2</v>
      </c>
    </row>
    <row r="142" spans="1:9" ht="14.25" customHeight="1" x14ac:dyDescent="0.15">
      <c r="A142" s="1001"/>
      <c r="B142" s="579" t="s">
        <v>1551</v>
      </c>
      <c r="C142" s="582" t="s">
        <v>1552</v>
      </c>
      <c r="D142" s="554" t="s">
        <v>1553</v>
      </c>
      <c r="E142" s="590">
        <v>20</v>
      </c>
      <c r="F142" s="590">
        <v>44</v>
      </c>
      <c r="G142" s="590">
        <v>0</v>
      </c>
      <c r="H142" s="595">
        <v>7</v>
      </c>
    </row>
    <row r="143" spans="1:9" ht="14.25" customHeight="1" x14ac:dyDescent="0.15">
      <c r="A143" s="1001"/>
      <c r="B143" s="579" t="s">
        <v>932</v>
      </c>
      <c r="C143" s="582" t="s">
        <v>967</v>
      </c>
      <c r="D143" s="554" t="s">
        <v>298</v>
      </c>
      <c r="E143" s="590">
        <v>15</v>
      </c>
      <c r="F143" s="590">
        <v>13</v>
      </c>
      <c r="G143" s="590">
        <v>0</v>
      </c>
      <c r="H143" s="595">
        <v>0</v>
      </c>
    </row>
    <row r="144" spans="1:9" s="217" customFormat="1" ht="14.25" customHeight="1" x14ac:dyDescent="0.15">
      <c r="A144" s="1001"/>
      <c r="B144" s="579" t="s">
        <v>1843</v>
      </c>
      <c r="C144" s="582" t="s">
        <v>1844</v>
      </c>
      <c r="D144" s="554" t="s">
        <v>1845</v>
      </c>
      <c r="E144" s="590">
        <v>20</v>
      </c>
      <c r="F144" s="590">
        <v>14</v>
      </c>
      <c r="G144" s="590">
        <v>0</v>
      </c>
      <c r="H144" s="595">
        <v>6</v>
      </c>
      <c r="I144" s="218"/>
    </row>
    <row r="145" spans="1:9" s="217" customFormat="1" ht="14.25" customHeight="1" x14ac:dyDescent="0.15">
      <c r="A145" s="1001"/>
      <c r="B145" s="579" t="s">
        <v>356</v>
      </c>
      <c r="C145" s="582" t="s">
        <v>959</v>
      </c>
      <c r="D145" s="554" t="s">
        <v>357</v>
      </c>
      <c r="E145" s="590">
        <v>20</v>
      </c>
      <c r="F145" s="590">
        <v>36</v>
      </c>
      <c r="G145" s="590">
        <v>11</v>
      </c>
      <c r="H145" s="595">
        <v>0</v>
      </c>
      <c r="I145" s="218"/>
    </row>
    <row r="146" spans="1:9" s="217" customFormat="1" ht="14.25" customHeight="1" x14ac:dyDescent="0.15">
      <c r="A146" s="1001"/>
      <c r="B146" s="579" t="s">
        <v>724</v>
      </c>
      <c r="C146" s="582" t="s">
        <v>112</v>
      </c>
      <c r="D146" s="554" t="s">
        <v>113</v>
      </c>
      <c r="E146" s="590">
        <v>60</v>
      </c>
      <c r="F146" s="590">
        <v>73</v>
      </c>
      <c r="G146" s="590">
        <v>34</v>
      </c>
      <c r="H146" s="595">
        <v>0</v>
      </c>
      <c r="I146" s="218"/>
    </row>
    <row r="147" spans="1:9" s="217" customFormat="1" ht="14.25" customHeight="1" x14ac:dyDescent="0.15">
      <c r="A147" s="1001"/>
      <c r="B147" s="579" t="s">
        <v>300</v>
      </c>
      <c r="C147" s="582" t="s">
        <v>112</v>
      </c>
      <c r="D147" s="554" t="s">
        <v>113</v>
      </c>
      <c r="E147" s="590">
        <v>6</v>
      </c>
      <c r="F147" s="590">
        <v>6</v>
      </c>
      <c r="G147" s="590">
        <v>5</v>
      </c>
      <c r="H147" s="595">
        <v>0</v>
      </c>
      <c r="I147" s="218"/>
    </row>
    <row r="148" spans="1:9" s="221" customFormat="1" ht="14.25" customHeight="1" x14ac:dyDescent="0.15">
      <c r="A148" s="1001"/>
      <c r="B148" s="579" t="s">
        <v>1649</v>
      </c>
      <c r="C148" s="582" t="s">
        <v>112</v>
      </c>
      <c r="D148" s="554" t="s">
        <v>113</v>
      </c>
      <c r="E148" s="590">
        <v>20</v>
      </c>
      <c r="F148" s="590">
        <v>23</v>
      </c>
      <c r="G148" s="590">
        <v>3</v>
      </c>
      <c r="H148" s="595">
        <v>0</v>
      </c>
      <c r="I148" s="222"/>
    </row>
    <row r="149" spans="1:9" ht="15" customHeight="1" x14ac:dyDescent="0.15">
      <c r="A149" s="1001"/>
      <c r="B149" s="579" t="s">
        <v>726</v>
      </c>
      <c r="C149" s="582" t="s">
        <v>727</v>
      </c>
      <c r="D149" s="554" t="s">
        <v>407</v>
      </c>
      <c r="E149" s="583">
        <v>80</v>
      </c>
      <c r="F149" s="583">
        <v>108</v>
      </c>
      <c r="G149" s="583">
        <v>0</v>
      </c>
      <c r="H149" s="580">
        <v>0</v>
      </c>
      <c r="I149" s="101"/>
    </row>
    <row r="150" spans="1:9" x14ac:dyDescent="0.15">
      <c r="A150" s="1001"/>
      <c r="B150" s="579" t="s">
        <v>728</v>
      </c>
      <c r="C150" s="582" t="s">
        <v>729</v>
      </c>
      <c r="D150" s="554" t="s">
        <v>27</v>
      </c>
      <c r="E150" s="583">
        <v>50</v>
      </c>
      <c r="F150" s="583">
        <v>46</v>
      </c>
      <c r="G150" s="583">
        <v>13</v>
      </c>
      <c r="H150" s="580">
        <v>4</v>
      </c>
      <c r="I150" s="103"/>
    </row>
    <row r="151" spans="1:9" x14ac:dyDescent="0.15">
      <c r="A151" s="1001"/>
      <c r="B151" s="579" t="s">
        <v>408</v>
      </c>
      <c r="C151" s="582" t="s">
        <v>2014</v>
      </c>
      <c r="D151" s="554" t="s">
        <v>119</v>
      </c>
      <c r="E151" s="583">
        <v>40</v>
      </c>
      <c r="F151" s="583">
        <v>36</v>
      </c>
      <c r="G151" s="583">
        <v>13</v>
      </c>
      <c r="H151" s="580">
        <v>0</v>
      </c>
    </row>
    <row r="152" spans="1:9" x14ac:dyDescent="0.15">
      <c r="A152" s="1001"/>
      <c r="B152" s="579" t="s">
        <v>513</v>
      </c>
      <c r="C152" s="582" t="s">
        <v>968</v>
      </c>
      <c r="D152" s="554" t="s">
        <v>514</v>
      </c>
      <c r="E152" s="583">
        <v>20</v>
      </c>
      <c r="F152" s="583">
        <v>16</v>
      </c>
      <c r="G152" s="583">
        <v>0</v>
      </c>
      <c r="H152" s="580">
        <v>0</v>
      </c>
    </row>
    <row r="153" spans="1:9" x14ac:dyDescent="0.15">
      <c r="A153" s="1001"/>
      <c r="B153" s="579" t="s">
        <v>2015</v>
      </c>
      <c r="C153" s="582" t="s">
        <v>969</v>
      </c>
      <c r="D153" s="554" t="s">
        <v>515</v>
      </c>
      <c r="E153" s="583">
        <v>5</v>
      </c>
      <c r="F153" s="583">
        <v>8</v>
      </c>
      <c r="G153" s="583">
        <v>0</v>
      </c>
      <c r="H153" s="580">
        <v>0</v>
      </c>
    </row>
    <row r="154" spans="1:9" s="217" customFormat="1" x14ac:dyDescent="0.15">
      <c r="A154" s="1001"/>
      <c r="B154" s="579" t="s">
        <v>1849</v>
      </c>
      <c r="C154" s="582" t="s">
        <v>1850</v>
      </c>
      <c r="D154" s="554" t="s">
        <v>1851</v>
      </c>
      <c r="E154" s="583">
        <v>5</v>
      </c>
      <c r="F154" s="583">
        <v>5</v>
      </c>
      <c r="G154" s="583">
        <v>0</v>
      </c>
      <c r="H154" s="580">
        <v>0</v>
      </c>
      <c r="I154" s="218"/>
    </row>
    <row r="155" spans="1:9" s="221" customFormat="1" x14ac:dyDescent="0.15">
      <c r="A155" s="1001"/>
      <c r="B155" s="579" t="s">
        <v>2016</v>
      </c>
      <c r="C155" s="582" t="s">
        <v>1968</v>
      </c>
      <c r="D155" s="554" t="s">
        <v>1969</v>
      </c>
      <c r="E155" s="583">
        <v>20</v>
      </c>
      <c r="F155" s="583">
        <v>27</v>
      </c>
      <c r="G155" s="583">
        <v>0</v>
      </c>
      <c r="H155" s="580">
        <v>0</v>
      </c>
      <c r="I155" s="222"/>
    </row>
    <row r="156" spans="1:9" x14ac:dyDescent="0.15">
      <c r="A156" s="1001"/>
      <c r="B156" s="579" t="s">
        <v>742</v>
      </c>
      <c r="C156" s="582" t="s">
        <v>970</v>
      </c>
      <c r="D156" s="554" t="s">
        <v>121</v>
      </c>
      <c r="E156" s="583">
        <v>30</v>
      </c>
      <c r="F156" s="583">
        <v>28</v>
      </c>
      <c r="G156" s="583">
        <v>0</v>
      </c>
      <c r="H156" s="580">
        <v>9</v>
      </c>
    </row>
    <row r="157" spans="1:9" x14ac:dyDescent="0.15">
      <c r="A157" s="1001"/>
      <c r="B157" s="579" t="s">
        <v>743</v>
      </c>
      <c r="C157" s="582" t="s">
        <v>971</v>
      </c>
      <c r="D157" s="554" t="s">
        <v>304</v>
      </c>
      <c r="E157" s="583">
        <v>20</v>
      </c>
      <c r="F157" s="583">
        <v>20</v>
      </c>
      <c r="G157" s="583">
        <v>0</v>
      </c>
      <c r="H157" s="580">
        <v>0</v>
      </c>
    </row>
    <row r="158" spans="1:9" x14ac:dyDescent="0.15">
      <c r="A158" s="1001"/>
      <c r="B158" s="579" t="s">
        <v>730</v>
      </c>
      <c r="C158" s="582" t="s">
        <v>972</v>
      </c>
      <c r="D158" s="554" t="s">
        <v>124</v>
      </c>
      <c r="E158" s="583">
        <v>50</v>
      </c>
      <c r="F158" s="583">
        <v>49</v>
      </c>
      <c r="G158" s="583">
        <v>46</v>
      </c>
      <c r="H158" s="580">
        <v>1</v>
      </c>
    </row>
    <row r="159" spans="1:9" x14ac:dyDescent="0.15">
      <c r="A159" s="1001"/>
      <c r="B159" s="579" t="s">
        <v>744</v>
      </c>
      <c r="C159" s="582" t="s">
        <v>745</v>
      </c>
      <c r="D159" s="554" t="s">
        <v>305</v>
      </c>
      <c r="E159" s="583">
        <v>10</v>
      </c>
      <c r="F159" s="583">
        <v>9</v>
      </c>
      <c r="G159" s="583">
        <v>0</v>
      </c>
      <c r="H159" s="580">
        <v>1</v>
      </c>
    </row>
    <row r="160" spans="1:9" x14ac:dyDescent="0.15">
      <c r="A160" s="1001"/>
      <c r="B160" s="564" t="s">
        <v>1405</v>
      </c>
      <c r="C160" s="559" t="s">
        <v>1406</v>
      </c>
      <c r="D160" s="574" t="s">
        <v>1407</v>
      </c>
      <c r="E160" s="570">
        <v>20</v>
      </c>
      <c r="F160" s="570">
        <v>29</v>
      </c>
      <c r="G160" s="583">
        <v>0</v>
      </c>
      <c r="H160" s="584">
        <v>1</v>
      </c>
    </row>
    <row r="161" spans="1:9" x14ac:dyDescent="0.15">
      <c r="A161" s="1001"/>
      <c r="B161" s="564" t="s">
        <v>1113</v>
      </c>
      <c r="C161" s="559" t="s">
        <v>1114</v>
      </c>
      <c r="D161" s="574" t="s">
        <v>1408</v>
      </c>
      <c r="E161" s="570">
        <v>20</v>
      </c>
      <c r="F161" s="570">
        <v>26</v>
      </c>
      <c r="G161" s="583">
        <v>0</v>
      </c>
      <c r="H161" s="584">
        <v>4</v>
      </c>
    </row>
    <row r="162" spans="1:9" x14ac:dyDescent="0.15">
      <c r="A162" s="1001"/>
      <c r="B162" s="579" t="s">
        <v>736</v>
      </c>
      <c r="C162" s="582" t="s">
        <v>134</v>
      </c>
      <c r="D162" s="554" t="s">
        <v>135</v>
      </c>
      <c r="E162" s="583">
        <v>60</v>
      </c>
      <c r="F162" s="583">
        <v>69</v>
      </c>
      <c r="G162" s="583">
        <v>13</v>
      </c>
      <c r="H162" s="580">
        <v>3</v>
      </c>
    </row>
    <row r="163" spans="1:9" s="221" customFormat="1" x14ac:dyDescent="0.15">
      <c r="A163" s="1001"/>
      <c r="B163" s="598" t="s">
        <v>2103</v>
      </c>
      <c r="C163" s="654" t="s">
        <v>2104</v>
      </c>
      <c r="D163" s="701" t="s">
        <v>2105</v>
      </c>
      <c r="E163" s="655">
        <v>20</v>
      </c>
      <c r="F163" s="655">
        <v>23</v>
      </c>
      <c r="G163" s="655">
        <v>0</v>
      </c>
      <c r="H163" s="599">
        <v>4</v>
      </c>
      <c r="I163" s="173"/>
    </row>
    <row r="164" spans="1:9" x14ac:dyDescent="0.15">
      <c r="A164" s="1001"/>
      <c r="B164" s="579" t="s">
        <v>2040</v>
      </c>
      <c r="C164" s="582" t="s">
        <v>973</v>
      </c>
      <c r="D164" s="554" t="s">
        <v>65</v>
      </c>
      <c r="E164" s="583">
        <v>20</v>
      </c>
      <c r="F164" s="583">
        <v>22</v>
      </c>
      <c r="G164" s="583">
        <v>0</v>
      </c>
      <c r="H164" s="580">
        <v>0</v>
      </c>
    </row>
    <row r="165" spans="1:9" x14ac:dyDescent="0.15">
      <c r="A165" s="1001"/>
      <c r="B165" s="579" t="s">
        <v>746</v>
      </c>
      <c r="C165" s="582" t="s">
        <v>974</v>
      </c>
      <c r="D165" s="554" t="s">
        <v>520</v>
      </c>
      <c r="E165" s="583">
        <v>20</v>
      </c>
      <c r="F165" s="583">
        <v>50</v>
      </c>
      <c r="G165" s="583">
        <v>0</v>
      </c>
      <c r="H165" s="580">
        <v>2</v>
      </c>
    </row>
    <row r="166" spans="1:9" x14ac:dyDescent="0.15">
      <c r="A166" s="1001"/>
      <c r="B166" s="579" t="s">
        <v>747</v>
      </c>
      <c r="C166" s="582" t="s">
        <v>2115</v>
      </c>
      <c r="D166" s="554" t="s">
        <v>306</v>
      </c>
      <c r="E166" s="583">
        <v>10</v>
      </c>
      <c r="F166" s="583">
        <v>10</v>
      </c>
      <c r="G166" s="583">
        <v>0</v>
      </c>
      <c r="H166" s="580">
        <v>0</v>
      </c>
    </row>
    <row r="167" spans="1:9" x14ac:dyDescent="0.15">
      <c r="A167" s="1002"/>
      <c r="B167" s="568" t="s">
        <v>379</v>
      </c>
      <c r="C167" s="569" t="s">
        <v>2128</v>
      </c>
      <c r="D167" s="585" t="s">
        <v>380</v>
      </c>
      <c r="E167" s="577">
        <v>20</v>
      </c>
      <c r="F167" s="577">
        <v>21</v>
      </c>
      <c r="G167" s="577">
        <v>0</v>
      </c>
      <c r="H167" s="578">
        <v>0</v>
      </c>
    </row>
    <row r="168" spans="1:9" ht="14.25" thickBot="1" x14ac:dyDescent="0.2">
      <c r="A168" s="999" t="s">
        <v>1042</v>
      </c>
      <c r="B168" s="998"/>
      <c r="C168" s="998"/>
      <c r="D168" s="998"/>
      <c r="E168" s="191">
        <f>SUM(E95:E167)</f>
        <v>1821</v>
      </c>
      <c r="F168" s="191">
        <f>SUM(F95:F167)</f>
        <v>1901</v>
      </c>
      <c r="G168" s="191">
        <f>SUM(G95:G167)</f>
        <v>226</v>
      </c>
      <c r="H168" s="191">
        <f>SUM(H95:H167)</f>
        <v>236</v>
      </c>
    </row>
    <row r="169" spans="1:9" s="123" customFormat="1" ht="14.25" thickBot="1" x14ac:dyDescent="0.2">
      <c r="A169" s="124"/>
      <c r="B169" s="125"/>
      <c r="C169" s="126"/>
      <c r="D169" s="127"/>
      <c r="E169" s="194"/>
      <c r="F169" s="194"/>
      <c r="G169" s="194"/>
      <c r="H169" s="195"/>
      <c r="I169" s="122"/>
    </row>
    <row r="170" spans="1:9" ht="13.5" customHeight="1" x14ac:dyDescent="0.15">
      <c r="A170" s="1009" t="s">
        <v>1047</v>
      </c>
      <c r="B170" s="602" t="s">
        <v>732</v>
      </c>
      <c r="C170" s="603" t="s">
        <v>125</v>
      </c>
      <c r="D170" s="604" t="s">
        <v>126</v>
      </c>
      <c r="E170" s="605">
        <v>40</v>
      </c>
      <c r="F170" s="605">
        <v>41</v>
      </c>
      <c r="G170" s="605">
        <v>11</v>
      </c>
      <c r="H170" s="606">
        <v>0</v>
      </c>
    </row>
    <row r="171" spans="1:9" x14ac:dyDescent="0.15">
      <c r="A171" s="1009"/>
      <c r="B171" s="598" t="s">
        <v>737</v>
      </c>
      <c r="C171" s="600" t="s">
        <v>953</v>
      </c>
      <c r="D171" s="597" t="s">
        <v>410</v>
      </c>
      <c r="E171" s="601">
        <v>40</v>
      </c>
      <c r="F171" s="601">
        <v>41</v>
      </c>
      <c r="G171" s="601">
        <v>9</v>
      </c>
      <c r="H171" s="599">
        <v>0</v>
      </c>
      <c r="I171" s="118"/>
    </row>
    <row r="172" spans="1:9" x14ac:dyDescent="0.15">
      <c r="A172" s="1009"/>
      <c r="B172" s="598" t="s">
        <v>733</v>
      </c>
      <c r="C172" s="600" t="s">
        <v>734</v>
      </c>
      <c r="D172" s="597" t="s">
        <v>39</v>
      </c>
      <c r="E172" s="601">
        <v>50</v>
      </c>
      <c r="F172" s="601">
        <v>49</v>
      </c>
      <c r="G172" s="601">
        <v>0</v>
      </c>
      <c r="H172" s="599">
        <v>1</v>
      </c>
    </row>
    <row r="173" spans="1:9" x14ac:dyDescent="0.15">
      <c r="A173" s="1009"/>
      <c r="B173" s="598" t="s">
        <v>735</v>
      </c>
      <c r="C173" s="600" t="s">
        <v>952</v>
      </c>
      <c r="D173" s="597" t="s">
        <v>409</v>
      </c>
      <c r="E173" s="601">
        <v>60</v>
      </c>
      <c r="F173" s="601">
        <v>61</v>
      </c>
      <c r="G173" s="601">
        <v>5</v>
      </c>
      <c r="H173" s="599">
        <v>5</v>
      </c>
    </row>
    <row r="174" spans="1:9" x14ac:dyDescent="0.15">
      <c r="A174" s="1009"/>
      <c r="B174" s="598" t="s">
        <v>517</v>
      </c>
      <c r="C174" s="600" t="s">
        <v>518</v>
      </c>
      <c r="D174" s="597" t="s">
        <v>519</v>
      </c>
      <c r="E174" s="601">
        <v>20</v>
      </c>
      <c r="F174" s="601">
        <v>31</v>
      </c>
      <c r="G174" s="601">
        <v>0</v>
      </c>
      <c r="H174" s="599">
        <v>2</v>
      </c>
    </row>
    <row r="175" spans="1:9" ht="14.25" thickBot="1" x14ac:dyDescent="0.2">
      <c r="A175" s="1006" t="s">
        <v>1042</v>
      </c>
      <c r="B175" s="1007"/>
      <c r="C175" s="1007"/>
      <c r="D175" s="1008"/>
      <c r="E175" s="191">
        <f>SUM(E170:E174)</f>
        <v>210</v>
      </c>
      <c r="F175" s="191">
        <f>SUM(F170:F174)</f>
        <v>223</v>
      </c>
      <c r="G175" s="191">
        <f>SUM(G170:G174)</f>
        <v>25</v>
      </c>
      <c r="H175" s="191">
        <f>SUM(H170:H174)</f>
        <v>8</v>
      </c>
    </row>
    <row r="176" spans="1:9" s="123" customFormat="1" ht="14.25" thickBot="1" x14ac:dyDescent="0.2">
      <c r="A176" s="128"/>
      <c r="B176" s="128"/>
      <c r="C176" s="128"/>
      <c r="D176" s="128"/>
      <c r="E176" s="192"/>
      <c r="F176" s="192"/>
      <c r="G176" s="192"/>
      <c r="H176" s="193"/>
      <c r="I176" s="122"/>
    </row>
    <row r="177" spans="1:9" ht="13.5" customHeight="1" x14ac:dyDescent="0.15">
      <c r="A177" s="1010" t="s">
        <v>1048</v>
      </c>
      <c r="B177" s="305" t="s">
        <v>1627</v>
      </c>
      <c r="C177" s="303" t="s">
        <v>685</v>
      </c>
      <c r="D177" s="311" t="s">
        <v>21</v>
      </c>
      <c r="E177" s="314">
        <v>20</v>
      </c>
      <c r="F177" s="314">
        <v>15</v>
      </c>
      <c r="G177" s="314">
        <v>0</v>
      </c>
      <c r="H177" s="315">
        <v>5</v>
      </c>
    </row>
    <row r="178" spans="1:9" ht="13.5" customHeight="1" x14ac:dyDescent="0.15">
      <c r="A178" s="1011"/>
      <c r="B178" s="306" t="s">
        <v>661</v>
      </c>
      <c r="C178" s="304" t="s">
        <v>686</v>
      </c>
      <c r="D178" s="312" t="s">
        <v>31</v>
      </c>
      <c r="E178" s="308">
        <v>40</v>
      </c>
      <c r="F178" s="319">
        <v>38</v>
      </c>
      <c r="G178" s="319">
        <v>22</v>
      </c>
      <c r="H178" s="309">
        <v>2</v>
      </c>
    </row>
    <row r="179" spans="1:9" s="174" customFormat="1" ht="13.5" customHeight="1" x14ac:dyDescent="0.15">
      <c r="A179" s="1011"/>
      <c r="B179" s="306" t="s">
        <v>40</v>
      </c>
      <c r="C179" s="304" t="s">
        <v>697</v>
      </c>
      <c r="D179" s="312" t="s">
        <v>434</v>
      </c>
      <c r="E179" s="308">
        <v>20</v>
      </c>
      <c r="F179" s="319">
        <v>20</v>
      </c>
      <c r="G179" s="319">
        <v>0</v>
      </c>
      <c r="H179" s="309">
        <v>0</v>
      </c>
      <c r="I179" s="173"/>
    </row>
    <row r="180" spans="1:9" ht="13.5" customHeight="1" x14ac:dyDescent="0.15">
      <c r="A180" s="1011"/>
      <c r="B180" s="306" t="s">
        <v>662</v>
      </c>
      <c r="C180" s="304" t="s">
        <v>243</v>
      </c>
      <c r="D180" s="312" t="s">
        <v>23</v>
      </c>
      <c r="E180" s="308">
        <v>54</v>
      </c>
      <c r="F180" s="319">
        <v>54</v>
      </c>
      <c r="G180" s="319">
        <v>24</v>
      </c>
      <c r="H180" s="309">
        <v>0</v>
      </c>
    </row>
    <row r="181" spans="1:9" ht="15.75" customHeight="1" x14ac:dyDescent="0.15">
      <c r="A181" s="1012"/>
      <c r="B181" s="318" t="s">
        <v>653</v>
      </c>
      <c r="C181" s="307" t="s">
        <v>687</v>
      </c>
      <c r="D181" s="313" t="s">
        <v>249</v>
      </c>
      <c r="E181" s="316">
        <v>13</v>
      </c>
      <c r="F181" s="310">
        <v>15</v>
      </c>
      <c r="G181" s="310">
        <v>0</v>
      </c>
      <c r="H181" s="317">
        <v>2</v>
      </c>
    </row>
    <row r="182" spans="1:9" ht="14.25" thickBot="1" x14ac:dyDescent="0.2">
      <c r="A182" s="997" t="s">
        <v>1042</v>
      </c>
      <c r="B182" s="998"/>
      <c r="C182" s="998"/>
      <c r="D182" s="998"/>
      <c r="E182" s="191">
        <f>SUM(E177:E181)</f>
        <v>147</v>
      </c>
      <c r="F182" s="191">
        <f>SUM(F177:F181)</f>
        <v>142</v>
      </c>
      <c r="G182" s="191">
        <f>SUM(G177:G181)</f>
        <v>46</v>
      </c>
      <c r="H182" s="191">
        <f>SUM(H177:H181)</f>
        <v>9</v>
      </c>
    </row>
    <row r="183" spans="1:9" s="123" customFormat="1" ht="15.75" customHeight="1" thickBot="1" x14ac:dyDescent="0.2">
      <c r="A183" s="119"/>
      <c r="B183" s="120"/>
      <c r="C183" s="120"/>
      <c r="D183" s="129"/>
      <c r="E183" s="196"/>
      <c r="F183" s="196"/>
      <c r="G183" s="196"/>
      <c r="H183" s="196"/>
      <c r="I183" s="122"/>
    </row>
    <row r="184" spans="1:9" ht="13.5" customHeight="1" x14ac:dyDescent="0.15">
      <c r="A184" s="1014" t="s">
        <v>1049</v>
      </c>
      <c r="B184" s="321" t="s">
        <v>656</v>
      </c>
      <c r="C184" s="320" t="s">
        <v>680</v>
      </c>
      <c r="D184" s="337" t="s">
        <v>428</v>
      </c>
      <c r="E184" s="342">
        <v>60</v>
      </c>
      <c r="F184" s="327">
        <v>55</v>
      </c>
      <c r="G184" s="327">
        <v>18</v>
      </c>
      <c r="H184" s="328">
        <v>0</v>
      </c>
    </row>
    <row r="185" spans="1:9" ht="13.5" customHeight="1" x14ac:dyDescent="0.15">
      <c r="A185" s="1015"/>
      <c r="B185" s="345" t="s">
        <v>657</v>
      </c>
      <c r="C185" s="332" t="s">
        <v>692</v>
      </c>
      <c r="D185" s="338" t="s">
        <v>20</v>
      </c>
      <c r="E185" s="343">
        <v>80</v>
      </c>
      <c r="F185" s="330">
        <v>67</v>
      </c>
      <c r="G185" s="330">
        <v>35</v>
      </c>
      <c r="H185" s="324">
        <v>0</v>
      </c>
    </row>
    <row r="186" spans="1:9" ht="13.5" customHeight="1" x14ac:dyDescent="0.15">
      <c r="A186" s="1015"/>
      <c r="B186" s="345" t="s">
        <v>658</v>
      </c>
      <c r="C186" s="332" t="s">
        <v>692</v>
      </c>
      <c r="D186" s="346" t="s">
        <v>429</v>
      </c>
      <c r="E186" s="343">
        <v>60</v>
      </c>
      <c r="F186" s="330">
        <v>59</v>
      </c>
      <c r="G186" s="330">
        <v>20</v>
      </c>
      <c r="H186" s="324">
        <v>0</v>
      </c>
    </row>
    <row r="187" spans="1:9" ht="13.5" customHeight="1" x14ac:dyDescent="0.15">
      <c r="A187" s="1015"/>
      <c r="B187" s="345" t="s">
        <v>665</v>
      </c>
      <c r="C187" s="332" t="s">
        <v>696</v>
      </c>
      <c r="D187" s="338" t="s">
        <v>32</v>
      </c>
      <c r="E187" s="343">
        <v>10</v>
      </c>
      <c r="F187" s="330">
        <v>16</v>
      </c>
      <c r="G187" s="330">
        <v>0</v>
      </c>
      <c r="H187" s="324">
        <v>0</v>
      </c>
    </row>
    <row r="188" spans="1:9" ht="13.5" customHeight="1" x14ac:dyDescent="0.15">
      <c r="A188" s="1015"/>
      <c r="B188" s="345" t="s">
        <v>659</v>
      </c>
      <c r="C188" s="332" t="s">
        <v>683</v>
      </c>
      <c r="D188" s="338" t="s">
        <v>430</v>
      </c>
      <c r="E188" s="343">
        <v>50</v>
      </c>
      <c r="F188" s="330">
        <v>66</v>
      </c>
      <c r="G188" s="330">
        <v>42</v>
      </c>
      <c r="H188" s="324">
        <v>0</v>
      </c>
    </row>
    <row r="189" spans="1:9" ht="13.5" customHeight="1" x14ac:dyDescent="0.15">
      <c r="A189" s="1015"/>
      <c r="B189" s="345" t="s">
        <v>660</v>
      </c>
      <c r="C189" s="332" t="s">
        <v>693</v>
      </c>
      <c r="D189" s="338" t="s">
        <v>431</v>
      </c>
      <c r="E189" s="343">
        <v>75</v>
      </c>
      <c r="F189" s="330">
        <v>68</v>
      </c>
      <c r="G189" s="330">
        <v>12</v>
      </c>
      <c r="H189" s="324">
        <v>5</v>
      </c>
    </row>
    <row r="190" spans="1:9" ht="15.75" customHeight="1" x14ac:dyDescent="0.15">
      <c r="A190" s="1015"/>
      <c r="B190" s="345" t="s">
        <v>666</v>
      </c>
      <c r="C190" s="332" t="s">
        <v>700</v>
      </c>
      <c r="D190" s="346" t="s">
        <v>436</v>
      </c>
      <c r="E190" s="330">
        <v>20</v>
      </c>
      <c r="F190" s="330">
        <v>48</v>
      </c>
      <c r="G190" s="330">
        <v>0</v>
      </c>
      <c r="H190" s="324">
        <v>1</v>
      </c>
    </row>
    <row r="191" spans="1:9" ht="15.75" customHeight="1" x14ac:dyDescent="0.15">
      <c r="A191" s="1015"/>
      <c r="B191" s="345" t="s">
        <v>1123</v>
      </c>
      <c r="C191" s="332" t="s">
        <v>1124</v>
      </c>
      <c r="D191" s="346" t="s">
        <v>41</v>
      </c>
      <c r="E191" s="330">
        <v>10</v>
      </c>
      <c r="F191" s="334">
        <v>14</v>
      </c>
      <c r="G191" s="330">
        <v>0</v>
      </c>
      <c r="H191" s="324">
        <v>0</v>
      </c>
    </row>
    <row r="192" spans="1:9" s="217" customFormat="1" ht="15.75" customHeight="1" x14ac:dyDescent="0.15">
      <c r="A192" s="1015"/>
      <c r="B192" s="345" t="s">
        <v>1906</v>
      </c>
      <c r="C192" s="332" t="s">
        <v>1895</v>
      </c>
      <c r="D192" s="346" t="s">
        <v>1896</v>
      </c>
      <c r="E192" s="325">
        <v>5</v>
      </c>
      <c r="F192" s="330">
        <v>9</v>
      </c>
      <c r="G192" s="330">
        <v>0</v>
      </c>
      <c r="H192" s="324">
        <v>2</v>
      </c>
      <c r="I192" s="218"/>
    </row>
    <row r="193" spans="1:10" ht="15.75" customHeight="1" x14ac:dyDescent="0.15">
      <c r="A193" s="1015"/>
      <c r="B193" s="333" t="s">
        <v>1517</v>
      </c>
      <c r="C193" s="331" t="s">
        <v>1125</v>
      </c>
      <c r="D193" s="339" t="s">
        <v>1126</v>
      </c>
      <c r="E193" s="325">
        <v>18</v>
      </c>
      <c r="F193" s="330">
        <v>1</v>
      </c>
      <c r="G193" s="330">
        <v>0</v>
      </c>
      <c r="H193" s="324">
        <v>1</v>
      </c>
    </row>
    <row r="194" spans="1:10" ht="15.75" customHeight="1" x14ac:dyDescent="0.15">
      <c r="A194" s="1015"/>
      <c r="B194" s="333" t="s">
        <v>1518</v>
      </c>
      <c r="C194" s="331" t="s">
        <v>1519</v>
      </c>
      <c r="D194" s="339" t="s">
        <v>1520</v>
      </c>
      <c r="E194" s="325">
        <v>30</v>
      </c>
      <c r="F194" s="330">
        <v>4</v>
      </c>
      <c r="G194" s="330">
        <v>0</v>
      </c>
      <c r="H194" s="324">
        <v>4</v>
      </c>
    </row>
    <row r="195" spans="1:10" s="217" customFormat="1" ht="15.75" customHeight="1" x14ac:dyDescent="0.15">
      <c r="A195" s="1015"/>
      <c r="B195" s="348" t="s">
        <v>1867</v>
      </c>
      <c r="C195" s="331" t="s">
        <v>1878</v>
      </c>
      <c r="D195" s="349" t="s">
        <v>1868</v>
      </c>
      <c r="E195" s="325">
        <v>20</v>
      </c>
      <c r="F195" s="330">
        <v>11</v>
      </c>
      <c r="G195" s="330">
        <v>0</v>
      </c>
      <c r="H195" s="324">
        <v>15</v>
      </c>
      <c r="I195" s="218"/>
    </row>
    <row r="196" spans="1:10" ht="13.5" customHeight="1" x14ac:dyDescent="0.15">
      <c r="A196" s="1015"/>
      <c r="B196" s="322" t="s">
        <v>1122</v>
      </c>
      <c r="C196" s="332" t="s">
        <v>698</v>
      </c>
      <c r="D196" s="326" t="s">
        <v>246</v>
      </c>
      <c r="E196" s="330">
        <v>40</v>
      </c>
      <c r="F196" s="330">
        <v>49</v>
      </c>
      <c r="G196" s="330">
        <v>0</v>
      </c>
      <c r="H196" s="324">
        <v>0</v>
      </c>
    </row>
    <row r="197" spans="1:10" ht="13.5" customHeight="1" x14ac:dyDescent="0.15">
      <c r="A197" s="1015"/>
      <c r="B197" s="322" t="s">
        <v>1635</v>
      </c>
      <c r="C197" s="332" t="s">
        <v>1636</v>
      </c>
      <c r="D197" s="326" t="s">
        <v>1637</v>
      </c>
      <c r="E197" s="330">
        <v>10</v>
      </c>
      <c r="F197" s="330">
        <v>10</v>
      </c>
      <c r="G197" s="330">
        <v>0</v>
      </c>
      <c r="H197" s="324">
        <v>4</v>
      </c>
    </row>
    <row r="198" spans="1:10" ht="14.25" customHeight="1" x14ac:dyDescent="0.15">
      <c r="A198" s="1015"/>
      <c r="B198" s="335" t="s">
        <v>435</v>
      </c>
      <c r="C198" s="336" t="s">
        <v>689</v>
      </c>
      <c r="D198" s="340" t="s">
        <v>29</v>
      </c>
      <c r="E198" s="347">
        <v>35</v>
      </c>
      <c r="F198" s="325">
        <v>39</v>
      </c>
      <c r="G198" s="330">
        <v>0</v>
      </c>
      <c r="H198" s="324">
        <v>0</v>
      </c>
    </row>
    <row r="199" spans="1:10" s="221" customFormat="1" ht="14.25" customHeight="1" x14ac:dyDescent="0.15">
      <c r="A199" s="1015"/>
      <c r="B199" s="375" t="s">
        <v>2096</v>
      </c>
      <c r="C199" s="375" t="s">
        <v>2101</v>
      </c>
      <c r="D199" s="408" t="s">
        <v>2097</v>
      </c>
      <c r="E199" s="403">
        <v>3</v>
      </c>
      <c r="F199" s="325">
        <v>3</v>
      </c>
      <c r="G199" s="403">
        <v>0</v>
      </c>
      <c r="H199" s="324">
        <v>0</v>
      </c>
      <c r="I199" s="173"/>
    </row>
    <row r="200" spans="1:10" ht="13.5" customHeight="1" x14ac:dyDescent="0.15">
      <c r="A200" s="1015"/>
      <c r="B200" s="345" t="s">
        <v>664</v>
      </c>
      <c r="C200" s="332" t="s">
        <v>695</v>
      </c>
      <c r="D200" s="338" t="s">
        <v>433</v>
      </c>
      <c r="E200" s="343">
        <v>47</v>
      </c>
      <c r="F200" s="330">
        <v>42</v>
      </c>
      <c r="G200" s="330">
        <v>11</v>
      </c>
      <c r="H200" s="324">
        <v>0</v>
      </c>
    </row>
    <row r="201" spans="1:10" ht="13.5" customHeight="1" x14ac:dyDescent="0.15">
      <c r="A201" s="1015"/>
      <c r="B201" s="345" t="s">
        <v>655</v>
      </c>
      <c r="C201" s="332" t="s">
        <v>691</v>
      </c>
      <c r="D201" s="338" t="s">
        <v>55</v>
      </c>
      <c r="E201" s="343">
        <v>50</v>
      </c>
      <c r="F201" s="330">
        <v>50</v>
      </c>
      <c r="G201" s="330">
        <v>3</v>
      </c>
      <c r="H201" s="324">
        <v>0</v>
      </c>
    </row>
    <row r="202" spans="1:10" ht="13.5" customHeight="1" x14ac:dyDescent="0.15">
      <c r="A202" s="1015"/>
      <c r="B202" s="345" t="s">
        <v>663</v>
      </c>
      <c r="C202" s="332" t="s">
        <v>694</v>
      </c>
      <c r="D202" s="338" t="s">
        <v>432</v>
      </c>
      <c r="E202" s="343">
        <v>78</v>
      </c>
      <c r="F202" s="330">
        <v>73</v>
      </c>
      <c r="G202" s="330">
        <v>32</v>
      </c>
      <c r="H202" s="324">
        <v>5</v>
      </c>
    </row>
    <row r="203" spans="1:10" ht="15.75" customHeight="1" x14ac:dyDescent="0.15">
      <c r="A203" s="1015"/>
      <c r="B203" s="329" t="s">
        <v>1879</v>
      </c>
      <c r="C203" s="323" t="s">
        <v>699</v>
      </c>
      <c r="D203" s="341" t="s">
        <v>151</v>
      </c>
      <c r="E203" s="325">
        <v>20</v>
      </c>
      <c r="F203" s="325">
        <v>21</v>
      </c>
      <c r="G203" s="325">
        <v>0</v>
      </c>
      <c r="H203" s="344">
        <v>0</v>
      </c>
    </row>
    <row r="204" spans="1:10" s="217" customFormat="1" ht="15.75" customHeight="1" x14ac:dyDescent="0.15">
      <c r="A204" s="1016"/>
      <c r="B204" s="350" t="s">
        <v>1514</v>
      </c>
      <c r="C204" s="350" t="s">
        <v>1515</v>
      </c>
      <c r="D204" s="351" t="s">
        <v>1516</v>
      </c>
      <c r="E204" s="352">
        <v>6</v>
      </c>
      <c r="F204" s="352">
        <v>5</v>
      </c>
      <c r="G204" s="352">
        <v>0</v>
      </c>
      <c r="H204" s="353">
        <v>1</v>
      </c>
      <c r="I204" s="218"/>
    </row>
    <row r="205" spans="1:10" ht="14.25" thickBot="1" x14ac:dyDescent="0.2">
      <c r="A205" s="1013" t="s">
        <v>1042</v>
      </c>
      <c r="B205" s="1007"/>
      <c r="C205" s="1007"/>
      <c r="D205" s="1008"/>
      <c r="E205" s="191">
        <f>SUM(E184:E203)</f>
        <v>721</v>
      </c>
      <c r="F205" s="191">
        <f>SUM(F184:F203)</f>
        <v>705</v>
      </c>
      <c r="G205" s="191">
        <f>SUM(G184:G203)</f>
        <v>173</v>
      </c>
      <c r="H205" s="191">
        <f>SUM(H184:H203)</f>
        <v>37</v>
      </c>
    </row>
    <row r="206" spans="1:10" s="123" customFormat="1" ht="14.25" thickBot="1" x14ac:dyDescent="0.2">
      <c r="A206" s="131"/>
      <c r="B206" s="132"/>
      <c r="C206" s="132"/>
      <c r="D206" s="132"/>
      <c r="E206" s="197"/>
      <c r="F206" s="197"/>
      <c r="G206" s="197"/>
      <c r="H206" s="198"/>
      <c r="I206" s="122"/>
    </row>
    <row r="207" spans="1:10" ht="29.25" customHeight="1" thickBot="1" x14ac:dyDescent="0.2">
      <c r="A207" s="961" t="s">
        <v>1051</v>
      </c>
      <c r="B207" s="961"/>
      <c r="C207" s="961"/>
      <c r="D207" s="961"/>
      <c r="E207" s="199">
        <f>E205+E182+E175+E168+E93</f>
        <v>5061</v>
      </c>
      <c r="F207" s="199">
        <f>F205+F182+F175+F168+F93</f>
        <v>5105</v>
      </c>
      <c r="G207" s="199">
        <f>G205+G182+G175+G168+G93</f>
        <v>837</v>
      </c>
      <c r="H207" s="199">
        <f>H205+H182+H175+H168+H93</f>
        <v>501</v>
      </c>
      <c r="I207" s="102"/>
      <c r="J207" s="102"/>
    </row>
    <row r="208" spans="1:10" ht="15.75" customHeight="1" x14ac:dyDescent="0.15"/>
    <row r="209" spans="2:9" ht="15.75" customHeight="1" x14ac:dyDescent="0.15"/>
    <row r="210" spans="2:9" ht="15.75" customHeight="1" x14ac:dyDescent="0.15"/>
    <row r="211" spans="2:9" ht="15.75" customHeight="1" x14ac:dyDescent="0.15"/>
    <row r="212" spans="2:9" ht="15.75" customHeight="1" x14ac:dyDescent="0.15"/>
    <row r="213" spans="2:9" ht="15.75" customHeight="1" x14ac:dyDescent="0.15"/>
    <row r="214" spans="2:9" ht="15.75" customHeight="1" x14ac:dyDescent="0.15">
      <c r="B214" s="103"/>
      <c r="C214" s="103"/>
      <c r="D214" s="103"/>
      <c r="E214" s="103"/>
      <c r="F214" s="103"/>
      <c r="G214" s="103"/>
      <c r="H214" s="103"/>
      <c r="I214" s="103"/>
    </row>
    <row r="215" spans="2:9" ht="15.75" customHeight="1" x14ac:dyDescent="0.15">
      <c r="B215" s="103"/>
      <c r="C215" s="103"/>
      <c r="D215" s="103"/>
      <c r="E215" s="103"/>
      <c r="F215" s="103"/>
      <c r="G215" s="103"/>
      <c r="H215" s="103"/>
      <c r="I215" s="103"/>
    </row>
    <row r="216" spans="2:9" ht="15.75" customHeight="1" x14ac:dyDescent="0.15">
      <c r="B216" s="103"/>
      <c r="C216" s="103"/>
      <c r="D216" s="103"/>
      <c r="E216" s="103"/>
      <c r="F216" s="103"/>
      <c r="G216" s="103"/>
      <c r="H216" s="103"/>
      <c r="I216" s="103"/>
    </row>
    <row r="217" spans="2:9" ht="15.75" customHeight="1" x14ac:dyDescent="0.15">
      <c r="B217" s="103"/>
      <c r="C217" s="103"/>
      <c r="D217" s="103"/>
      <c r="E217" s="103"/>
      <c r="F217" s="103"/>
      <c r="G217" s="103"/>
      <c r="H217" s="103"/>
      <c r="I217" s="103"/>
    </row>
    <row r="218" spans="2:9" ht="15.75" customHeight="1" x14ac:dyDescent="0.15">
      <c r="B218" s="103"/>
      <c r="C218" s="103"/>
      <c r="D218" s="103"/>
      <c r="E218" s="103"/>
      <c r="F218" s="103"/>
      <c r="G218" s="103"/>
      <c r="H218" s="103"/>
      <c r="I218" s="103"/>
    </row>
    <row r="219" spans="2:9" ht="15.75" customHeight="1" x14ac:dyDescent="0.15">
      <c r="B219" s="103"/>
      <c r="C219" s="103"/>
      <c r="D219" s="103"/>
      <c r="E219" s="103"/>
      <c r="F219" s="103"/>
      <c r="G219" s="103"/>
      <c r="H219" s="103"/>
      <c r="I219" s="103"/>
    </row>
    <row r="220" spans="2:9" ht="15.75" customHeight="1" x14ac:dyDescent="0.15">
      <c r="B220" s="103"/>
      <c r="C220" s="103"/>
      <c r="D220" s="103"/>
      <c r="E220" s="103"/>
      <c r="F220" s="103"/>
      <c r="G220" s="103"/>
      <c r="H220" s="103"/>
      <c r="I220" s="103"/>
    </row>
    <row r="221" spans="2:9" ht="15.75" customHeight="1" x14ac:dyDescent="0.15">
      <c r="B221" s="103"/>
      <c r="C221" s="103"/>
      <c r="D221" s="103"/>
      <c r="E221" s="103"/>
      <c r="F221" s="103"/>
      <c r="G221" s="103"/>
      <c r="H221" s="103"/>
      <c r="I221" s="103"/>
    </row>
    <row r="222" spans="2:9" ht="15.75" customHeight="1" x14ac:dyDescent="0.15">
      <c r="B222" s="103"/>
      <c r="C222" s="103"/>
      <c r="D222" s="103"/>
      <c r="E222" s="103"/>
      <c r="F222" s="103"/>
      <c r="G222" s="103"/>
      <c r="H222" s="103"/>
      <c r="I222" s="103"/>
    </row>
    <row r="258" spans="2:9" x14ac:dyDescent="0.15">
      <c r="B258" s="103"/>
      <c r="C258" s="103"/>
      <c r="D258" s="103"/>
      <c r="E258" s="103"/>
      <c r="F258" s="103"/>
      <c r="G258" s="103"/>
      <c r="H258" s="107">
        <v>2</v>
      </c>
      <c r="I258" s="103"/>
    </row>
  </sheetData>
  <autoFilter ref="B4:H93"/>
  <mergeCells count="13">
    <mergeCell ref="G1:H1"/>
    <mergeCell ref="A207:D207"/>
    <mergeCell ref="A1:C1"/>
    <mergeCell ref="A93:D93"/>
    <mergeCell ref="A168:D168"/>
    <mergeCell ref="A95:A167"/>
    <mergeCell ref="A5:A92"/>
    <mergeCell ref="A175:D175"/>
    <mergeCell ref="A170:A174"/>
    <mergeCell ref="A182:D182"/>
    <mergeCell ref="A177:A181"/>
    <mergeCell ref="A205:D205"/>
    <mergeCell ref="A184:A204"/>
  </mergeCells>
  <phoneticPr fontId="2"/>
  <pageMargins left="0.62992125984251968" right="0.23622047244094491" top="0.74803149606299213" bottom="0.35433070866141736" header="0.31496062992125984" footer="0.31496062992125984"/>
  <pageSetup paperSize="9" scale="82" fitToHeight="0" orientation="portrait" r:id="rId1"/>
  <headerFooter alignWithMargins="0"/>
  <rowBreaks count="1" manualBreakCount="1">
    <brk id="6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M224"/>
  <sheetViews>
    <sheetView tabSelected="1" view="pageBreakPreview" zoomScaleNormal="100" zoomScaleSheetLayoutView="100" workbookViewId="0">
      <selection activeCell="K16" sqref="K16"/>
    </sheetView>
  </sheetViews>
  <sheetFormatPr defaultRowHeight="13.5" x14ac:dyDescent="0.15"/>
  <cols>
    <col min="1" max="1" width="9" style="59"/>
    <col min="2" max="2" width="30.25" style="1" customWidth="1"/>
    <col min="3" max="3" width="23.25" style="1" customWidth="1"/>
    <col min="4" max="4" width="11.625" style="1" customWidth="1"/>
    <col min="5" max="5" width="8" style="1" customWidth="1"/>
    <col min="6" max="6" width="9.125" style="1" customWidth="1"/>
    <col min="7" max="7" width="7" style="1" customWidth="1"/>
    <col min="8" max="8" width="11.5" style="1" customWidth="1"/>
    <col min="9" max="9" width="9" style="1"/>
  </cols>
  <sheetData>
    <row r="1" spans="1:13" ht="17.25" x14ac:dyDescent="0.15">
      <c r="A1" s="1019" t="s">
        <v>56</v>
      </c>
      <c r="B1" s="1019"/>
      <c r="C1" s="1019"/>
      <c r="D1" s="35" t="s">
        <v>44</v>
      </c>
      <c r="E1" s="60"/>
      <c r="F1" s="60"/>
      <c r="G1" s="60"/>
      <c r="H1" s="206" t="str">
        <f>共同生活援助!M1</f>
        <v>３月１日現在</v>
      </c>
      <c r="M1" t="s">
        <v>1836</v>
      </c>
    </row>
    <row r="2" spans="1:13" ht="14.25" thickBot="1" x14ac:dyDescent="0.2">
      <c r="B2" s="2"/>
      <c r="C2" s="60"/>
      <c r="D2" s="60"/>
      <c r="E2" s="60"/>
      <c r="F2" s="60"/>
      <c r="G2" s="60"/>
      <c r="H2" s="2"/>
    </row>
    <row r="3" spans="1:13" x14ac:dyDescent="0.15">
      <c r="A3" s="75" t="s">
        <v>1045</v>
      </c>
      <c r="B3" s="26" t="s">
        <v>10</v>
      </c>
      <c r="C3" s="23" t="s">
        <v>0</v>
      </c>
      <c r="D3" s="23" t="s">
        <v>1</v>
      </c>
      <c r="E3" s="23" t="s">
        <v>2</v>
      </c>
      <c r="F3" s="23" t="s">
        <v>1029</v>
      </c>
      <c r="G3" s="64" t="s">
        <v>1026</v>
      </c>
      <c r="H3" s="65" t="s">
        <v>1027</v>
      </c>
    </row>
    <row r="4" spans="1:13" s="4" customFormat="1" ht="14.25" thickBot="1" x14ac:dyDescent="0.2">
      <c r="A4" s="76"/>
      <c r="B4" s="916"/>
      <c r="C4" s="917"/>
      <c r="D4" s="917"/>
      <c r="E4" s="917"/>
      <c r="F4" s="917" t="s">
        <v>1030</v>
      </c>
      <c r="G4" s="917" t="s">
        <v>8</v>
      </c>
      <c r="H4" s="918" t="s">
        <v>8</v>
      </c>
      <c r="I4" s="6"/>
    </row>
    <row r="5" spans="1:13" ht="13.5" customHeight="1" x14ac:dyDescent="0.15">
      <c r="A5" s="1023" t="s">
        <v>2211</v>
      </c>
      <c r="B5" s="919" t="s">
        <v>582</v>
      </c>
      <c r="C5" s="919" t="s">
        <v>910</v>
      </c>
      <c r="D5" s="920" t="s">
        <v>386</v>
      </c>
      <c r="E5" s="943">
        <v>6</v>
      </c>
      <c r="F5" s="943">
        <v>3</v>
      </c>
      <c r="G5" s="943">
        <v>0</v>
      </c>
      <c r="H5" s="943">
        <v>3</v>
      </c>
    </row>
    <row r="6" spans="1:13" s="888" customFormat="1" ht="13.5" customHeight="1" x14ac:dyDescent="0.15">
      <c r="A6" s="1024"/>
      <c r="B6" s="919" t="s">
        <v>2331</v>
      </c>
      <c r="C6" s="919" t="s">
        <v>2332</v>
      </c>
      <c r="D6" s="920" t="s">
        <v>2333</v>
      </c>
      <c r="E6" s="943">
        <v>40</v>
      </c>
      <c r="F6" s="943">
        <v>1</v>
      </c>
      <c r="G6" s="943">
        <v>0</v>
      </c>
      <c r="H6" s="943">
        <v>39</v>
      </c>
      <c r="I6" s="60" t="s">
        <v>2334</v>
      </c>
    </row>
    <row r="7" spans="1:13" s="447" customFormat="1" ht="13.5" customHeight="1" thickBot="1" x14ac:dyDescent="0.2">
      <c r="A7" s="1020" t="s">
        <v>2215</v>
      </c>
      <c r="B7" s="1020"/>
      <c r="C7" s="1020"/>
      <c r="D7" s="1020"/>
      <c r="E7" s="729">
        <f>SUM(E5:E6)</f>
        <v>46</v>
      </c>
      <c r="F7" s="729">
        <f>SUM(F5:F6)</f>
        <v>4</v>
      </c>
      <c r="G7" s="729">
        <f>SUM(G5:G6)</f>
        <v>0</v>
      </c>
      <c r="H7" s="729">
        <f>SUM(H5:H6)</f>
        <v>42</v>
      </c>
      <c r="I7" s="60"/>
    </row>
    <row r="8" spans="1:13" s="447" customFormat="1" ht="13.5" customHeight="1" thickBot="1" x14ac:dyDescent="0.2">
      <c r="A8" s="730"/>
      <c r="B8" s="731"/>
      <c r="C8" s="731"/>
      <c r="D8" s="732"/>
      <c r="E8" s="733"/>
      <c r="F8" s="733"/>
      <c r="G8" s="733"/>
      <c r="H8" s="734"/>
      <c r="I8" s="60"/>
    </row>
    <row r="9" spans="1:13" s="888" customFormat="1" x14ac:dyDescent="0.15">
      <c r="A9" s="915" t="s">
        <v>2330</v>
      </c>
      <c r="B9" s="744"/>
      <c r="C9" s="505"/>
      <c r="D9" s="746"/>
      <c r="E9" s="747"/>
      <c r="F9" s="747"/>
      <c r="G9" s="747"/>
      <c r="H9" s="748"/>
      <c r="I9" s="60"/>
    </row>
    <row r="10" spans="1:13" s="888" customFormat="1" ht="14.25" thickBot="1" x14ac:dyDescent="0.2">
      <c r="A10" s="1021" t="s">
        <v>1041</v>
      </c>
      <c r="B10" s="1022"/>
      <c r="C10" s="1022"/>
      <c r="D10" s="1022"/>
      <c r="E10" s="859"/>
      <c r="F10" s="859"/>
      <c r="G10" s="859"/>
      <c r="H10" s="455"/>
      <c r="I10" s="60"/>
    </row>
    <row r="11" spans="1:13" s="447" customFormat="1" ht="14.25" thickBot="1" x14ac:dyDescent="0.2">
      <c r="A11" s="735"/>
      <c r="B11" s="731"/>
      <c r="C11" s="731"/>
      <c r="D11" s="732"/>
      <c r="E11" s="733"/>
      <c r="F11" s="733"/>
      <c r="G11" s="733"/>
      <c r="H11" s="734"/>
      <c r="I11" s="60"/>
    </row>
    <row r="12" spans="1:13" ht="28.5" customHeight="1" thickBot="1" x14ac:dyDescent="0.2">
      <c r="A12" s="1017" t="s">
        <v>2216</v>
      </c>
      <c r="B12" s="1018"/>
      <c r="C12" s="1018"/>
      <c r="D12" s="1018"/>
      <c r="E12" s="736">
        <f>E7</f>
        <v>46</v>
      </c>
      <c r="F12" s="736">
        <f>F7</f>
        <v>4</v>
      </c>
      <c r="G12" s="736">
        <f>G7</f>
        <v>0</v>
      </c>
      <c r="H12" s="737">
        <f>H7</f>
        <v>42</v>
      </c>
    </row>
    <row r="13" spans="1:13" x14ac:dyDescent="0.15">
      <c r="B13" s="56"/>
      <c r="C13" s="56"/>
      <c r="D13" s="56"/>
      <c r="E13" s="56"/>
      <c r="F13" s="56"/>
      <c r="G13" s="56"/>
      <c r="H13" s="56"/>
    </row>
    <row r="148" spans="5:8" x14ac:dyDescent="0.15">
      <c r="E148" s="60"/>
      <c r="F148" s="59"/>
      <c r="G148" s="59"/>
      <c r="H148" s="59"/>
    </row>
    <row r="149" spans="5:8" x14ac:dyDescent="0.15">
      <c r="E149" s="60"/>
      <c r="F149" s="59"/>
      <c r="G149" s="59"/>
      <c r="H149" s="59"/>
    </row>
    <row r="150" spans="5:8" x14ac:dyDescent="0.15">
      <c r="E150" s="60"/>
      <c r="F150" s="59"/>
      <c r="G150" s="59"/>
      <c r="H150" s="59"/>
    </row>
    <row r="151" spans="5:8" x14ac:dyDescent="0.15">
      <c r="E151" s="60"/>
      <c r="F151" s="59"/>
      <c r="G151" s="59"/>
      <c r="H151" s="59"/>
    </row>
    <row r="152" spans="5:8" x14ac:dyDescent="0.15">
      <c r="E152" s="60"/>
      <c r="F152" s="59"/>
      <c r="G152" s="59"/>
      <c r="H152" s="59"/>
    </row>
    <row r="153" spans="5:8" x14ac:dyDescent="0.15">
      <c r="E153" s="60"/>
      <c r="F153" s="59"/>
      <c r="G153" s="59"/>
      <c r="H153" s="59"/>
    </row>
    <row r="154" spans="5:8" x14ac:dyDescent="0.15">
      <c r="E154" s="60"/>
      <c r="F154" s="59"/>
      <c r="G154" s="59"/>
      <c r="H154" s="59"/>
    </row>
    <row r="155" spans="5:8" x14ac:dyDescent="0.15">
      <c r="E155" s="60"/>
      <c r="F155" s="59"/>
      <c r="G155" s="59"/>
      <c r="H155" s="59"/>
    </row>
    <row r="156" spans="5:8" x14ac:dyDescent="0.15">
      <c r="E156" s="60"/>
      <c r="F156" s="59"/>
      <c r="G156" s="59"/>
      <c r="H156" s="59"/>
    </row>
    <row r="157" spans="5:8" x14ac:dyDescent="0.15">
      <c r="E157" s="60"/>
      <c r="F157" s="59"/>
      <c r="G157" s="59"/>
      <c r="H157" s="59"/>
    </row>
    <row r="158" spans="5:8" x14ac:dyDescent="0.15">
      <c r="E158" s="60"/>
      <c r="F158" s="59"/>
      <c r="G158" s="59"/>
      <c r="H158" s="59"/>
    </row>
    <row r="159" spans="5:8" x14ac:dyDescent="0.15">
      <c r="E159" s="60"/>
      <c r="F159" s="59"/>
      <c r="G159" s="59"/>
      <c r="H159" s="59"/>
    </row>
    <row r="160" spans="5:8" x14ac:dyDescent="0.15">
      <c r="E160" s="60"/>
      <c r="F160" s="59"/>
      <c r="G160" s="59"/>
      <c r="H160" s="59"/>
    </row>
    <row r="161" spans="5:8" x14ac:dyDescent="0.15">
      <c r="E161" s="60"/>
      <c r="F161" s="59"/>
      <c r="G161" s="59"/>
      <c r="H161" s="59"/>
    </row>
    <row r="162" spans="5:8" x14ac:dyDescent="0.15">
      <c r="E162" s="60"/>
      <c r="F162" s="59"/>
      <c r="G162" s="59"/>
      <c r="H162" s="59"/>
    </row>
    <row r="163" spans="5:8" x14ac:dyDescent="0.15">
      <c r="E163" s="60"/>
      <c r="F163" s="59"/>
      <c r="G163" s="59"/>
      <c r="H163" s="59"/>
    </row>
    <row r="164" spans="5:8" x14ac:dyDescent="0.15">
      <c r="E164" s="60"/>
      <c r="F164" s="59"/>
      <c r="G164" s="59"/>
      <c r="H164" s="59"/>
    </row>
    <row r="224" spans="8:8" x14ac:dyDescent="0.15">
      <c r="H224" s="1">
        <v>2</v>
      </c>
    </row>
  </sheetData>
  <mergeCells count="5">
    <mergeCell ref="A12:D12"/>
    <mergeCell ref="A1:C1"/>
    <mergeCell ref="A7:D7"/>
    <mergeCell ref="A10:D10"/>
    <mergeCell ref="A5:A6"/>
  </mergeCells>
  <phoneticPr fontId="2"/>
  <pageMargins left="0.62992125984251968" right="0.23622047244094491" top="0.74803149606299213" bottom="0.35433070866141736" header="0.31496062992125984" footer="0.31496062992125984"/>
  <pageSetup paperSize="9" scale="8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J226"/>
  <sheetViews>
    <sheetView view="pageBreakPreview" topLeftCell="D1" zoomScaleNormal="100" zoomScaleSheetLayoutView="100" workbookViewId="0">
      <selection activeCell="G29" sqref="G29"/>
    </sheetView>
  </sheetViews>
  <sheetFormatPr defaultRowHeight="13.5" x14ac:dyDescent="0.15"/>
  <cols>
    <col min="1" max="1" width="9" style="59"/>
    <col min="2" max="2" width="30.25" style="1" customWidth="1"/>
    <col min="3" max="3" width="36.125" style="1" customWidth="1"/>
    <col min="4" max="4" width="14.25" style="1" customWidth="1"/>
    <col min="5" max="5" width="8" style="1" customWidth="1"/>
    <col min="6" max="6" width="9.125" style="1" customWidth="1"/>
    <col min="7" max="7" width="7" style="1" customWidth="1"/>
    <col min="8" max="8" width="11.75" style="1" customWidth="1"/>
    <col min="9" max="9" width="9" style="1"/>
  </cols>
  <sheetData>
    <row r="1" spans="1:9" ht="17.25" x14ac:dyDescent="0.15">
      <c r="A1" s="1019" t="s">
        <v>56</v>
      </c>
      <c r="B1" s="1019"/>
      <c r="C1" s="1019"/>
      <c r="D1" s="35" t="s">
        <v>19</v>
      </c>
      <c r="E1" s="60"/>
      <c r="F1" s="60"/>
      <c r="G1" s="60"/>
      <c r="H1" s="62" t="str">
        <f>共同生活援助!M1</f>
        <v>３月１日現在</v>
      </c>
    </row>
    <row r="2" spans="1:9" ht="14.25" thickBot="1" x14ac:dyDescent="0.2">
      <c r="B2" s="2"/>
      <c r="C2" s="60"/>
      <c r="D2" s="60"/>
      <c r="E2" s="60"/>
      <c r="F2" s="60"/>
      <c r="G2" s="60"/>
      <c r="H2" s="2"/>
    </row>
    <row r="3" spans="1:9" x14ac:dyDescent="0.15">
      <c r="A3" s="75" t="s">
        <v>1045</v>
      </c>
      <c r="B3" s="23" t="s">
        <v>10</v>
      </c>
      <c r="C3" s="23" t="s">
        <v>0</v>
      </c>
      <c r="D3" s="23" t="s">
        <v>1</v>
      </c>
      <c r="E3" s="23" t="s">
        <v>2</v>
      </c>
      <c r="F3" s="23" t="s">
        <v>1031</v>
      </c>
      <c r="G3" s="23" t="s">
        <v>1026</v>
      </c>
      <c r="H3" s="89" t="s">
        <v>1027</v>
      </c>
    </row>
    <row r="4" spans="1:9" s="4" customFormat="1" ht="14.25" thickBot="1" x14ac:dyDescent="0.2">
      <c r="A4" s="76"/>
      <c r="B4" s="30"/>
      <c r="C4" s="30"/>
      <c r="D4" s="30"/>
      <c r="E4" s="30"/>
      <c r="F4" s="30" t="s">
        <v>1030</v>
      </c>
      <c r="G4" s="30" t="s">
        <v>8</v>
      </c>
      <c r="H4" s="66" t="s">
        <v>8</v>
      </c>
      <c r="I4" s="6"/>
    </row>
    <row r="5" spans="1:9" ht="13.5" customHeight="1" x14ac:dyDescent="0.15">
      <c r="A5" s="1029" t="s">
        <v>1055</v>
      </c>
      <c r="B5" s="819" t="s">
        <v>1978</v>
      </c>
      <c r="C5" s="817" t="s">
        <v>1979</v>
      </c>
      <c r="D5" s="816" t="s">
        <v>1817</v>
      </c>
      <c r="E5" s="894">
        <v>6</v>
      </c>
      <c r="F5" s="890">
        <v>2</v>
      </c>
      <c r="G5" s="890">
        <v>0</v>
      </c>
      <c r="H5" s="936">
        <v>4</v>
      </c>
    </row>
    <row r="6" spans="1:9" s="170" customFormat="1" x14ac:dyDescent="0.15">
      <c r="A6" s="1030"/>
      <c r="B6" s="820" t="s">
        <v>1996</v>
      </c>
      <c r="C6" s="814" t="s">
        <v>1997</v>
      </c>
      <c r="D6" s="815" t="s">
        <v>2069</v>
      </c>
      <c r="E6" s="890">
        <v>20</v>
      </c>
      <c r="F6" s="890">
        <v>22</v>
      </c>
      <c r="G6" s="890">
        <v>4</v>
      </c>
      <c r="H6" s="936">
        <v>5</v>
      </c>
      <c r="I6" s="175"/>
    </row>
    <row r="7" spans="1:9" s="170" customFormat="1" x14ac:dyDescent="0.15">
      <c r="A7" s="1030"/>
      <c r="B7" s="820" t="s">
        <v>1916</v>
      </c>
      <c r="C7" s="823" t="s">
        <v>1917</v>
      </c>
      <c r="D7" s="812" t="s">
        <v>1596</v>
      </c>
      <c r="E7" s="890">
        <v>7</v>
      </c>
      <c r="F7" s="890">
        <v>2</v>
      </c>
      <c r="G7" s="890">
        <v>0</v>
      </c>
      <c r="H7" s="936">
        <v>3</v>
      </c>
      <c r="I7" s="175"/>
    </row>
    <row r="8" spans="1:9" s="170" customFormat="1" x14ac:dyDescent="0.15">
      <c r="A8" s="1030"/>
      <c r="B8" s="820" t="s">
        <v>1268</v>
      </c>
      <c r="C8" s="813" t="s">
        <v>1841</v>
      </c>
      <c r="D8" s="812" t="s">
        <v>1269</v>
      </c>
      <c r="E8" s="890">
        <v>12</v>
      </c>
      <c r="F8" s="890">
        <v>5</v>
      </c>
      <c r="G8" s="890">
        <v>0</v>
      </c>
      <c r="H8" s="936">
        <v>7</v>
      </c>
      <c r="I8" s="175"/>
    </row>
    <row r="9" spans="1:9" s="170" customFormat="1" x14ac:dyDescent="0.15">
      <c r="A9" s="1030"/>
      <c r="B9" s="820" t="s">
        <v>1554</v>
      </c>
      <c r="C9" s="813" t="s">
        <v>1555</v>
      </c>
      <c r="D9" s="812" t="s">
        <v>1556</v>
      </c>
      <c r="E9" s="890">
        <v>10</v>
      </c>
      <c r="F9" s="890">
        <v>7</v>
      </c>
      <c r="G9" s="890">
        <v>0</v>
      </c>
      <c r="H9" s="936">
        <v>3</v>
      </c>
      <c r="I9" s="175"/>
    </row>
    <row r="10" spans="1:9" s="216" customFormat="1" x14ac:dyDescent="0.15">
      <c r="A10" s="1030"/>
      <c r="B10" s="820" t="s">
        <v>157</v>
      </c>
      <c r="C10" s="813" t="s">
        <v>197</v>
      </c>
      <c r="D10" s="812" t="s">
        <v>1264</v>
      </c>
      <c r="E10" s="894">
        <v>6</v>
      </c>
      <c r="F10" s="890">
        <v>8</v>
      </c>
      <c r="G10" s="890">
        <v>0</v>
      </c>
      <c r="H10" s="936">
        <v>0</v>
      </c>
      <c r="I10" s="175"/>
    </row>
    <row r="11" spans="1:9" x14ac:dyDescent="0.15">
      <c r="A11" s="1030"/>
      <c r="B11" s="820" t="s">
        <v>1585</v>
      </c>
      <c r="C11" s="823" t="s">
        <v>1586</v>
      </c>
      <c r="D11" s="812" t="s">
        <v>1587</v>
      </c>
      <c r="E11" s="894">
        <v>6</v>
      </c>
      <c r="F11" s="890">
        <v>3</v>
      </c>
      <c r="G11" s="890">
        <v>0</v>
      </c>
      <c r="H11" s="936">
        <v>3</v>
      </c>
    </row>
    <row r="12" spans="1:9" s="59" customFormat="1" x14ac:dyDescent="0.15">
      <c r="A12" s="1030"/>
      <c r="B12" s="820" t="s">
        <v>148</v>
      </c>
      <c r="C12" s="823" t="s">
        <v>1265</v>
      </c>
      <c r="D12" s="812" t="s">
        <v>1266</v>
      </c>
      <c r="E12" s="894">
        <v>11</v>
      </c>
      <c r="F12" s="890">
        <v>1</v>
      </c>
      <c r="G12" s="890">
        <v>0</v>
      </c>
      <c r="H12" s="936">
        <v>10</v>
      </c>
      <c r="I12" s="60"/>
    </row>
    <row r="13" spans="1:9" s="223" customFormat="1" x14ac:dyDescent="0.15">
      <c r="A13" s="1030"/>
      <c r="B13" s="820" t="s">
        <v>1101</v>
      </c>
      <c r="C13" s="823" t="s">
        <v>1584</v>
      </c>
      <c r="D13" s="812" t="s">
        <v>1103</v>
      </c>
      <c r="E13" s="894">
        <v>10</v>
      </c>
      <c r="F13" s="890">
        <v>4</v>
      </c>
      <c r="G13" s="890">
        <v>0</v>
      </c>
      <c r="H13" s="936">
        <v>6</v>
      </c>
      <c r="I13" s="60"/>
    </row>
    <row r="14" spans="1:9" s="447" customFormat="1" x14ac:dyDescent="0.15">
      <c r="A14" s="1030"/>
      <c r="B14" s="820" t="s">
        <v>1197</v>
      </c>
      <c r="C14" s="823" t="s">
        <v>2129</v>
      </c>
      <c r="D14" s="812" t="s">
        <v>1199</v>
      </c>
      <c r="E14" s="894">
        <v>6</v>
      </c>
      <c r="F14" s="890">
        <v>8</v>
      </c>
      <c r="G14" s="890">
        <v>0</v>
      </c>
      <c r="H14" s="936">
        <v>0</v>
      </c>
      <c r="I14" s="175"/>
    </row>
    <row r="15" spans="1:9" x14ac:dyDescent="0.15">
      <c r="A15" s="1030"/>
      <c r="B15" s="820" t="s">
        <v>529</v>
      </c>
      <c r="C15" s="823" t="s">
        <v>1082</v>
      </c>
      <c r="D15" s="872" t="s">
        <v>530</v>
      </c>
      <c r="E15" s="890">
        <v>20</v>
      </c>
      <c r="F15" s="890">
        <v>16</v>
      </c>
      <c r="G15" s="890">
        <v>0</v>
      </c>
      <c r="H15" s="936">
        <v>4</v>
      </c>
    </row>
    <row r="16" spans="1:9" s="214" customFormat="1" x14ac:dyDescent="0.15">
      <c r="A16" s="1030"/>
      <c r="B16" s="820" t="s">
        <v>2035</v>
      </c>
      <c r="C16" s="823" t="s">
        <v>2036</v>
      </c>
      <c r="D16" s="872" t="s">
        <v>2070</v>
      </c>
      <c r="E16" s="890">
        <v>10</v>
      </c>
      <c r="F16" s="890">
        <v>13</v>
      </c>
      <c r="G16" s="890">
        <v>0</v>
      </c>
      <c r="H16" s="936">
        <v>1</v>
      </c>
      <c r="I16" s="60"/>
    </row>
    <row r="17" spans="1:9" s="223" customFormat="1" x14ac:dyDescent="0.15">
      <c r="A17" s="1030"/>
      <c r="B17" s="820" t="s">
        <v>196</v>
      </c>
      <c r="C17" s="823" t="s">
        <v>1267</v>
      </c>
      <c r="D17" s="812" t="s">
        <v>1263</v>
      </c>
      <c r="E17" s="890">
        <v>10</v>
      </c>
      <c r="F17" s="890">
        <v>8</v>
      </c>
      <c r="G17" s="890">
        <v>2</v>
      </c>
      <c r="H17" s="936">
        <v>0</v>
      </c>
      <c r="I17" s="60"/>
    </row>
    <row r="18" spans="1:9" s="447" customFormat="1" x14ac:dyDescent="0.15">
      <c r="A18" s="1030"/>
      <c r="B18" s="820" t="s">
        <v>925</v>
      </c>
      <c r="C18" s="823" t="s">
        <v>2130</v>
      </c>
      <c r="D18" s="812" t="s">
        <v>927</v>
      </c>
      <c r="E18" s="890">
        <v>6</v>
      </c>
      <c r="F18" s="890">
        <v>5</v>
      </c>
      <c r="G18" s="890">
        <v>0</v>
      </c>
      <c r="H18" s="936">
        <v>1</v>
      </c>
      <c r="I18" s="175"/>
    </row>
    <row r="19" spans="1:9" s="170" customFormat="1" x14ac:dyDescent="0.15">
      <c r="A19" s="1030"/>
      <c r="B19" s="821" t="s">
        <v>1270</v>
      </c>
      <c r="C19" s="824" t="s">
        <v>622</v>
      </c>
      <c r="D19" s="818" t="s">
        <v>263</v>
      </c>
      <c r="E19" s="937">
        <v>20</v>
      </c>
      <c r="F19" s="890">
        <v>21</v>
      </c>
      <c r="G19" s="890">
        <v>0</v>
      </c>
      <c r="H19" s="936">
        <v>0</v>
      </c>
      <c r="I19" s="175"/>
    </row>
    <row r="20" spans="1:9" s="170" customFormat="1" x14ac:dyDescent="0.15">
      <c r="A20" s="1030"/>
      <c r="B20" s="820" t="s">
        <v>198</v>
      </c>
      <c r="C20" s="823" t="s">
        <v>806</v>
      </c>
      <c r="D20" s="812" t="s">
        <v>158</v>
      </c>
      <c r="E20" s="890">
        <v>6</v>
      </c>
      <c r="F20" s="890">
        <v>4</v>
      </c>
      <c r="G20" s="890">
        <v>0</v>
      </c>
      <c r="H20" s="936">
        <v>4</v>
      </c>
      <c r="I20" s="175"/>
    </row>
    <row r="21" spans="1:9" x14ac:dyDescent="0.15">
      <c r="A21" s="1031"/>
      <c r="B21" s="822" t="s">
        <v>590</v>
      </c>
      <c r="C21" s="825" t="s">
        <v>823</v>
      </c>
      <c r="D21" s="826" t="s">
        <v>189</v>
      </c>
      <c r="E21" s="892">
        <v>20</v>
      </c>
      <c r="F21" s="890">
        <v>13</v>
      </c>
      <c r="G21" s="890">
        <v>0</v>
      </c>
      <c r="H21" s="936">
        <v>7</v>
      </c>
    </row>
    <row r="22" spans="1:9" s="59" customFormat="1" ht="14.25" thickBot="1" x14ac:dyDescent="0.2">
      <c r="A22" s="1026" t="s">
        <v>1043</v>
      </c>
      <c r="B22" s="1027"/>
      <c r="C22" s="1027"/>
      <c r="D22" s="1028"/>
      <c r="E22" s="183">
        <f>SUM(E5:E21)</f>
        <v>186</v>
      </c>
      <c r="F22" s="183">
        <f>SUM(F5:F21)</f>
        <v>142</v>
      </c>
      <c r="G22" s="183">
        <f>SUM(G5:G21)</f>
        <v>6</v>
      </c>
      <c r="H22" s="183">
        <f>SUM(H5:H21)</f>
        <v>58</v>
      </c>
      <c r="I22" s="60"/>
    </row>
    <row r="23" spans="1:9" s="58" customFormat="1" ht="14.25" thickBot="1" x14ac:dyDescent="0.2">
      <c r="A23" s="78"/>
      <c r="B23" s="90"/>
      <c r="C23" s="90"/>
      <c r="D23" s="86"/>
      <c r="E23" s="189"/>
      <c r="F23" s="189"/>
      <c r="G23" s="189"/>
      <c r="H23" s="189"/>
      <c r="I23" s="57"/>
    </row>
    <row r="24" spans="1:9" x14ac:dyDescent="0.15">
      <c r="A24" s="1032" t="s">
        <v>1053</v>
      </c>
      <c r="B24" s="616" t="s">
        <v>748</v>
      </c>
      <c r="C24" s="607" t="s">
        <v>975</v>
      </c>
      <c r="D24" s="615" t="s">
        <v>395</v>
      </c>
      <c r="E24" s="610">
        <v>15</v>
      </c>
      <c r="F24" s="610">
        <v>7</v>
      </c>
      <c r="G24" s="621">
        <v>0</v>
      </c>
      <c r="H24" s="611">
        <v>8</v>
      </c>
    </row>
    <row r="25" spans="1:9" s="59" customFormat="1" x14ac:dyDescent="0.15">
      <c r="A25" s="1033"/>
      <c r="B25" s="617" t="s">
        <v>1558</v>
      </c>
      <c r="C25" s="608" t="s">
        <v>1610</v>
      </c>
      <c r="D25" s="609" t="s">
        <v>1531</v>
      </c>
      <c r="E25" s="612">
        <v>9</v>
      </c>
      <c r="F25" s="612">
        <v>12</v>
      </c>
      <c r="G25" s="614">
        <v>0</v>
      </c>
      <c r="H25" s="613">
        <v>2</v>
      </c>
      <c r="I25" s="60"/>
    </row>
    <row r="26" spans="1:9" s="59" customFormat="1" x14ac:dyDescent="0.15">
      <c r="A26" s="1033"/>
      <c r="B26" s="619" t="s">
        <v>1099</v>
      </c>
      <c r="C26" s="618" t="s">
        <v>1100</v>
      </c>
      <c r="D26" s="620" t="s">
        <v>369</v>
      </c>
      <c r="E26" s="622">
        <v>12</v>
      </c>
      <c r="F26" s="622">
        <v>15</v>
      </c>
      <c r="G26" s="623">
        <v>0</v>
      </c>
      <c r="H26" s="624">
        <v>6</v>
      </c>
      <c r="I26" s="60"/>
    </row>
    <row r="27" spans="1:9" s="214" customFormat="1" x14ac:dyDescent="0.15">
      <c r="A27" s="1033"/>
      <c r="B27" s="619" t="s">
        <v>1952</v>
      </c>
      <c r="C27" s="618" t="s">
        <v>1953</v>
      </c>
      <c r="D27" s="620" t="s">
        <v>1954</v>
      </c>
      <c r="E27" s="622">
        <v>6</v>
      </c>
      <c r="F27" s="622" t="s">
        <v>1924</v>
      </c>
      <c r="G27" s="623">
        <v>0</v>
      </c>
      <c r="H27" s="624">
        <v>6</v>
      </c>
      <c r="I27" s="717"/>
    </row>
    <row r="28" spans="1:9" s="59" customFormat="1" x14ac:dyDescent="0.15">
      <c r="A28" s="1033"/>
      <c r="B28" s="619" t="s">
        <v>1445</v>
      </c>
      <c r="C28" s="618" t="s">
        <v>2071</v>
      </c>
      <c r="D28" s="620" t="s">
        <v>1931</v>
      </c>
      <c r="E28" s="622">
        <v>12</v>
      </c>
      <c r="F28" s="622">
        <v>6</v>
      </c>
      <c r="G28" s="623">
        <v>0</v>
      </c>
      <c r="H28" s="624">
        <v>6</v>
      </c>
      <c r="I28" s="60"/>
    </row>
    <row r="29" spans="1:9" s="447" customFormat="1" x14ac:dyDescent="0.15">
      <c r="A29" s="1033"/>
      <c r="B29" s="619" t="s">
        <v>2131</v>
      </c>
      <c r="C29" s="618" t="s">
        <v>2132</v>
      </c>
      <c r="D29" s="620" t="s">
        <v>2133</v>
      </c>
      <c r="E29" s="622">
        <v>10</v>
      </c>
      <c r="F29" s="622">
        <v>13</v>
      </c>
      <c r="G29" s="623">
        <v>0</v>
      </c>
      <c r="H29" s="624">
        <v>3</v>
      </c>
      <c r="I29" s="175"/>
    </row>
    <row r="30" spans="1:9" s="59" customFormat="1" x14ac:dyDescent="0.15">
      <c r="A30" s="1033"/>
      <c r="B30" s="619" t="s">
        <v>1656</v>
      </c>
      <c r="C30" s="618" t="s">
        <v>1657</v>
      </c>
      <c r="D30" s="620" t="s">
        <v>1658</v>
      </c>
      <c r="E30" s="622">
        <v>10</v>
      </c>
      <c r="F30" s="622">
        <v>10</v>
      </c>
      <c r="G30" s="623">
        <v>0</v>
      </c>
      <c r="H30" s="624">
        <v>1</v>
      </c>
      <c r="I30" s="60"/>
    </row>
    <row r="31" spans="1:9" s="447" customFormat="1" x14ac:dyDescent="0.15">
      <c r="A31" s="745"/>
      <c r="B31" s="744" t="s">
        <v>2212</v>
      </c>
      <c r="C31" s="505" t="s">
        <v>2230</v>
      </c>
      <c r="D31" s="746" t="s">
        <v>2214</v>
      </c>
      <c r="E31" s="747">
        <v>10</v>
      </c>
      <c r="F31" s="747">
        <v>3</v>
      </c>
      <c r="G31" s="747">
        <v>0</v>
      </c>
      <c r="H31" s="748">
        <v>3</v>
      </c>
      <c r="I31" s="60"/>
    </row>
    <row r="32" spans="1:9" s="59" customFormat="1" ht="14.25" thickBot="1" x14ac:dyDescent="0.2">
      <c r="A32" s="1021" t="s">
        <v>1043</v>
      </c>
      <c r="B32" s="1022"/>
      <c r="C32" s="1022"/>
      <c r="D32" s="1022"/>
      <c r="E32" s="219">
        <f>SUM(E24:E31)</f>
        <v>84</v>
      </c>
      <c r="F32" s="219">
        <f>SUM(F24:F31)</f>
        <v>66</v>
      </c>
      <c r="G32" s="219">
        <f>SUM(G24:G31)</f>
        <v>0</v>
      </c>
      <c r="H32" s="200">
        <f>SUM(H24:H31)</f>
        <v>35</v>
      </c>
      <c r="I32" s="60"/>
    </row>
    <row r="33" spans="1:10" s="58" customFormat="1" ht="14.25" thickBot="1" x14ac:dyDescent="0.2">
      <c r="A33" s="78"/>
      <c r="B33" s="87"/>
      <c r="C33" s="87"/>
      <c r="D33" s="88"/>
      <c r="E33" s="190"/>
      <c r="F33" s="190"/>
      <c r="G33" s="190"/>
      <c r="H33" s="190"/>
      <c r="I33" s="57"/>
    </row>
    <row r="34" spans="1:10" x14ac:dyDescent="0.15">
      <c r="A34" s="91" t="s">
        <v>1047</v>
      </c>
      <c r="B34" s="625" t="s">
        <v>258</v>
      </c>
      <c r="C34" s="626" t="s">
        <v>137</v>
      </c>
      <c r="D34" s="627" t="s">
        <v>138</v>
      </c>
      <c r="E34" s="628">
        <v>12</v>
      </c>
      <c r="F34" s="628">
        <v>10</v>
      </c>
      <c r="G34" s="629">
        <v>0</v>
      </c>
      <c r="H34" s="630">
        <v>2</v>
      </c>
    </row>
    <row r="35" spans="1:10" s="59" customFormat="1" ht="14.25" thickBot="1" x14ac:dyDescent="0.2">
      <c r="A35" s="1021" t="s">
        <v>1041</v>
      </c>
      <c r="B35" s="1022"/>
      <c r="C35" s="1022"/>
      <c r="D35" s="1022"/>
      <c r="E35" s="183">
        <f>SUM(E34)</f>
        <v>12</v>
      </c>
      <c r="F35" s="183">
        <f>SUM(F34)</f>
        <v>10</v>
      </c>
      <c r="G35" s="183">
        <f>SUM(G34)</f>
        <v>0</v>
      </c>
      <c r="H35" s="183">
        <f>SUM(H34)</f>
        <v>2</v>
      </c>
      <c r="I35" s="60"/>
    </row>
    <row r="36" spans="1:10" ht="14.25" thickBot="1" x14ac:dyDescent="0.2">
      <c r="E36" s="187"/>
      <c r="F36" s="187"/>
      <c r="G36" s="187"/>
      <c r="H36" s="187"/>
    </row>
    <row r="37" spans="1:10" s="59" customFormat="1" ht="29.25" customHeight="1" thickBot="1" x14ac:dyDescent="0.2">
      <c r="A37" s="1025" t="s">
        <v>1051</v>
      </c>
      <c r="B37" s="1025"/>
      <c r="C37" s="1025"/>
      <c r="D37" s="1025"/>
      <c r="E37" s="188">
        <f>E35+E32+E22</f>
        <v>282</v>
      </c>
      <c r="F37" s="188">
        <f>F35+F32+F22</f>
        <v>218</v>
      </c>
      <c r="G37" s="188">
        <f>G35+G32+G22</f>
        <v>6</v>
      </c>
      <c r="H37" s="188">
        <f>H35+H32+H22</f>
        <v>95</v>
      </c>
      <c r="I37" s="70"/>
      <c r="J37" s="70"/>
    </row>
    <row r="152" spans="5:8" x14ac:dyDescent="0.15">
      <c r="E152" s="60"/>
      <c r="F152" s="59"/>
      <c r="G152" s="59"/>
      <c r="H152" s="59"/>
    </row>
    <row r="153" spans="5:8" x14ac:dyDescent="0.15">
      <c r="E153" s="60"/>
      <c r="F153" s="59"/>
      <c r="G153" s="59"/>
      <c r="H153" s="59"/>
    </row>
    <row r="154" spans="5:8" x14ac:dyDescent="0.15">
      <c r="E154" s="60"/>
      <c r="F154" s="59"/>
      <c r="G154" s="59"/>
      <c r="H154" s="59"/>
    </row>
    <row r="155" spans="5:8" x14ac:dyDescent="0.15">
      <c r="E155" s="60"/>
      <c r="F155" s="59"/>
      <c r="G155" s="59"/>
      <c r="H155" s="59"/>
    </row>
    <row r="156" spans="5:8" x14ac:dyDescent="0.15">
      <c r="E156" s="60"/>
      <c r="F156" s="59"/>
      <c r="G156" s="59"/>
      <c r="H156" s="59"/>
    </row>
    <row r="157" spans="5:8" x14ac:dyDescent="0.15">
      <c r="E157" s="60"/>
      <c r="F157" s="59"/>
      <c r="G157" s="59"/>
      <c r="H157" s="59"/>
    </row>
    <row r="158" spans="5:8" x14ac:dyDescent="0.15">
      <c r="E158" s="60"/>
      <c r="F158" s="59"/>
      <c r="G158" s="59"/>
      <c r="H158" s="59"/>
    </row>
    <row r="159" spans="5:8" x14ac:dyDescent="0.15">
      <c r="E159" s="60"/>
      <c r="F159" s="59"/>
      <c r="G159" s="59"/>
      <c r="H159" s="59"/>
    </row>
    <row r="160" spans="5:8" x14ac:dyDescent="0.15">
      <c r="E160" s="60"/>
      <c r="F160" s="59"/>
      <c r="G160" s="59"/>
      <c r="H160" s="59"/>
    </row>
    <row r="161" spans="5:8" x14ac:dyDescent="0.15">
      <c r="E161" s="60"/>
      <c r="F161" s="59"/>
      <c r="G161" s="59"/>
      <c r="H161" s="59"/>
    </row>
    <row r="162" spans="5:8" x14ac:dyDescent="0.15">
      <c r="E162" s="60"/>
      <c r="F162" s="59"/>
      <c r="G162" s="59"/>
      <c r="H162" s="59"/>
    </row>
    <row r="163" spans="5:8" x14ac:dyDescent="0.15">
      <c r="E163" s="60"/>
      <c r="F163" s="59"/>
      <c r="G163" s="59"/>
      <c r="H163" s="59"/>
    </row>
    <row r="164" spans="5:8" x14ac:dyDescent="0.15">
      <c r="E164" s="60"/>
      <c r="F164" s="59"/>
      <c r="G164" s="59"/>
      <c r="H164" s="59"/>
    </row>
    <row r="165" spans="5:8" x14ac:dyDescent="0.15">
      <c r="E165" s="60"/>
      <c r="F165" s="59"/>
      <c r="G165" s="59"/>
      <c r="H165" s="59"/>
    </row>
    <row r="166" spans="5:8" x14ac:dyDescent="0.15">
      <c r="E166" s="60"/>
      <c r="F166" s="59"/>
      <c r="G166" s="59"/>
      <c r="H166" s="59"/>
    </row>
    <row r="167" spans="5:8" x14ac:dyDescent="0.15">
      <c r="E167" s="60"/>
      <c r="F167" s="59"/>
      <c r="G167" s="59"/>
      <c r="H167" s="59"/>
    </row>
    <row r="168" spans="5:8" x14ac:dyDescent="0.15">
      <c r="E168" s="60"/>
      <c r="F168" s="59"/>
      <c r="G168" s="59"/>
      <c r="H168" s="59"/>
    </row>
    <row r="226" spans="8:8" x14ac:dyDescent="0.15">
      <c r="H226" s="1">
        <v>2</v>
      </c>
    </row>
  </sheetData>
  <autoFilter ref="A3:H22"/>
  <mergeCells count="7">
    <mergeCell ref="A35:D35"/>
    <mergeCell ref="A37:D37"/>
    <mergeCell ref="A1:C1"/>
    <mergeCell ref="A22:D22"/>
    <mergeCell ref="A5:A21"/>
    <mergeCell ref="A32:D32"/>
    <mergeCell ref="A24:A30"/>
  </mergeCells>
  <phoneticPr fontId="2"/>
  <pageMargins left="0.62992125984251968" right="0.23622047244094491" top="0.74803149606299213" bottom="0.35433070866141736" header="0.31496062992125984" footer="0.31496062992125984"/>
  <pageSetup paperSize="9" scale="7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P218"/>
  <sheetViews>
    <sheetView showGridLines="0" view="pageBreakPreview" zoomScaleNormal="100" zoomScaleSheetLayoutView="100" workbookViewId="0">
      <selection activeCell="G13" sqref="G13"/>
    </sheetView>
  </sheetViews>
  <sheetFormatPr defaultRowHeight="13.5" x14ac:dyDescent="0.15"/>
  <cols>
    <col min="1" max="1" width="9" style="59"/>
    <col min="2" max="2" width="29.25" style="39" customWidth="1"/>
    <col min="3" max="3" width="22.875" style="39" customWidth="1"/>
    <col min="4" max="4" width="13.125" style="39" customWidth="1"/>
    <col min="7" max="7" width="9" style="4"/>
    <col min="8" max="9" width="7.625" customWidth="1"/>
    <col min="10" max="11" width="7.75" customWidth="1"/>
    <col min="12" max="12" width="6.625" customWidth="1"/>
    <col min="13" max="13" width="7.75" customWidth="1"/>
    <col min="14" max="14" width="8.125" customWidth="1"/>
  </cols>
  <sheetData>
    <row r="1" spans="1:16" ht="17.25" x14ac:dyDescent="0.15">
      <c r="A1" s="962" t="s">
        <v>58</v>
      </c>
      <c r="B1" s="962"/>
      <c r="C1" s="962"/>
      <c r="D1" s="37" t="s">
        <v>43</v>
      </c>
      <c r="F1" s="9"/>
      <c r="G1" s="10"/>
      <c r="H1" s="59"/>
      <c r="I1" s="59"/>
      <c r="J1" s="59"/>
      <c r="K1" s="7"/>
      <c r="L1" s="59"/>
      <c r="M1" s="975" t="str">
        <f>共同生活援助!M1</f>
        <v>３月１日現在</v>
      </c>
      <c r="N1" s="975"/>
    </row>
    <row r="2" spans="1:16" ht="14.25" thickBot="1" x14ac:dyDescent="0.2">
      <c r="E2" s="59"/>
      <c r="F2" s="59"/>
      <c r="G2" s="5"/>
      <c r="H2" s="59"/>
      <c r="I2" s="3"/>
      <c r="J2" s="3"/>
      <c r="K2" s="59"/>
      <c r="L2" s="3"/>
      <c r="M2" s="3"/>
      <c r="N2" s="3"/>
    </row>
    <row r="3" spans="1:16" x14ac:dyDescent="0.15">
      <c r="A3" s="75" t="s">
        <v>1045</v>
      </c>
      <c r="B3" s="94" t="s">
        <v>13</v>
      </c>
      <c r="C3" s="40" t="s">
        <v>0</v>
      </c>
      <c r="D3" s="40" t="s">
        <v>1</v>
      </c>
      <c r="E3" s="71" t="s">
        <v>2</v>
      </c>
      <c r="F3" s="15"/>
      <c r="G3" s="72" t="s">
        <v>6</v>
      </c>
      <c r="H3" s="16"/>
      <c r="I3" s="18"/>
      <c r="J3" s="17" t="s">
        <v>7</v>
      </c>
      <c r="K3" s="18"/>
      <c r="L3" s="92"/>
      <c r="M3" s="17" t="s">
        <v>17</v>
      </c>
      <c r="N3" s="93"/>
    </row>
    <row r="4" spans="1:16" s="4" customFormat="1" ht="14.25" thickBot="1" x14ac:dyDescent="0.2">
      <c r="A4" s="76"/>
      <c r="B4" s="95"/>
      <c r="C4" s="41"/>
      <c r="D4" s="41"/>
      <c r="E4" s="14"/>
      <c r="F4" s="19" t="s">
        <v>3</v>
      </c>
      <c r="G4" s="20" t="s">
        <v>4</v>
      </c>
      <c r="H4" s="20" t="s">
        <v>5</v>
      </c>
      <c r="I4" s="19" t="s">
        <v>4</v>
      </c>
      <c r="J4" s="20" t="s">
        <v>5</v>
      </c>
      <c r="K4" s="21" t="s">
        <v>8</v>
      </c>
      <c r="L4" s="19" t="s">
        <v>4</v>
      </c>
      <c r="M4" s="20" t="s">
        <v>5</v>
      </c>
      <c r="N4" s="22" t="s">
        <v>8</v>
      </c>
    </row>
    <row r="5" spans="1:16" x14ac:dyDescent="0.15">
      <c r="A5" s="1034" t="s">
        <v>1044</v>
      </c>
      <c r="B5" s="810" t="s">
        <v>559</v>
      </c>
      <c r="C5" s="806" t="s">
        <v>844</v>
      </c>
      <c r="D5" s="807" t="s">
        <v>266</v>
      </c>
      <c r="E5" s="938">
        <v>19</v>
      </c>
      <c r="F5" s="893">
        <f>+G5+H5</f>
        <v>12</v>
      </c>
      <c r="G5" s="938">
        <v>7</v>
      </c>
      <c r="H5" s="938">
        <v>5</v>
      </c>
      <c r="I5" s="938">
        <v>2</v>
      </c>
      <c r="J5" s="938">
        <v>2</v>
      </c>
      <c r="K5" s="893">
        <f>+I5+J5</f>
        <v>4</v>
      </c>
      <c r="L5" s="938">
        <v>2</v>
      </c>
      <c r="M5" s="938">
        <v>1</v>
      </c>
      <c r="N5" s="939">
        <f>+L5+M5</f>
        <v>3</v>
      </c>
    </row>
    <row r="6" spans="1:16" x14ac:dyDescent="0.15">
      <c r="A6" s="1035"/>
      <c r="B6" s="803" t="s">
        <v>196</v>
      </c>
      <c r="C6" s="804" t="s">
        <v>1271</v>
      </c>
      <c r="D6" s="805" t="s">
        <v>1263</v>
      </c>
      <c r="E6" s="893">
        <v>15</v>
      </c>
      <c r="F6" s="893">
        <f t="shared" ref="F6:F7" si="0">+G6+H6</f>
        <v>8</v>
      </c>
      <c r="G6" s="893">
        <v>5</v>
      </c>
      <c r="H6" s="893">
        <v>3</v>
      </c>
      <c r="I6" s="893">
        <v>1</v>
      </c>
      <c r="J6" s="893">
        <v>1</v>
      </c>
      <c r="K6" s="893">
        <f t="shared" ref="K6:K7" si="1">+I6+J6</f>
        <v>2</v>
      </c>
      <c r="L6" s="893">
        <v>1</v>
      </c>
      <c r="M6" s="940">
        <v>1</v>
      </c>
      <c r="N6" s="939">
        <f t="shared" ref="N6:N7" si="2">+L6+M6</f>
        <v>2</v>
      </c>
    </row>
    <row r="7" spans="1:16" ht="14.25" thickBot="1" x14ac:dyDescent="0.2">
      <c r="A7" s="1035"/>
      <c r="B7" s="811" t="s">
        <v>600</v>
      </c>
      <c r="C7" s="808" t="s">
        <v>1272</v>
      </c>
      <c r="D7" s="809" t="s">
        <v>187</v>
      </c>
      <c r="E7" s="941">
        <v>20</v>
      </c>
      <c r="F7" s="893">
        <f t="shared" si="0"/>
        <v>17</v>
      </c>
      <c r="G7" s="942">
        <v>14</v>
      </c>
      <c r="H7" s="942">
        <v>3</v>
      </c>
      <c r="I7" s="942">
        <v>0</v>
      </c>
      <c r="J7" s="942">
        <v>0</v>
      </c>
      <c r="K7" s="893">
        <f t="shared" si="1"/>
        <v>0</v>
      </c>
      <c r="L7" s="942">
        <v>2</v>
      </c>
      <c r="M7" s="942">
        <v>1</v>
      </c>
      <c r="N7" s="939">
        <f t="shared" si="2"/>
        <v>3</v>
      </c>
    </row>
    <row r="8" spans="1:16" s="59" customFormat="1" ht="29.25" customHeight="1" thickBot="1" x14ac:dyDescent="0.2">
      <c r="A8" s="1025" t="s">
        <v>1050</v>
      </c>
      <c r="B8" s="1025"/>
      <c r="C8" s="1025"/>
      <c r="D8" s="1025"/>
      <c r="E8" s="188">
        <f t="shared" ref="E8:N8" si="3">SUM(E5:E7)</f>
        <v>54</v>
      </c>
      <c r="F8" s="895">
        <f t="shared" si="3"/>
        <v>37</v>
      </c>
      <c r="G8" s="736">
        <f t="shared" si="3"/>
        <v>26</v>
      </c>
      <c r="H8" s="896">
        <f t="shared" si="3"/>
        <v>11</v>
      </c>
      <c r="I8" s="895">
        <f t="shared" si="3"/>
        <v>3</v>
      </c>
      <c r="J8" s="736">
        <f t="shared" si="3"/>
        <v>3</v>
      </c>
      <c r="K8" s="896">
        <f t="shared" si="3"/>
        <v>6</v>
      </c>
      <c r="L8" s="895">
        <f t="shared" si="3"/>
        <v>5</v>
      </c>
      <c r="M8" s="736">
        <f t="shared" si="3"/>
        <v>3</v>
      </c>
      <c r="N8" s="896">
        <f t="shared" si="3"/>
        <v>8</v>
      </c>
      <c r="O8" s="70"/>
      <c r="P8" s="70"/>
    </row>
    <row r="9" spans="1:16" x14ac:dyDescent="0.15">
      <c r="N9" s="8"/>
    </row>
    <row r="10" spans="1:16" x14ac:dyDescent="0.15">
      <c r="L10" s="8"/>
      <c r="M10" s="8"/>
    </row>
    <row r="142" spans="5:8" x14ac:dyDescent="0.15">
      <c r="E142" s="59"/>
      <c r="F142" s="59"/>
      <c r="G142" s="59"/>
      <c r="H142" s="59"/>
    </row>
    <row r="143" spans="5:8" x14ac:dyDescent="0.15">
      <c r="E143" s="59"/>
      <c r="F143" s="59"/>
      <c r="G143" s="59"/>
      <c r="H143" s="59"/>
    </row>
    <row r="144" spans="5:8" x14ac:dyDescent="0.15">
      <c r="E144" s="59"/>
      <c r="F144" s="59"/>
      <c r="G144" s="59"/>
      <c r="H144" s="59"/>
    </row>
    <row r="145" spans="5:8" x14ac:dyDescent="0.15">
      <c r="E145" s="59"/>
      <c r="F145" s="59"/>
      <c r="G145" s="59"/>
      <c r="H145" s="59"/>
    </row>
    <row r="146" spans="5:8" x14ac:dyDescent="0.15">
      <c r="E146" s="59"/>
      <c r="F146" s="59"/>
      <c r="G146" s="59"/>
      <c r="H146" s="59"/>
    </row>
    <row r="147" spans="5:8" x14ac:dyDescent="0.15">
      <c r="E147" s="59"/>
      <c r="F147" s="59"/>
      <c r="G147" s="59"/>
      <c r="H147" s="59"/>
    </row>
    <row r="148" spans="5:8" x14ac:dyDescent="0.15">
      <c r="E148" s="59"/>
      <c r="F148" s="59"/>
      <c r="G148" s="59"/>
      <c r="H148" s="59"/>
    </row>
    <row r="149" spans="5:8" x14ac:dyDescent="0.15">
      <c r="E149" s="59"/>
      <c r="F149" s="59"/>
      <c r="G149" s="59"/>
      <c r="H149" s="59"/>
    </row>
    <row r="150" spans="5:8" x14ac:dyDescent="0.15">
      <c r="E150" s="59"/>
      <c r="F150" s="59"/>
      <c r="G150" s="59"/>
      <c r="H150" s="59"/>
    </row>
    <row r="151" spans="5:8" x14ac:dyDescent="0.15">
      <c r="E151" s="59"/>
      <c r="F151" s="59"/>
      <c r="G151" s="59"/>
      <c r="H151" s="59"/>
    </row>
    <row r="152" spans="5:8" x14ac:dyDescent="0.15">
      <c r="E152" s="59"/>
      <c r="F152" s="59"/>
      <c r="G152" s="59"/>
      <c r="H152" s="59"/>
    </row>
    <row r="153" spans="5:8" x14ac:dyDescent="0.15">
      <c r="E153" s="59"/>
      <c r="F153" s="59"/>
      <c r="G153" s="59"/>
      <c r="H153" s="59"/>
    </row>
    <row r="154" spans="5:8" x14ac:dyDescent="0.15">
      <c r="E154" s="59"/>
      <c r="F154" s="59"/>
      <c r="G154" s="59"/>
      <c r="H154" s="59"/>
    </row>
    <row r="155" spans="5:8" x14ac:dyDescent="0.15">
      <c r="E155" s="59"/>
      <c r="F155" s="59"/>
      <c r="G155" s="59"/>
      <c r="H155" s="59"/>
    </row>
    <row r="156" spans="5:8" x14ac:dyDescent="0.15">
      <c r="E156" s="59"/>
      <c r="F156" s="59"/>
      <c r="G156" s="59"/>
      <c r="H156" s="59"/>
    </row>
    <row r="157" spans="5:8" x14ac:dyDescent="0.15">
      <c r="E157" s="59"/>
      <c r="F157" s="59"/>
      <c r="G157" s="59"/>
      <c r="H157" s="59"/>
    </row>
    <row r="158" spans="5:8" x14ac:dyDescent="0.15">
      <c r="E158" s="59"/>
      <c r="F158" s="59"/>
      <c r="G158" s="59"/>
      <c r="H158" s="59"/>
    </row>
    <row r="218" spans="8:8" x14ac:dyDescent="0.15">
      <c r="H218">
        <v>2</v>
      </c>
    </row>
  </sheetData>
  <mergeCells count="4">
    <mergeCell ref="M1:N1"/>
    <mergeCell ref="A5:A7"/>
    <mergeCell ref="A8:D8"/>
    <mergeCell ref="A1:C1"/>
  </mergeCells>
  <phoneticPr fontId="2"/>
  <pageMargins left="0.62992125984251968" right="0.23622047244094491" top="0.74803149606299213" bottom="0.35433070866141736" header="0.31496062992125984" footer="0.31496062992125984"/>
  <pageSetup paperSize="9" scale="58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J226"/>
  <sheetViews>
    <sheetView view="pageBreakPreview" topLeftCell="C1" zoomScaleNormal="100" zoomScaleSheetLayoutView="100" workbookViewId="0">
      <pane ySplit="4" topLeftCell="A44" activePane="bottomLeft" state="frozen"/>
      <selection activeCell="H5" sqref="H5"/>
      <selection pane="bottomLeft" activeCell="E52" sqref="E52:H53"/>
    </sheetView>
  </sheetViews>
  <sheetFormatPr defaultRowHeight="13.5" x14ac:dyDescent="0.15"/>
  <cols>
    <col min="1" max="1" width="9" style="59"/>
    <col min="2" max="2" width="28.25" style="43" customWidth="1"/>
    <col min="3" max="3" width="21.875" style="38" customWidth="1"/>
    <col min="4" max="4" width="14.125" style="1" customWidth="1"/>
    <col min="5" max="5" width="8.125" style="62" customWidth="1"/>
    <col min="6" max="6" width="9" style="1"/>
    <col min="7" max="7" width="7.125" style="1" customWidth="1"/>
    <col min="8" max="8" width="18.75" style="1" customWidth="1"/>
    <col min="9" max="9" width="9" style="1"/>
  </cols>
  <sheetData>
    <row r="1" spans="1:9" ht="17.25" x14ac:dyDescent="0.15">
      <c r="A1" s="1036" t="s">
        <v>59</v>
      </c>
      <c r="B1" s="1036"/>
      <c r="C1" s="1036"/>
      <c r="D1" s="35" t="s">
        <v>12</v>
      </c>
      <c r="F1" s="60"/>
      <c r="G1" s="60"/>
      <c r="H1" s="62" t="str">
        <f>共同生活援助!M1</f>
        <v>３月１日現在</v>
      </c>
    </row>
    <row r="2" spans="1:9" ht="14.25" thickBot="1" x14ac:dyDescent="0.2">
      <c r="B2" s="46"/>
      <c r="D2" s="60"/>
      <c r="F2" s="60"/>
      <c r="G2" s="60"/>
      <c r="H2" s="2"/>
    </row>
    <row r="3" spans="1:9" x14ac:dyDescent="0.15">
      <c r="A3" s="84" t="s">
        <v>1045</v>
      </c>
      <c r="B3" s="44" t="s">
        <v>10</v>
      </c>
      <c r="C3" s="47" t="s">
        <v>18</v>
      </c>
      <c r="D3" s="23" t="s">
        <v>1</v>
      </c>
      <c r="E3" s="23" t="s">
        <v>2</v>
      </c>
      <c r="F3" s="23" t="s">
        <v>414</v>
      </c>
      <c r="G3" s="23" t="s">
        <v>1026</v>
      </c>
      <c r="H3" s="29" t="s">
        <v>1028</v>
      </c>
    </row>
    <row r="4" spans="1:9" s="4" customFormat="1" ht="14.25" thickBot="1" x14ac:dyDescent="0.2">
      <c r="A4" s="85"/>
      <c r="B4" s="45"/>
      <c r="C4" s="63"/>
      <c r="D4" s="30"/>
      <c r="E4" s="30"/>
      <c r="F4" s="30" t="s">
        <v>1030</v>
      </c>
      <c r="G4" s="30" t="s">
        <v>8</v>
      </c>
      <c r="H4" s="34" t="s">
        <v>8</v>
      </c>
      <c r="I4" s="6"/>
    </row>
    <row r="5" spans="1:9" ht="13.5" customHeight="1" x14ac:dyDescent="0.15">
      <c r="A5" s="980" t="s">
        <v>1239</v>
      </c>
      <c r="B5" s="791" t="s">
        <v>157</v>
      </c>
      <c r="C5" s="794" t="s">
        <v>197</v>
      </c>
      <c r="D5" s="792" t="s">
        <v>1370</v>
      </c>
      <c r="E5" s="893">
        <v>14</v>
      </c>
      <c r="F5" s="890">
        <v>16</v>
      </c>
      <c r="G5" s="890">
        <v>0</v>
      </c>
      <c r="H5" s="939">
        <v>2</v>
      </c>
      <c r="I5" s="59"/>
    </row>
    <row r="6" spans="1:9" ht="13.5" customHeight="1" x14ac:dyDescent="0.15">
      <c r="A6" s="981"/>
      <c r="B6" s="791" t="s">
        <v>1274</v>
      </c>
      <c r="C6" s="794" t="s">
        <v>1275</v>
      </c>
      <c r="D6" s="792" t="s">
        <v>1276</v>
      </c>
      <c r="E6" s="893">
        <v>20</v>
      </c>
      <c r="F6" s="890">
        <v>14</v>
      </c>
      <c r="G6" s="890">
        <v>0</v>
      </c>
      <c r="H6" s="939">
        <v>6</v>
      </c>
      <c r="I6" s="59"/>
    </row>
    <row r="7" spans="1:9" s="447" customFormat="1" ht="13.5" customHeight="1" x14ac:dyDescent="0.15">
      <c r="A7" s="981"/>
      <c r="B7" s="791" t="s">
        <v>1277</v>
      </c>
      <c r="C7" s="794" t="s">
        <v>2222</v>
      </c>
      <c r="D7" s="792" t="s">
        <v>1278</v>
      </c>
      <c r="E7" s="893">
        <v>20</v>
      </c>
      <c r="F7" s="890">
        <v>13</v>
      </c>
      <c r="G7" s="890">
        <v>0</v>
      </c>
      <c r="H7" s="939">
        <v>7</v>
      </c>
    </row>
    <row r="8" spans="1:9" x14ac:dyDescent="0.15">
      <c r="A8" s="981"/>
      <c r="B8" s="791" t="s">
        <v>2072</v>
      </c>
      <c r="C8" s="794" t="s">
        <v>419</v>
      </c>
      <c r="D8" s="792" t="s">
        <v>1191</v>
      </c>
      <c r="E8" s="893">
        <v>20</v>
      </c>
      <c r="F8" s="890">
        <v>20</v>
      </c>
      <c r="G8" s="890">
        <v>0</v>
      </c>
      <c r="H8" s="939">
        <v>5</v>
      </c>
      <c r="I8" s="59"/>
    </row>
    <row r="9" spans="1:9" x14ac:dyDescent="0.15">
      <c r="A9" s="981"/>
      <c r="B9" s="791" t="s">
        <v>1194</v>
      </c>
      <c r="C9" s="790" t="s">
        <v>1195</v>
      </c>
      <c r="D9" s="798" t="s">
        <v>1196</v>
      </c>
      <c r="E9" s="893">
        <v>12</v>
      </c>
      <c r="F9" s="890">
        <v>7</v>
      </c>
      <c r="G9" s="890">
        <v>0</v>
      </c>
      <c r="H9" s="939">
        <v>5</v>
      </c>
      <c r="I9" s="59"/>
    </row>
    <row r="10" spans="1:9" x14ac:dyDescent="0.15">
      <c r="A10" s="981"/>
      <c r="B10" s="800" t="s">
        <v>1815</v>
      </c>
      <c r="C10" s="799" t="s">
        <v>1816</v>
      </c>
      <c r="D10" s="797" t="s">
        <v>1817</v>
      </c>
      <c r="E10" s="893">
        <v>14</v>
      </c>
      <c r="F10" s="890">
        <v>15</v>
      </c>
      <c r="G10" s="890">
        <v>0</v>
      </c>
      <c r="H10" s="939">
        <v>2</v>
      </c>
      <c r="I10" s="59"/>
    </row>
    <row r="11" spans="1:9" ht="12.75" customHeight="1" x14ac:dyDescent="0.15">
      <c r="A11" s="981"/>
      <c r="B11" s="800" t="s">
        <v>1594</v>
      </c>
      <c r="C11" s="802" t="s">
        <v>1595</v>
      </c>
      <c r="D11" s="797" t="s">
        <v>1596</v>
      </c>
      <c r="E11" s="893">
        <v>13</v>
      </c>
      <c r="F11" s="890">
        <v>8</v>
      </c>
      <c r="G11" s="890">
        <v>0</v>
      </c>
      <c r="H11" s="939">
        <v>5</v>
      </c>
      <c r="I11" s="59"/>
    </row>
    <row r="12" spans="1:9" s="59" customFormat="1" ht="12.75" customHeight="1" x14ac:dyDescent="0.15">
      <c r="A12" s="981"/>
      <c r="B12" s="800" t="s">
        <v>1591</v>
      </c>
      <c r="C12" s="801" t="s">
        <v>1592</v>
      </c>
      <c r="D12" s="792" t="s">
        <v>1593</v>
      </c>
      <c r="E12" s="893">
        <v>20</v>
      </c>
      <c r="F12" s="890">
        <v>24</v>
      </c>
      <c r="G12" s="890">
        <v>0</v>
      </c>
      <c r="H12" s="939">
        <v>0</v>
      </c>
    </row>
    <row r="13" spans="1:9" s="59" customFormat="1" ht="12.75" customHeight="1" x14ac:dyDescent="0.15">
      <c r="A13" s="981"/>
      <c r="B13" s="800" t="s">
        <v>358</v>
      </c>
      <c r="C13" s="801" t="s">
        <v>365</v>
      </c>
      <c r="D13" s="875" t="s">
        <v>359</v>
      </c>
      <c r="E13" s="893">
        <v>20</v>
      </c>
      <c r="F13" s="890">
        <v>26</v>
      </c>
      <c r="G13" s="890">
        <v>0</v>
      </c>
      <c r="H13" s="939">
        <v>5</v>
      </c>
    </row>
    <row r="14" spans="1:9" s="59" customFormat="1" x14ac:dyDescent="0.15">
      <c r="A14" s="981"/>
      <c r="B14" s="791" t="s">
        <v>361</v>
      </c>
      <c r="C14" s="794" t="s">
        <v>362</v>
      </c>
      <c r="D14" s="792" t="s">
        <v>363</v>
      </c>
      <c r="E14" s="893">
        <v>20</v>
      </c>
      <c r="F14" s="890">
        <v>11</v>
      </c>
      <c r="G14" s="890">
        <v>0</v>
      </c>
      <c r="H14" s="939">
        <v>6</v>
      </c>
    </row>
    <row r="15" spans="1:9" s="59" customFormat="1" x14ac:dyDescent="0.15">
      <c r="A15" s="981"/>
      <c r="B15" s="791" t="s">
        <v>1192</v>
      </c>
      <c r="C15" s="794" t="s">
        <v>1193</v>
      </c>
      <c r="D15" s="875" t="s">
        <v>450</v>
      </c>
      <c r="E15" s="893">
        <v>20</v>
      </c>
      <c r="F15" s="890">
        <v>31</v>
      </c>
      <c r="G15" s="890">
        <v>3</v>
      </c>
      <c r="H15" s="939">
        <v>3</v>
      </c>
    </row>
    <row r="16" spans="1:9" s="59" customFormat="1" x14ac:dyDescent="0.15">
      <c r="A16" s="981"/>
      <c r="B16" s="791" t="s">
        <v>1101</v>
      </c>
      <c r="C16" s="794" t="s">
        <v>1102</v>
      </c>
      <c r="D16" s="792" t="s">
        <v>161</v>
      </c>
      <c r="E16" s="893">
        <v>10</v>
      </c>
      <c r="F16" s="890">
        <v>4</v>
      </c>
      <c r="G16" s="890">
        <v>0</v>
      </c>
      <c r="H16" s="939">
        <v>6</v>
      </c>
    </row>
    <row r="17" spans="1:9" s="59" customFormat="1" x14ac:dyDescent="0.15">
      <c r="A17" s="981"/>
      <c r="B17" s="791" t="s">
        <v>1277</v>
      </c>
      <c r="C17" s="794" t="s">
        <v>2073</v>
      </c>
      <c r="D17" s="792" t="s">
        <v>1278</v>
      </c>
      <c r="E17" s="893">
        <v>20</v>
      </c>
      <c r="F17" s="890">
        <v>15</v>
      </c>
      <c r="G17" s="890">
        <v>0</v>
      </c>
      <c r="H17" s="939">
        <v>5</v>
      </c>
    </row>
    <row r="18" spans="1:9" s="59" customFormat="1" x14ac:dyDescent="0.15">
      <c r="A18" s="981"/>
      <c r="B18" s="791" t="s">
        <v>1503</v>
      </c>
      <c r="C18" s="794" t="s">
        <v>1504</v>
      </c>
      <c r="D18" s="792" t="s">
        <v>1505</v>
      </c>
      <c r="E18" s="893">
        <v>15</v>
      </c>
      <c r="F18" s="890">
        <v>8</v>
      </c>
      <c r="G18" s="890">
        <v>3</v>
      </c>
      <c r="H18" s="939">
        <v>6</v>
      </c>
    </row>
    <row r="19" spans="1:9" x14ac:dyDescent="0.15">
      <c r="A19" s="981"/>
      <c r="B19" s="791" t="s">
        <v>1687</v>
      </c>
      <c r="C19" s="794" t="s">
        <v>1688</v>
      </c>
      <c r="D19" s="792" t="s">
        <v>1689</v>
      </c>
      <c r="E19" s="893">
        <v>20</v>
      </c>
      <c r="F19" s="890">
        <v>25</v>
      </c>
      <c r="G19" s="890">
        <v>0</v>
      </c>
      <c r="H19" s="939">
        <v>5</v>
      </c>
      <c r="I19" s="59"/>
    </row>
    <row r="20" spans="1:9" s="59" customFormat="1" x14ac:dyDescent="0.15">
      <c r="A20" s="981"/>
      <c r="B20" s="791" t="s">
        <v>543</v>
      </c>
      <c r="C20" s="794" t="s">
        <v>1371</v>
      </c>
      <c r="D20" s="792" t="s">
        <v>206</v>
      </c>
      <c r="E20" s="893">
        <v>10</v>
      </c>
      <c r="F20" s="890">
        <v>21</v>
      </c>
      <c r="G20" s="890">
        <v>2</v>
      </c>
      <c r="H20" s="939">
        <v>2</v>
      </c>
    </row>
    <row r="21" spans="1:9" s="59" customFormat="1" x14ac:dyDescent="0.15">
      <c r="A21" s="981"/>
      <c r="B21" s="791" t="s">
        <v>201</v>
      </c>
      <c r="C21" s="794" t="s">
        <v>846</v>
      </c>
      <c r="D21" s="792" t="s">
        <v>202</v>
      </c>
      <c r="E21" s="893">
        <v>6</v>
      </c>
      <c r="F21" s="890">
        <v>3</v>
      </c>
      <c r="G21" s="890">
        <v>0</v>
      </c>
      <c r="H21" s="939">
        <v>4</v>
      </c>
    </row>
    <row r="22" spans="1:9" s="59" customFormat="1" x14ac:dyDescent="0.15">
      <c r="A22" s="981"/>
      <c r="B22" s="791" t="s">
        <v>1190</v>
      </c>
      <c r="C22" s="794" t="s">
        <v>360</v>
      </c>
      <c r="D22" s="792" t="s">
        <v>153</v>
      </c>
      <c r="E22" s="893">
        <v>20</v>
      </c>
      <c r="F22" s="890">
        <v>13</v>
      </c>
      <c r="G22" s="890">
        <v>1</v>
      </c>
      <c r="H22" s="939">
        <v>16</v>
      </c>
    </row>
    <row r="23" spans="1:9" s="59" customFormat="1" x14ac:dyDescent="0.15">
      <c r="A23" s="981"/>
      <c r="B23" s="791" t="s">
        <v>1268</v>
      </c>
      <c r="C23" s="794" t="s">
        <v>2074</v>
      </c>
      <c r="D23" s="792" t="s">
        <v>1269</v>
      </c>
      <c r="E23" s="893">
        <v>8</v>
      </c>
      <c r="F23" s="890">
        <v>3</v>
      </c>
      <c r="G23" s="890">
        <v>0</v>
      </c>
      <c r="H23" s="939">
        <v>5</v>
      </c>
    </row>
    <row r="24" spans="1:9" s="447" customFormat="1" x14ac:dyDescent="0.15">
      <c r="A24" s="981"/>
      <c r="B24" s="791" t="s">
        <v>2247</v>
      </c>
      <c r="C24" s="794" t="s">
        <v>2289</v>
      </c>
      <c r="D24" s="792" t="s">
        <v>1278</v>
      </c>
      <c r="E24" s="893">
        <v>20</v>
      </c>
      <c r="F24" s="890">
        <v>13</v>
      </c>
      <c r="G24" s="890">
        <v>1</v>
      </c>
      <c r="H24" s="939">
        <v>6</v>
      </c>
    </row>
    <row r="25" spans="1:9" s="59" customFormat="1" x14ac:dyDescent="0.15">
      <c r="A25" s="981"/>
      <c r="B25" s="791" t="s">
        <v>1197</v>
      </c>
      <c r="C25" s="794" t="s">
        <v>1198</v>
      </c>
      <c r="D25" s="792" t="s">
        <v>1199</v>
      </c>
      <c r="E25" s="893">
        <v>14</v>
      </c>
      <c r="F25" s="890">
        <v>17</v>
      </c>
      <c r="G25" s="890">
        <v>0</v>
      </c>
      <c r="H25" s="939">
        <v>2</v>
      </c>
    </row>
    <row r="26" spans="1:9" x14ac:dyDescent="0.15">
      <c r="A26" s="981"/>
      <c r="B26" s="791" t="s">
        <v>552</v>
      </c>
      <c r="C26" s="790" t="s">
        <v>847</v>
      </c>
      <c r="D26" s="789" t="s">
        <v>195</v>
      </c>
      <c r="E26" s="890">
        <v>6</v>
      </c>
      <c r="F26" s="890">
        <v>7</v>
      </c>
      <c r="G26" s="890">
        <v>0</v>
      </c>
      <c r="H26" s="939">
        <v>0</v>
      </c>
      <c r="I26" s="59"/>
    </row>
    <row r="27" spans="1:9" s="59" customFormat="1" x14ac:dyDescent="0.15">
      <c r="A27" s="981"/>
      <c r="B27" s="791" t="s">
        <v>529</v>
      </c>
      <c r="C27" s="790" t="s">
        <v>1082</v>
      </c>
      <c r="D27" s="789" t="s">
        <v>530</v>
      </c>
      <c r="E27" s="890">
        <v>15</v>
      </c>
      <c r="F27" s="890">
        <v>17</v>
      </c>
      <c r="G27" s="890">
        <v>0</v>
      </c>
      <c r="H27" s="939">
        <v>1</v>
      </c>
      <c r="I27" s="187"/>
    </row>
    <row r="28" spans="1:9" x14ac:dyDescent="0.15">
      <c r="A28" s="981"/>
      <c r="B28" s="795" t="s">
        <v>925</v>
      </c>
      <c r="C28" s="790" t="s">
        <v>926</v>
      </c>
      <c r="D28" s="789" t="s">
        <v>927</v>
      </c>
      <c r="E28" s="890">
        <v>14</v>
      </c>
      <c r="F28" s="890">
        <v>10</v>
      </c>
      <c r="G28" s="890">
        <v>0</v>
      </c>
      <c r="H28" s="939">
        <v>7</v>
      </c>
    </row>
    <row r="29" spans="1:9" s="59" customFormat="1" x14ac:dyDescent="0.15">
      <c r="A29" s="981"/>
      <c r="B29" s="795" t="s">
        <v>941</v>
      </c>
      <c r="C29" s="790" t="s">
        <v>942</v>
      </c>
      <c r="D29" s="797" t="s">
        <v>1081</v>
      </c>
      <c r="E29" s="890">
        <v>10</v>
      </c>
      <c r="F29" s="890">
        <v>16</v>
      </c>
      <c r="G29" s="890">
        <v>2</v>
      </c>
      <c r="H29" s="939">
        <v>7</v>
      </c>
      <c r="I29" s="60"/>
    </row>
    <row r="30" spans="1:9" ht="12.75" customHeight="1" x14ac:dyDescent="0.15">
      <c r="A30" s="982"/>
      <c r="B30" s="793" t="s">
        <v>590</v>
      </c>
      <c r="C30" s="796" t="s">
        <v>823</v>
      </c>
      <c r="D30" s="826" t="s">
        <v>1372</v>
      </c>
      <c r="E30" s="892">
        <v>20</v>
      </c>
      <c r="F30" s="890">
        <v>12</v>
      </c>
      <c r="G30" s="890">
        <v>0</v>
      </c>
      <c r="H30" s="939">
        <v>8</v>
      </c>
      <c r="I30" s="59"/>
    </row>
    <row r="31" spans="1:9" s="59" customFormat="1" ht="12.75" customHeight="1" thickBot="1" x14ac:dyDescent="0.2">
      <c r="A31" s="986" t="s">
        <v>1043</v>
      </c>
      <c r="B31" s="987"/>
      <c r="C31" s="987"/>
      <c r="D31" s="987"/>
      <c r="E31" s="183">
        <f>SUM(E5:E30)</f>
        <v>401</v>
      </c>
      <c r="F31" s="183">
        <f>SUM(F5:F30)</f>
        <v>369</v>
      </c>
      <c r="G31" s="183">
        <f>SUM(G5:G30)</f>
        <v>12</v>
      </c>
      <c r="H31" s="183">
        <f>SUM(H5:H30)</f>
        <v>126</v>
      </c>
    </row>
    <row r="32" spans="1:9" ht="13.5" customHeight="1" thickBot="1" x14ac:dyDescent="0.2">
      <c r="A32" s="725"/>
      <c r="B32" s="726"/>
      <c r="C32" s="726"/>
      <c r="D32" s="727"/>
      <c r="E32" s="724"/>
      <c r="F32" s="724"/>
      <c r="G32" s="724"/>
      <c r="H32" s="724"/>
    </row>
    <row r="33" spans="1:10" ht="13.5" customHeight="1" x14ac:dyDescent="0.15">
      <c r="A33" s="1044" t="s">
        <v>1502</v>
      </c>
      <c r="B33" s="728" t="s">
        <v>1860</v>
      </c>
      <c r="C33" s="742" t="s">
        <v>1861</v>
      </c>
      <c r="D33" s="649" t="s">
        <v>1883</v>
      </c>
      <c r="E33" s="610">
        <v>20</v>
      </c>
      <c r="F33" s="621">
        <v>15</v>
      </c>
      <c r="G33" s="621">
        <v>0</v>
      </c>
      <c r="H33" s="611">
        <v>5</v>
      </c>
      <c r="I33" s="56"/>
      <c r="J33" s="8"/>
    </row>
    <row r="34" spans="1:10" s="447" customFormat="1" ht="13.5" customHeight="1" x14ac:dyDescent="0.15">
      <c r="A34" s="1045"/>
      <c r="B34" s="738" t="s">
        <v>2223</v>
      </c>
      <c r="C34" s="743" t="s">
        <v>2225</v>
      </c>
      <c r="D34" s="739" t="s">
        <v>2224</v>
      </c>
      <c r="E34" s="740">
        <v>20</v>
      </c>
      <c r="F34" s="740">
        <v>25</v>
      </c>
      <c r="G34" s="740">
        <v>4</v>
      </c>
      <c r="H34" s="741">
        <v>5</v>
      </c>
      <c r="I34" s="56"/>
      <c r="J34" s="449"/>
    </row>
    <row r="35" spans="1:10" x14ac:dyDescent="0.15">
      <c r="A35" s="1045"/>
      <c r="B35" s="641" t="s">
        <v>52</v>
      </c>
      <c r="C35" s="635" t="s">
        <v>976</v>
      </c>
      <c r="D35" s="636" t="s">
        <v>53</v>
      </c>
      <c r="E35" s="634">
        <v>20</v>
      </c>
      <c r="F35" s="634">
        <v>13</v>
      </c>
      <c r="G35" s="634">
        <v>0</v>
      </c>
      <c r="H35" s="633">
        <v>5</v>
      </c>
      <c r="I35" s="56"/>
      <c r="J35" s="8"/>
    </row>
    <row r="36" spans="1:10" s="214" customFormat="1" x14ac:dyDescent="0.15">
      <c r="A36" s="1045"/>
      <c r="B36" s="641" t="s">
        <v>2004</v>
      </c>
      <c r="C36" s="635" t="s">
        <v>2005</v>
      </c>
      <c r="D36" s="636" t="s">
        <v>2017</v>
      </c>
      <c r="E36" s="634">
        <v>20</v>
      </c>
      <c r="F36" s="634">
        <v>5</v>
      </c>
      <c r="G36" s="634">
        <v>0</v>
      </c>
      <c r="H36" s="633">
        <v>15</v>
      </c>
      <c r="I36" s="56"/>
      <c r="J36" s="8"/>
    </row>
    <row r="37" spans="1:10" ht="13.5" customHeight="1" x14ac:dyDescent="0.15">
      <c r="A37" s="1045"/>
      <c r="B37" s="642" t="s">
        <v>1952</v>
      </c>
      <c r="C37" s="637" t="s">
        <v>1953</v>
      </c>
      <c r="D37" s="638" t="s">
        <v>1954</v>
      </c>
      <c r="E37" s="634">
        <v>6</v>
      </c>
      <c r="F37" s="634" t="s">
        <v>1924</v>
      </c>
      <c r="G37" s="634">
        <v>0</v>
      </c>
      <c r="H37" s="633">
        <v>6</v>
      </c>
      <c r="I37" s="723"/>
      <c r="J37" s="8"/>
    </row>
    <row r="38" spans="1:10" ht="13.5" customHeight="1" x14ac:dyDescent="0.15">
      <c r="A38" s="1045"/>
      <c r="B38" s="643" t="s">
        <v>476</v>
      </c>
      <c r="C38" s="640" t="s">
        <v>977</v>
      </c>
      <c r="D38" s="639" t="s">
        <v>295</v>
      </c>
      <c r="E38" s="634">
        <v>10</v>
      </c>
      <c r="F38" s="634">
        <v>11</v>
      </c>
      <c r="G38" s="634">
        <v>0</v>
      </c>
      <c r="H38" s="633">
        <v>5</v>
      </c>
      <c r="I38" s="56"/>
      <c r="J38" s="56"/>
    </row>
    <row r="39" spans="1:10" s="59" customFormat="1" ht="13.5" customHeight="1" x14ac:dyDescent="0.15">
      <c r="A39" s="1045"/>
      <c r="B39" s="643" t="s">
        <v>251</v>
      </c>
      <c r="C39" s="640" t="s">
        <v>444</v>
      </c>
      <c r="D39" s="639" t="s">
        <v>1611</v>
      </c>
      <c r="E39" s="634">
        <v>20</v>
      </c>
      <c r="F39" s="634">
        <v>20</v>
      </c>
      <c r="G39" s="634">
        <v>0</v>
      </c>
      <c r="H39" s="633">
        <v>5</v>
      </c>
      <c r="I39" s="56"/>
      <c r="J39" s="56"/>
    </row>
    <row r="40" spans="1:10" s="59" customFormat="1" ht="13.5" customHeight="1" x14ac:dyDescent="0.15">
      <c r="A40" s="1045"/>
      <c r="B40" s="643" t="s">
        <v>1529</v>
      </c>
      <c r="C40" s="640" t="s">
        <v>1530</v>
      </c>
      <c r="D40" s="639" t="s">
        <v>1531</v>
      </c>
      <c r="E40" s="634">
        <v>11</v>
      </c>
      <c r="F40" s="634">
        <v>19</v>
      </c>
      <c r="G40" s="634">
        <v>0</v>
      </c>
      <c r="H40" s="633">
        <v>2</v>
      </c>
      <c r="I40" s="56"/>
      <c r="J40" s="56"/>
    </row>
    <row r="41" spans="1:10" s="214" customFormat="1" ht="13.5" customHeight="1" x14ac:dyDescent="0.15">
      <c r="A41" s="1045"/>
      <c r="B41" s="643" t="s">
        <v>1506</v>
      </c>
      <c r="C41" s="640" t="s">
        <v>1507</v>
      </c>
      <c r="D41" s="639" t="s">
        <v>1508</v>
      </c>
      <c r="E41" s="634">
        <v>20</v>
      </c>
      <c r="F41" s="634">
        <v>4</v>
      </c>
      <c r="G41" s="634">
        <v>6</v>
      </c>
      <c r="H41" s="633">
        <v>16</v>
      </c>
      <c r="I41" s="56"/>
      <c r="J41" s="56"/>
    </row>
    <row r="42" spans="1:10" s="223" customFormat="1" ht="13.5" customHeight="1" x14ac:dyDescent="0.15">
      <c r="A42" s="1045"/>
      <c r="B42" s="643" t="s">
        <v>748</v>
      </c>
      <c r="C42" s="640" t="s">
        <v>975</v>
      </c>
      <c r="D42" s="639" t="s">
        <v>395</v>
      </c>
      <c r="E42" s="634">
        <v>15</v>
      </c>
      <c r="F42" s="634">
        <v>4</v>
      </c>
      <c r="G42" s="634">
        <v>0</v>
      </c>
      <c r="H42" s="633">
        <v>11</v>
      </c>
      <c r="I42" s="56"/>
      <c r="J42" s="56"/>
    </row>
    <row r="43" spans="1:10" s="59" customFormat="1" ht="13.5" customHeight="1" x14ac:dyDescent="0.15">
      <c r="A43" s="1045"/>
      <c r="B43" s="643" t="s">
        <v>899</v>
      </c>
      <c r="C43" s="640" t="s">
        <v>1959</v>
      </c>
      <c r="D43" s="639" t="s">
        <v>1931</v>
      </c>
      <c r="E43" s="632">
        <v>8</v>
      </c>
      <c r="F43" s="632">
        <v>3</v>
      </c>
      <c r="G43" s="632">
        <v>0</v>
      </c>
      <c r="H43" s="631">
        <v>5</v>
      </c>
      <c r="I43" s="56"/>
      <c r="J43" s="8"/>
    </row>
    <row r="44" spans="1:10" s="447" customFormat="1" ht="13.5" customHeight="1" x14ac:dyDescent="0.15">
      <c r="A44" s="718"/>
      <c r="B44" s="642" t="s">
        <v>1473</v>
      </c>
      <c r="C44" s="637" t="s">
        <v>1474</v>
      </c>
      <c r="D44" s="636" t="s">
        <v>1475</v>
      </c>
      <c r="E44" s="634">
        <v>6</v>
      </c>
      <c r="F44" s="634">
        <v>0</v>
      </c>
      <c r="G44" s="634">
        <v>0</v>
      </c>
      <c r="H44" s="633">
        <v>0</v>
      </c>
      <c r="I44" s="56"/>
      <c r="J44" s="449"/>
    </row>
    <row r="45" spans="1:10" s="447" customFormat="1" ht="13.5" customHeight="1" x14ac:dyDescent="0.15">
      <c r="A45" s="718"/>
      <c r="B45" s="719" t="s">
        <v>2212</v>
      </c>
      <c r="C45" s="720" t="s">
        <v>2213</v>
      </c>
      <c r="D45" s="721" t="s">
        <v>2214</v>
      </c>
      <c r="E45" s="722">
        <v>10</v>
      </c>
      <c r="F45" s="722">
        <v>14</v>
      </c>
      <c r="G45" s="722">
        <v>0</v>
      </c>
      <c r="H45" s="485">
        <v>14</v>
      </c>
      <c r="I45" s="56"/>
      <c r="J45" s="449"/>
    </row>
    <row r="46" spans="1:10" s="59" customFormat="1" ht="12.75" customHeight="1" thickBot="1" x14ac:dyDescent="0.2">
      <c r="A46" s="986" t="s">
        <v>1043</v>
      </c>
      <c r="B46" s="987"/>
      <c r="C46" s="987"/>
      <c r="D46" s="987"/>
      <c r="E46" s="454">
        <f>SUM(E33:E45)</f>
        <v>186</v>
      </c>
      <c r="F46" s="454">
        <f>SUM(F33:F43)</f>
        <v>119</v>
      </c>
      <c r="G46" s="454">
        <f>SUM(G33:G43)</f>
        <v>10</v>
      </c>
      <c r="H46" s="455">
        <f>SUM(H33:H43)</f>
        <v>80</v>
      </c>
    </row>
    <row r="47" spans="1:10" s="58" customFormat="1" ht="13.5" customHeight="1" thickBot="1" x14ac:dyDescent="0.2">
      <c r="A47" s="79"/>
      <c r="B47" s="97"/>
      <c r="C47" s="97"/>
      <c r="D47" s="98"/>
      <c r="E47" s="184"/>
      <c r="F47" s="184"/>
      <c r="G47" s="184"/>
      <c r="H47" s="184"/>
      <c r="I47" s="96"/>
      <c r="J47" s="69"/>
    </row>
    <row r="48" spans="1:10" s="170" customFormat="1" ht="13.5" customHeight="1" x14ac:dyDescent="0.15">
      <c r="A48" s="1042" t="s">
        <v>1056</v>
      </c>
      <c r="B48" s="648" t="s">
        <v>351</v>
      </c>
      <c r="C48" s="648" t="s">
        <v>2018</v>
      </c>
      <c r="D48" s="649" t="s">
        <v>133</v>
      </c>
      <c r="E48" s="644">
        <v>6</v>
      </c>
      <c r="F48" s="644" t="s">
        <v>1924</v>
      </c>
      <c r="G48" s="644">
        <v>0</v>
      </c>
      <c r="H48" s="645">
        <v>0</v>
      </c>
      <c r="I48" s="716"/>
      <c r="J48" s="172"/>
    </row>
    <row r="49" spans="1:10" ht="13.5" customHeight="1" x14ac:dyDescent="0.15">
      <c r="A49" s="1043"/>
      <c r="B49" s="650" t="s">
        <v>258</v>
      </c>
      <c r="C49" s="650" t="s">
        <v>137</v>
      </c>
      <c r="D49" s="651" t="s">
        <v>138</v>
      </c>
      <c r="E49" s="646">
        <v>10</v>
      </c>
      <c r="F49" s="646">
        <v>9</v>
      </c>
      <c r="G49" s="646">
        <v>0</v>
      </c>
      <c r="H49" s="647">
        <v>1</v>
      </c>
      <c r="I49" s="61"/>
      <c r="J49" s="8"/>
    </row>
    <row r="50" spans="1:10" s="59" customFormat="1" ht="12.75" customHeight="1" thickBot="1" x14ac:dyDescent="0.2">
      <c r="A50" s="1037" t="s">
        <v>1043</v>
      </c>
      <c r="B50" s="1038"/>
      <c r="C50" s="1038"/>
      <c r="D50" s="1038"/>
      <c r="E50" s="183">
        <f>SUM(E48:E49)</f>
        <v>16</v>
      </c>
      <c r="F50" s="183">
        <f>SUM(F48:F49)</f>
        <v>9</v>
      </c>
      <c r="G50" s="183">
        <f>SUM(G48:G49)</f>
        <v>0</v>
      </c>
      <c r="H50" s="183">
        <f>SUM(H48:H49)</f>
        <v>1</v>
      </c>
    </row>
    <row r="51" spans="1:10" s="58" customFormat="1" ht="12.75" customHeight="1" thickBot="1" x14ac:dyDescent="0.2">
      <c r="A51" s="78"/>
      <c r="B51" s="82"/>
      <c r="C51" s="82"/>
      <c r="D51" s="82"/>
      <c r="E51" s="189"/>
      <c r="F51" s="189"/>
      <c r="G51" s="189"/>
      <c r="H51" s="189"/>
    </row>
    <row r="52" spans="1:10" s="59" customFormat="1" ht="13.5" customHeight="1" x14ac:dyDescent="0.15">
      <c r="A52" s="1046" t="s">
        <v>1118</v>
      </c>
      <c r="B52" s="362" t="s">
        <v>1119</v>
      </c>
      <c r="C52" s="358" t="s">
        <v>1120</v>
      </c>
      <c r="D52" s="359" t="s">
        <v>252</v>
      </c>
      <c r="E52" s="360">
        <v>6</v>
      </c>
      <c r="F52" s="360">
        <v>3</v>
      </c>
      <c r="G52" s="360">
        <v>0</v>
      </c>
      <c r="H52" s="361">
        <v>0</v>
      </c>
      <c r="I52" s="56"/>
      <c r="J52" s="56"/>
    </row>
    <row r="53" spans="1:10" s="223" customFormat="1" ht="13.5" customHeight="1" x14ac:dyDescent="0.15">
      <c r="A53" s="1047"/>
      <c r="B53" s="354" t="s">
        <v>1986</v>
      </c>
      <c r="C53" s="355" t="s">
        <v>1980</v>
      </c>
      <c r="D53" s="356" t="s">
        <v>1987</v>
      </c>
      <c r="E53" s="357">
        <v>20</v>
      </c>
      <c r="F53" s="357">
        <v>18</v>
      </c>
      <c r="G53" s="357">
        <v>4</v>
      </c>
      <c r="H53" s="363">
        <v>5</v>
      </c>
      <c r="I53" s="56"/>
      <c r="J53" s="56"/>
    </row>
    <row r="54" spans="1:10" s="59" customFormat="1" ht="12.75" customHeight="1" thickBot="1" x14ac:dyDescent="0.2">
      <c r="A54" s="1039" t="s">
        <v>1043</v>
      </c>
      <c r="B54" s="1040"/>
      <c r="C54" s="1040"/>
      <c r="D54" s="1041"/>
      <c r="E54" s="219">
        <f>SUM(E52:E53)</f>
        <v>26</v>
      </c>
      <c r="F54" s="219">
        <f>SUM(F52:F53)</f>
        <v>21</v>
      </c>
      <c r="G54" s="219">
        <f t="shared" ref="G54:H54" si="0">SUM(G52:G53)</f>
        <v>4</v>
      </c>
      <c r="H54" s="219">
        <f t="shared" si="0"/>
        <v>5</v>
      </c>
    </row>
    <row r="55" spans="1:10" ht="14.25" thickBot="1" x14ac:dyDescent="0.2">
      <c r="E55" s="186"/>
      <c r="F55" s="187"/>
      <c r="G55" s="187"/>
      <c r="H55" s="187"/>
    </row>
    <row r="56" spans="1:10" s="59" customFormat="1" ht="29.25" customHeight="1" thickBot="1" x14ac:dyDescent="0.2">
      <c r="A56" s="1025" t="s">
        <v>1051</v>
      </c>
      <c r="B56" s="1025"/>
      <c r="C56" s="1025"/>
      <c r="D56" s="1025"/>
      <c r="E56" s="188">
        <f>E31+E46+E50+E54</f>
        <v>629</v>
      </c>
      <c r="F56" s="188">
        <f>F31+F46+F50+F54</f>
        <v>518</v>
      </c>
      <c r="G56" s="188">
        <f>G31+G46+G50+G54</f>
        <v>26</v>
      </c>
      <c r="H56" s="188">
        <f>H31+H46+H50+H54</f>
        <v>212</v>
      </c>
      <c r="I56" s="70"/>
      <c r="J56" s="70"/>
    </row>
    <row r="149" spans="1:9" x14ac:dyDescent="0.15">
      <c r="A149"/>
      <c r="B149"/>
      <c r="C149"/>
      <c r="D149"/>
      <c r="E149" s="60"/>
      <c r="F149" s="59"/>
      <c r="G149" s="59"/>
      <c r="H149" s="59"/>
      <c r="I149"/>
    </row>
    <row r="150" spans="1:9" x14ac:dyDescent="0.15">
      <c r="A150"/>
      <c r="B150"/>
      <c r="C150"/>
      <c r="D150"/>
      <c r="E150" s="60"/>
      <c r="F150" s="59"/>
      <c r="G150" s="59"/>
      <c r="H150" s="59"/>
      <c r="I150"/>
    </row>
    <row r="151" spans="1:9" x14ac:dyDescent="0.15">
      <c r="A151"/>
      <c r="B151"/>
      <c r="C151"/>
      <c r="D151"/>
      <c r="E151" s="60"/>
      <c r="F151" s="59"/>
      <c r="G151" s="59"/>
      <c r="H151" s="59"/>
      <c r="I151"/>
    </row>
    <row r="152" spans="1:9" x14ac:dyDescent="0.15">
      <c r="A152"/>
      <c r="B152"/>
      <c r="C152"/>
      <c r="D152"/>
      <c r="E152" s="60"/>
      <c r="F152" s="59"/>
      <c r="G152" s="59"/>
      <c r="H152" s="59"/>
      <c r="I152"/>
    </row>
    <row r="153" spans="1:9" x14ac:dyDescent="0.15">
      <c r="A153"/>
      <c r="B153"/>
      <c r="C153"/>
      <c r="D153"/>
      <c r="E153" s="60"/>
      <c r="F153" s="59"/>
      <c r="G153" s="59"/>
      <c r="H153" s="59"/>
      <c r="I153"/>
    </row>
    <row r="154" spans="1:9" x14ac:dyDescent="0.15">
      <c r="A154"/>
      <c r="B154"/>
      <c r="C154"/>
      <c r="D154"/>
      <c r="E154" s="60"/>
      <c r="F154" s="59"/>
      <c r="G154" s="59"/>
      <c r="H154" s="59"/>
      <c r="I154"/>
    </row>
    <row r="155" spans="1:9" x14ac:dyDescent="0.15">
      <c r="A155"/>
      <c r="B155"/>
      <c r="C155"/>
      <c r="D155"/>
      <c r="E155" s="60"/>
      <c r="F155" s="59"/>
      <c r="G155" s="59"/>
      <c r="H155" s="59"/>
      <c r="I155"/>
    </row>
    <row r="156" spans="1:9" x14ac:dyDescent="0.15">
      <c r="A156"/>
      <c r="B156"/>
      <c r="C156"/>
      <c r="D156"/>
      <c r="E156" s="60"/>
      <c r="F156" s="59"/>
      <c r="G156" s="59"/>
      <c r="H156" s="59"/>
      <c r="I156"/>
    </row>
    <row r="157" spans="1:9" x14ac:dyDescent="0.15">
      <c r="A157"/>
      <c r="B157"/>
      <c r="C157"/>
      <c r="D157"/>
      <c r="E157" s="60"/>
      <c r="F157" s="59"/>
      <c r="G157" s="59"/>
      <c r="H157" s="59"/>
      <c r="I157"/>
    </row>
    <row r="158" spans="1:9" x14ac:dyDescent="0.15">
      <c r="A158"/>
      <c r="B158"/>
      <c r="C158"/>
      <c r="D158"/>
      <c r="E158" s="60"/>
      <c r="F158" s="59"/>
      <c r="G158" s="59"/>
      <c r="H158" s="59"/>
      <c r="I158"/>
    </row>
    <row r="159" spans="1:9" x14ac:dyDescent="0.15">
      <c r="A159"/>
      <c r="B159"/>
      <c r="C159"/>
      <c r="D159"/>
      <c r="E159" s="60"/>
      <c r="F159" s="59"/>
      <c r="G159" s="59"/>
      <c r="H159" s="59"/>
      <c r="I159"/>
    </row>
    <row r="160" spans="1:9" x14ac:dyDescent="0.15">
      <c r="A160"/>
      <c r="B160"/>
      <c r="C160"/>
      <c r="D160"/>
      <c r="E160" s="60"/>
      <c r="F160" s="59"/>
      <c r="G160" s="59"/>
      <c r="H160" s="59"/>
      <c r="I160"/>
    </row>
    <row r="161" spans="1:9" x14ac:dyDescent="0.15">
      <c r="A161"/>
      <c r="B161"/>
      <c r="C161"/>
      <c r="D161"/>
      <c r="E161" s="60"/>
      <c r="F161" s="59"/>
      <c r="G161" s="59"/>
      <c r="H161" s="59"/>
      <c r="I161"/>
    </row>
    <row r="162" spans="1:9" x14ac:dyDescent="0.15">
      <c r="A162"/>
      <c r="B162"/>
      <c r="C162"/>
      <c r="D162"/>
      <c r="E162" s="60"/>
      <c r="F162" s="59"/>
      <c r="G162" s="59"/>
      <c r="H162" s="59"/>
      <c r="I162"/>
    </row>
    <row r="163" spans="1:9" x14ac:dyDescent="0.15">
      <c r="A163"/>
      <c r="B163"/>
      <c r="C163"/>
      <c r="D163"/>
      <c r="E163" s="60"/>
      <c r="F163" s="59"/>
      <c r="G163" s="59"/>
      <c r="H163" s="59"/>
      <c r="I163"/>
    </row>
    <row r="164" spans="1:9" x14ac:dyDescent="0.15">
      <c r="A164"/>
      <c r="B164"/>
      <c r="C164"/>
      <c r="D164"/>
      <c r="E164" s="60"/>
      <c r="F164" s="59"/>
      <c r="G164" s="59"/>
      <c r="H164" s="59"/>
      <c r="I164"/>
    </row>
    <row r="165" spans="1:9" x14ac:dyDescent="0.15">
      <c r="A165"/>
      <c r="B165"/>
      <c r="C165"/>
      <c r="D165"/>
      <c r="E165" s="60"/>
      <c r="F165" s="59"/>
      <c r="G165" s="59"/>
      <c r="H165" s="59"/>
      <c r="I165"/>
    </row>
    <row r="226" spans="1:9" x14ac:dyDescent="0.15">
      <c r="A226"/>
      <c r="B226"/>
      <c r="C226"/>
      <c r="D226"/>
      <c r="E226"/>
      <c r="F226"/>
      <c r="G226"/>
      <c r="H226" s="1">
        <v>2</v>
      </c>
      <c r="I226"/>
    </row>
  </sheetData>
  <autoFilter ref="B4:H31"/>
  <mergeCells count="10">
    <mergeCell ref="A1:C1"/>
    <mergeCell ref="A56:D56"/>
    <mergeCell ref="A31:D31"/>
    <mergeCell ref="A46:D46"/>
    <mergeCell ref="A50:D50"/>
    <mergeCell ref="A54:D54"/>
    <mergeCell ref="A48:A49"/>
    <mergeCell ref="A33:A43"/>
    <mergeCell ref="A5:A30"/>
    <mergeCell ref="A52:A53"/>
  </mergeCells>
  <phoneticPr fontId="2"/>
  <pageMargins left="0.62992125984251968" right="0.23622047244094491" top="0.74803149606299213" bottom="0.35433070866141736" header="0.31496062992125984" footer="0.31496062992125984"/>
  <pageSetup paperSize="9" scale="76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J189"/>
  <sheetViews>
    <sheetView topLeftCell="D1" zoomScaleNormal="100" zoomScaleSheetLayoutView="110" workbookViewId="0">
      <pane ySplit="4" topLeftCell="A107" activePane="bottomLeft" state="frozen"/>
      <selection activeCell="K2" sqref="K2:M2"/>
      <selection pane="bottomLeft" activeCell="H117" sqref="H117"/>
    </sheetView>
  </sheetViews>
  <sheetFormatPr defaultColWidth="9" defaultRowHeight="13.5" x14ac:dyDescent="0.15"/>
  <cols>
    <col min="1" max="1" width="9" style="103"/>
    <col min="2" max="2" width="23.625" style="103" customWidth="1"/>
    <col min="3" max="3" width="26.625" style="135" customWidth="1"/>
    <col min="4" max="4" width="15.375" style="103" customWidth="1"/>
    <col min="5" max="5" width="7.75" style="103" customWidth="1"/>
    <col min="6" max="6" width="10.5" style="103" customWidth="1"/>
    <col min="7" max="7" width="7.5" style="103" customWidth="1"/>
    <col min="8" max="8" width="12.5" style="103" customWidth="1"/>
    <col min="9" max="16384" width="9" style="103"/>
  </cols>
  <sheetData>
    <row r="1" spans="1:9" ht="17.25" x14ac:dyDescent="0.15">
      <c r="A1" s="1058" t="s">
        <v>58</v>
      </c>
      <c r="B1" s="1058"/>
      <c r="C1" s="1058"/>
      <c r="D1" s="133" t="s">
        <v>16</v>
      </c>
      <c r="H1" s="102" t="str">
        <f>共同生活援助!M1</f>
        <v>３月１日現在</v>
      </c>
    </row>
    <row r="2" spans="1:9" ht="18" thickBot="1" x14ac:dyDescent="0.2">
      <c r="B2" s="134"/>
      <c r="D2" s="133"/>
      <c r="H2" s="102"/>
    </row>
    <row r="3" spans="1:9" x14ac:dyDescent="0.15">
      <c r="A3" s="136" t="s">
        <v>1045</v>
      </c>
      <c r="B3" s="137" t="s">
        <v>13</v>
      </c>
      <c r="C3" s="138" t="s">
        <v>0</v>
      </c>
      <c r="D3" s="139" t="s">
        <v>1</v>
      </c>
      <c r="E3" s="139" t="s">
        <v>2</v>
      </c>
      <c r="F3" s="140" t="s">
        <v>1029</v>
      </c>
      <c r="G3" s="141" t="s">
        <v>1026</v>
      </c>
      <c r="H3" s="142" t="s">
        <v>1561</v>
      </c>
    </row>
    <row r="4" spans="1:9" ht="14.25" thickBot="1" x14ac:dyDescent="0.2">
      <c r="A4" s="143"/>
      <c r="B4" s="144"/>
      <c r="C4" s="145"/>
      <c r="D4" s="146"/>
      <c r="E4" s="147"/>
      <c r="F4" s="148" t="s">
        <v>1030</v>
      </c>
      <c r="G4" s="149" t="s">
        <v>8</v>
      </c>
      <c r="H4" s="150" t="s">
        <v>8</v>
      </c>
    </row>
    <row r="5" spans="1:9" ht="12.75" customHeight="1" x14ac:dyDescent="0.15">
      <c r="A5" s="1003" t="s">
        <v>1055</v>
      </c>
      <c r="B5" s="773" t="s">
        <v>1937</v>
      </c>
      <c r="C5" s="772" t="s">
        <v>1938</v>
      </c>
      <c r="D5" s="781" t="s">
        <v>1273</v>
      </c>
      <c r="E5" s="925">
        <v>10</v>
      </c>
      <c r="F5" s="925">
        <v>30</v>
      </c>
      <c r="G5" s="925">
        <v>1</v>
      </c>
      <c r="H5" s="944">
        <v>9</v>
      </c>
      <c r="I5" s="749"/>
    </row>
    <row r="6" spans="1:9" s="221" customFormat="1" ht="12.75" customHeight="1" x14ac:dyDescent="0.15">
      <c r="A6" s="1004"/>
      <c r="B6" s="464" t="s">
        <v>2259</v>
      </c>
      <c r="C6" s="462" t="s">
        <v>2260</v>
      </c>
      <c r="D6" s="463" t="s">
        <v>2261</v>
      </c>
      <c r="E6" s="925">
        <v>20</v>
      </c>
      <c r="F6" s="925">
        <v>8</v>
      </c>
      <c r="G6" s="925">
        <v>0</v>
      </c>
      <c r="H6" s="944">
        <v>12</v>
      </c>
    </row>
    <row r="7" spans="1:9" s="174" customFormat="1" ht="12.75" customHeight="1" x14ac:dyDescent="0.15">
      <c r="A7" s="1004"/>
      <c r="B7" s="783" t="s">
        <v>618</v>
      </c>
      <c r="C7" s="774" t="s">
        <v>862</v>
      </c>
      <c r="D7" s="781" t="s">
        <v>637</v>
      </c>
      <c r="E7" s="925">
        <v>10</v>
      </c>
      <c r="F7" s="925">
        <v>10</v>
      </c>
      <c r="G7" s="925">
        <v>0</v>
      </c>
      <c r="H7" s="944">
        <v>0</v>
      </c>
    </row>
    <row r="8" spans="1:9" ht="12.75" customHeight="1" x14ac:dyDescent="0.15">
      <c r="A8" s="1004"/>
      <c r="B8" s="783" t="s">
        <v>1207</v>
      </c>
      <c r="C8" s="774" t="s">
        <v>505</v>
      </c>
      <c r="D8" s="781" t="s">
        <v>506</v>
      </c>
      <c r="E8" s="925">
        <v>19</v>
      </c>
      <c r="F8" s="925">
        <v>2</v>
      </c>
      <c r="G8" s="925">
        <v>0</v>
      </c>
      <c r="H8" s="944">
        <v>26</v>
      </c>
    </row>
    <row r="9" spans="1:9" ht="12.75" customHeight="1" x14ac:dyDescent="0.15">
      <c r="A9" s="1004"/>
      <c r="B9" s="783" t="s">
        <v>1741</v>
      </c>
      <c r="C9" s="774" t="s">
        <v>1742</v>
      </c>
      <c r="D9" s="781" t="s">
        <v>1743</v>
      </c>
      <c r="E9" s="925">
        <v>10</v>
      </c>
      <c r="F9" s="925">
        <v>32</v>
      </c>
      <c r="G9" s="925">
        <v>0</v>
      </c>
      <c r="H9" s="944">
        <v>0</v>
      </c>
      <c r="I9" s="749"/>
    </row>
    <row r="10" spans="1:9" ht="12.75" customHeight="1" x14ac:dyDescent="0.15">
      <c r="A10" s="1004"/>
      <c r="B10" s="783" t="s">
        <v>606</v>
      </c>
      <c r="C10" s="774" t="s">
        <v>854</v>
      </c>
      <c r="D10" s="781" t="s">
        <v>630</v>
      </c>
      <c r="E10" s="925">
        <v>19</v>
      </c>
      <c r="F10" s="925">
        <v>14</v>
      </c>
      <c r="G10" s="925">
        <v>0</v>
      </c>
      <c r="H10" s="944">
        <v>5</v>
      </c>
    </row>
    <row r="11" spans="1:9" ht="12.75" customHeight="1" x14ac:dyDescent="0.15">
      <c r="A11" s="1004"/>
      <c r="B11" s="783" t="s">
        <v>604</v>
      </c>
      <c r="C11" s="774" t="s">
        <v>853</v>
      </c>
      <c r="D11" s="781" t="s">
        <v>627</v>
      </c>
      <c r="E11" s="925">
        <v>20</v>
      </c>
      <c r="F11" s="925">
        <v>18</v>
      </c>
      <c r="G11" s="925">
        <v>0</v>
      </c>
      <c r="H11" s="944">
        <v>2</v>
      </c>
    </row>
    <row r="12" spans="1:9" ht="12.75" customHeight="1" x14ac:dyDescent="0.15">
      <c r="A12" s="1004"/>
      <c r="B12" s="783" t="s">
        <v>610</v>
      </c>
      <c r="C12" s="774" t="s">
        <v>856</v>
      </c>
      <c r="D12" s="781" t="s">
        <v>46</v>
      </c>
      <c r="E12" s="925">
        <v>30</v>
      </c>
      <c r="F12" s="925">
        <v>29</v>
      </c>
      <c r="G12" s="925">
        <v>0</v>
      </c>
      <c r="H12" s="944">
        <v>1</v>
      </c>
    </row>
    <row r="13" spans="1:9" s="174" customFormat="1" ht="12.75" customHeight="1" x14ac:dyDescent="0.15">
      <c r="A13" s="1004"/>
      <c r="B13" s="783" t="s">
        <v>1203</v>
      </c>
      <c r="C13" s="774" t="s">
        <v>1204</v>
      </c>
      <c r="D13" s="781" t="s">
        <v>152</v>
      </c>
      <c r="E13" s="925">
        <v>20</v>
      </c>
      <c r="F13" s="925">
        <v>13</v>
      </c>
      <c r="G13" s="925">
        <v>0</v>
      </c>
      <c r="H13" s="944">
        <v>7</v>
      </c>
    </row>
    <row r="14" spans="1:9" ht="12.75" customHeight="1" x14ac:dyDescent="0.15">
      <c r="A14" s="1004"/>
      <c r="B14" s="783" t="s">
        <v>1200</v>
      </c>
      <c r="C14" s="774" t="s">
        <v>849</v>
      </c>
      <c r="D14" s="781" t="s">
        <v>624</v>
      </c>
      <c r="E14" s="925">
        <v>20</v>
      </c>
      <c r="F14" s="925">
        <v>12</v>
      </c>
      <c r="G14" s="925">
        <v>0</v>
      </c>
      <c r="H14" s="944">
        <v>8</v>
      </c>
    </row>
    <row r="15" spans="1:9" ht="12.75" customHeight="1" x14ac:dyDescent="0.15">
      <c r="A15" s="1004"/>
      <c r="B15" s="783" t="s">
        <v>87</v>
      </c>
      <c r="C15" s="774" t="s">
        <v>638</v>
      </c>
      <c r="D15" s="781" t="s">
        <v>88</v>
      </c>
      <c r="E15" s="925">
        <v>20</v>
      </c>
      <c r="F15" s="925">
        <v>28</v>
      </c>
      <c r="G15" s="925">
        <v>0</v>
      </c>
      <c r="H15" s="944">
        <v>0</v>
      </c>
    </row>
    <row r="16" spans="1:9" ht="12.75" customHeight="1" x14ac:dyDescent="0.15">
      <c r="A16" s="1004"/>
      <c r="B16" s="782" t="s">
        <v>85</v>
      </c>
      <c r="C16" s="774" t="s">
        <v>626</v>
      </c>
      <c r="D16" s="781" t="s">
        <v>86</v>
      </c>
      <c r="E16" s="925">
        <v>20</v>
      </c>
      <c r="F16" s="925">
        <v>2</v>
      </c>
      <c r="G16" s="925">
        <v>0</v>
      </c>
      <c r="H16" s="944">
        <v>0</v>
      </c>
    </row>
    <row r="17" spans="1:9" ht="12.75" customHeight="1" x14ac:dyDescent="0.15">
      <c r="A17" s="1004"/>
      <c r="B17" s="782" t="s">
        <v>411</v>
      </c>
      <c r="C17" s="774" t="s">
        <v>412</v>
      </c>
      <c r="D17" s="781" t="s">
        <v>413</v>
      </c>
      <c r="E17" s="925">
        <v>10</v>
      </c>
      <c r="F17" s="925">
        <v>5</v>
      </c>
      <c r="G17" s="925">
        <v>0</v>
      </c>
      <c r="H17" s="944">
        <v>10</v>
      </c>
    </row>
    <row r="18" spans="1:9" ht="12.75" customHeight="1" x14ac:dyDescent="0.15">
      <c r="A18" s="1004"/>
      <c r="B18" s="782" t="s">
        <v>146</v>
      </c>
      <c r="C18" s="774" t="s">
        <v>864</v>
      </c>
      <c r="D18" s="781" t="s">
        <v>147</v>
      </c>
      <c r="E18" s="925">
        <v>20</v>
      </c>
      <c r="F18" s="925">
        <v>12</v>
      </c>
      <c r="G18" s="925">
        <v>0</v>
      </c>
      <c r="H18" s="944">
        <v>0</v>
      </c>
      <c r="I18" s="749"/>
    </row>
    <row r="19" spans="1:9" ht="12.75" customHeight="1" x14ac:dyDescent="0.15">
      <c r="A19" s="1004"/>
      <c r="B19" s="782" t="s">
        <v>1373</v>
      </c>
      <c r="C19" s="774" t="s">
        <v>863</v>
      </c>
      <c r="D19" s="781" t="s">
        <v>1374</v>
      </c>
      <c r="E19" s="925">
        <v>30</v>
      </c>
      <c r="F19" s="925">
        <v>24</v>
      </c>
      <c r="G19" s="925">
        <v>0</v>
      </c>
      <c r="H19" s="944">
        <v>6</v>
      </c>
    </row>
    <row r="20" spans="1:9" ht="12.75" customHeight="1" x14ac:dyDescent="0.15">
      <c r="A20" s="1004"/>
      <c r="B20" s="782" t="s">
        <v>1208</v>
      </c>
      <c r="C20" s="774" t="s">
        <v>1209</v>
      </c>
      <c r="D20" s="781" t="s">
        <v>1210</v>
      </c>
      <c r="E20" s="925">
        <v>20</v>
      </c>
      <c r="F20" s="925">
        <v>18</v>
      </c>
      <c r="G20" s="925">
        <v>0</v>
      </c>
      <c r="H20" s="944">
        <v>12</v>
      </c>
    </row>
    <row r="21" spans="1:9" s="217" customFormat="1" ht="12.75" customHeight="1" x14ac:dyDescent="0.15">
      <c r="A21" s="1004"/>
      <c r="B21" s="782" t="s">
        <v>609</v>
      </c>
      <c r="C21" s="774" t="s">
        <v>855</v>
      </c>
      <c r="D21" s="781" t="s">
        <v>1202</v>
      </c>
      <c r="E21" s="925">
        <v>20</v>
      </c>
      <c r="F21" s="925">
        <v>26</v>
      </c>
      <c r="G21" s="925">
        <v>0</v>
      </c>
      <c r="H21" s="944">
        <v>0</v>
      </c>
    </row>
    <row r="22" spans="1:9" ht="12.75" customHeight="1" x14ac:dyDescent="0.15">
      <c r="A22" s="1004"/>
      <c r="B22" s="783" t="s">
        <v>148</v>
      </c>
      <c r="C22" s="774" t="s">
        <v>1265</v>
      </c>
      <c r="D22" s="781" t="s">
        <v>149</v>
      </c>
      <c r="E22" s="945">
        <v>20</v>
      </c>
      <c r="F22" s="925">
        <v>31</v>
      </c>
      <c r="G22" s="925">
        <v>0</v>
      </c>
      <c r="H22" s="944">
        <v>0</v>
      </c>
    </row>
    <row r="23" spans="1:9" ht="12.75" customHeight="1" x14ac:dyDescent="0.15">
      <c r="A23" s="1004"/>
      <c r="B23" s="783" t="s">
        <v>613</v>
      </c>
      <c r="C23" s="774" t="s">
        <v>859</v>
      </c>
      <c r="D23" s="781" t="s">
        <v>632</v>
      </c>
      <c r="E23" s="945">
        <v>20</v>
      </c>
      <c r="F23" s="925">
        <v>42</v>
      </c>
      <c r="G23" s="925">
        <v>0</v>
      </c>
      <c r="H23" s="944">
        <v>0</v>
      </c>
    </row>
    <row r="24" spans="1:9" ht="12.75" customHeight="1" x14ac:dyDescent="0.15">
      <c r="A24" s="1004"/>
      <c r="B24" s="783" t="s">
        <v>558</v>
      </c>
      <c r="C24" s="774" t="s">
        <v>796</v>
      </c>
      <c r="D24" s="781" t="s">
        <v>208</v>
      </c>
      <c r="E24" s="945">
        <v>10</v>
      </c>
      <c r="F24" s="925">
        <v>9</v>
      </c>
      <c r="G24" s="925">
        <v>0</v>
      </c>
      <c r="H24" s="944">
        <v>1</v>
      </c>
    </row>
    <row r="25" spans="1:9" ht="12.75" customHeight="1" x14ac:dyDescent="0.15">
      <c r="A25" s="1004"/>
      <c r="B25" s="782" t="s">
        <v>620</v>
      </c>
      <c r="C25" s="774" t="s">
        <v>640</v>
      </c>
      <c r="D25" s="781" t="s">
        <v>641</v>
      </c>
      <c r="E25" s="945">
        <v>15</v>
      </c>
      <c r="F25" s="925">
        <v>16</v>
      </c>
      <c r="G25" s="925">
        <v>0</v>
      </c>
      <c r="H25" s="944">
        <v>0</v>
      </c>
    </row>
    <row r="26" spans="1:9" ht="12.75" customHeight="1" x14ac:dyDescent="0.15">
      <c r="A26" s="1004"/>
      <c r="B26" s="782" t="s">
        <v>1503</v>
      </c>
      <c r="C26" s="774" t="s">
        <v>1504</v>
      </c>
      <c r="D26" s="781" t="s">
        <v>1505</v>
      </c>
      <c r="E26" s="945">
        <v>15</v>
      </c>
      <c r="F26" s="925">
        <v>16</v>
      </c>
      <c r="G26" s="925">
        <v>0</v>
      </c>
      <c r="H26" s="944">
        <v>0</v>
      </c>
    </row>
    <row r="27" spans="1:9" ht="12.75" customHeight="1" x14ac:dyDescent="0.15">
      <c r="A27" s="1004"/>
      <c r="B27" s="783" t="s">
        <v>607</v>
      </c>
      <c r="C27" s="774" t="s">
        <v>1375</v>
      </c>
      <c r="D27" s="781" t="s">
        <v>1376</v>
      </c>
      <c r="E27" s="925">
        <v>20</v>
      </c>
      <c r="F27" s="925">
        <v>24</v>
      </c>
      <c r="G27" s="925">
        <v>0</v>
      </c>
      <c r="H27" s="944">
        <v>0</v>
      </c>
    </row>
    <row r="28" spans="1:9" ht="12.75" customHeight="1" x14ac:dyDescent="0.15">
      <c r="A28" s="1004"/>
      <c r="B28" s="783" t="s">
        <v>1201</v>
      </c>
      <c r="C28" s="774" t="s">
        <v>1279</v>
      </c>
      <c r="D28" s="781" t="s">
        <v>81</v>
      </c>
      <c r="E28" s="925">
        <v>40</v>
      </c>
      <c r="F28" s="925">
        <v>38</v>
      </c>
      <c r="G28" s="925">
        <v>0</v>
      </c>
      <c r="H28" s="944">
        <v>2</v>
      </c>
    </row>
    <row r="29" spans="1:9" ht="12.75" customHeight="1" x14ac:dyDescent="0.15">
      <c r="A29" s="1004"/>
      <c r="B29" s="783" t="s">
        <v>445</v>
      </c>
      <c r="C29" s="774" t="s">
        <v>1280</v>
      </c>
      <c r="D29" s="781" t="s">
        <v>446</v>
      </c>
      <c r="E29" s="925">
        <v>20</v>
      </c>
      <c r="F29" s="925">
        <v>14</v>
      </c>
      <c r="G29" s="925">
        <v>0</v>
      </c>
      <c r="H29" s="944">
        <v>0</v>
      </c>
    </row>
    <row r="30" spans="1:9" s="221" customFormat="1" ht="12.75" customHeight="1" x14ac:dyDescent="0.15">
      <c r="A30" s="1004"/>
      <c r="B30" s="783" t="s">
        <v>1792</v>
      </c>
      <c r="C30" s="774" t="s">
        <v>1793</v>
      </c>
      <c r="D30" s="781" t="s">
        <v>2226</v>
      </c>
      <c r="E30" s="925">
        <v>10</v>
      </c>
      <c r="F30" s="925">
        <v>0</v>
      </c>
      <c r="G30" s="925">
        <v>0</v>
      </c>
      <c r="H30" s="944">
        <v>10</v>
      </c>
    </row>
    <row r="31" spans="1:9" ht="12.75" customHeight="1" x14ac:dyDescent="0.15">
      <c r="A31" s="1004"/>
      <c r="B31" s="783" t="s">
        <v>612</v>
      </c>
      <c r="C31" s="774" t="s">
        <v>858</v>
      </c>
      <c r="D31" s="781" t="s">
        <v>631</v>
      </c>
      <c r="E31" s="945">
        <v>20</v>
      </c>
      <c r="F31" s="925">
        <v>18</v>
      </c>
      <c r="G31" s="925">
        <v>0</v>
      </c>
      <c r="H31" s="944">
        <v>2</v>
      </c>
    </row>
    <row r="32" spans="1:9" s="217" customFormat="1" ht="12.75" customHeight="1" x14ac:dyDescent="0.15">
      <c r="A32" s="1004"/>
      <c r="B32" s="783" t="s">
        <v>535</v>
      </c>
      <c r="C32" s="774" t="s">
        <v>1211</v>
      </c>
      <c r="D32" s="781" t="s">
        <v>1212</v>
      </c>
      <c r="E32" s="925">
        <v>20</v>
      </c>
      <c r="F32" s="925">
        <v>9</v>
      </c>
      <c r="G32" s="925">
        <v>0</v>
      </c>
      <c r="H32" s="944">
        <v>11</v>
      </c>
    </row>
    <row r="33" spans="1:9" ht="12.75" customHeight="1" x14ac:dyDescent="0.15">
      <c r="A33" s="1004"/>
      <c r="B33" s="783" t="s">
        <v>1597</v>
      </c>
      <c r="C33" s="774" t="s">
        <v>1598</v>
      </c>
      <c r="D33" s="781" t="s">
        <v>1599</v>
      </c>
      <c r="E33" s="945">
        <v>10</v>
      </c>
      <c r="F33" s="925">
        <v>9</v>
      </c>
      <c r="G33" s="925">
        <v>0</v>
      </c>
      <c r="H33" s="944">
        <v>1</v>
      </c>
    </row>
    <row r="34" spans="1:9" ht="15" customHeight="1" x14ac:dyDescent="0.15">
      <c r="A34" s="1004"/>
      <c r="B34" s="785" t="s">
        <v>1215</v>
      </c>
      <c r="C34" s="784" t="s">
        <v>1216</v>
      </c>
      <c r="D34" s="779" t="s">
        <v>1377</v>
      </c>
      <c r="E34" s="945">
        <v>10</v>
      </c>
      <c r="F34" s="925">
        <v>10</v>
      </c>
      <c r="G34" s="925">
        <v>0</v>
      </c>
      <c r="H34" s="944">
        <v>10</v>
      </c>
    </row>
    <row r="35" spans="1:9" ht="12.75" customHeight="1" x14ac:dyDescent="0.15">
      <c r="A35" s="1004"/>
      <c r="B35" s="783" t="s">
        <v>605</v>
      </c>
      <c r="C35" s="775" t="s">
        <v>628</v>
      </c>
      <c r="D35" s="781" t="s">
        <v>629</v>
      </c>
      <c r="E35" s="945">
        <v>20</v>
      </c>
      <c r="F35" s="925">
        <v>35</v>
      </c>
      <c r="G35" s="925">
        <v>0</v>
      </c>
      <c r="H35" s="944">
        <v>0</v>
      </c>
    </row>
    <row r="36" spans="1:9" ht="12.75" customHeight="1" x14ac:dyDescent="0.15">
      <c r="A36" s="1004"/>
      <c r="B36" s="782" t="s">
        <v>1744</v>
      </c>
      <c r="C36" s="774" t="s">
        <v>1745</v>
      </c>
      <c r="D36" s="781" t="s">
        <v>1746</v>
      </c>
      <c r="E36" s="925">
        <v>15</v>
      </c>
      <c r="F36" s="925">
        <v>10</v>
      </c>
      <c r="G36" s="925">
        <v>0</v>
      </c>
      <c r="H36" s="944">
        <v>5</v>
      </c>
    </row>
    <row r="37" spans="1:9" ht="12.75" customHeight="1" x14ac:dyDescent="0.15">
      <c r="A37" s="1004"/>
      <c r="B37" s="783" t="s">
        <v>602</v>
      </c>
      <c r="C37" s="774" t="s">
        <v>850</v>
      </c>
      <c r="D37" s="781" t="s">
        <v>1378</v>
      </c>
      <c r="E37" s="925">
        <v>20</v>
      </c>
      <c r="F37" s="925">
        <v>28</v>
      </c>
      <c r="G37" s="925">
        <v>0</v>
      </c>
      <c r="H37" s="944">
        <v>0</v>
      </c>
    </row>
    <row r="38" spans="1:9" ht="12.75" customHeight="1" x14ac:dyDescent="0.15">
      <c r="A38" s="1004"/>
      <c r="B38" s="783" t="s">
        <v>611</v>
      </c>
      <c r="C38" s="774" t="s">
        <v>857</v>
      </c>
      <c r="D38" s="781" t="s">
        <v>173</v>
      </c>
      <c r="E38" s="925">
        <v>20</v>
      </c>
      <c r="F38" s="925">
        <v>31</v>
      </c>
      <c r="G38" s="925">
        <v>0</v>
      </c>
      <c r="H38" s="944">
        <v>0</v>
      </c>
    </row>
    <row r="39" spans="1:9" ht="12.75" customHeight="1" x14ac:dyDescent="0.15">
      <c r="A39" s="1004"/>
      <c r="B39" s="783" t="s">
        <v>939</v>
      </c>
      <c r="C39" s="774" t="s">
        <v>1217</v>
      </c>
      <c r="D39" s="781" t="s">
        <v>940</v>
      </c>
      <c r="E39" s="925">
        <v>10</v>
      </c>
      <c r="F39" s="925">
        <v>7</v>
      </c>
      <c r="G39" s="925">
        <v>0</v>
      </c>
      <c r="H39" s="944">
        <v>3</v>
      </c>
    </row>
    <row r="40" spans="1:9" ht="12.75" customHeight="1" x14ac:dyDescent="0.15">
      <c r="A40" s="1004"/>
      <c r="B40" s="782" t="s">
        <v>551</v>
      </c>
      <c r="C40" s="774" t="s">
        <v>852</v>
      </c>
      <c r="D40" s="781" t="s">
        <v>207</v>
      </c>
      <c r="E40" s="925">
        <v>15</v>
      </c>
      <c r="F40" s="925">
        <v>17</v>
      </c>
      <c r="G40" s="925">
        <v>0</v>
      </c>
      <c r="H40" s="944">
        <v>0</v>
      </c>
    </row>
    <row r="41" spans="1:9" ht="12.75" customHeight="1" x14ac:dyDescent="0.15">
      <c r="A41" s="1004"/>
      <c r="B41" s="782" t="s">
        <v>619</v>
      </c>
      <c r="C41" s="774" t="s">
        <v>1214</v>
      </c>
      <c r="D41" s="781" t="s">
        <v>1380</v>
      </c>
      <c r="E41" s="925">
        <v>20</v>
      </c>
      <c r="F41" s="925">
        <v>20</v>
      </c>
      <c r="G41" s="925">
        <v>2</v>
      </c>
      <c r="H41" s="944">
        <v>10</v>
      </c>
    </row>
    <row r="42" spans="1:9" ht="12.75" customHeight="1" x14ac:dyDescent="0.15">
      <c r="A42" s="1004"/>
      <c r="B42" s="783" t="s">
        <v>83</v>
      </c>
      <c r="C42" s="774" t="s">
        <v>625</v>
      </c>
      <c r="D42" s="781" t="s">
        <v>84</v>
      </c>
      <c r="E42" s="945">
        <v>20</v>
      </c>
      <c r="F42" s="925">
        <v>14</v>
      </c>
      <c r="G42" s="925">
        <v>0</v>
      </c>
      <c r="H42" s="944">
        <v>19</v>
      </c>
    </row>
    <row r="43" spans="1:9" s="174" customFormat="1" ht="12.75" customHeight="1" x14ac:dyDescent="0.15">
      <c r="A43" s="1004"/>
      <c r="B43" s="783" t="s">
        <v>603</v>
      </c>
      <c r="C43" s="775" t="s">
        <v>851</v>
      </c>
      <c r="D43" s="788" t="s">
        <v>1379</v>
      </c>
      <c r="E43" s="945">
        <v>20</v>
      </c>
      <c r="F43" s="925">
        <v>9</v>
      </c>
      <c r="G43" s="925">
        <v>0</v>
      </c>
      <c r="H43" s="944">
        <v>11</v>
      </c>
    </row>
    <row r="44" spans="1:9" ht="12.75" customHeight="1" x14ac:dyDescent="0.15">
      <c r="A44" s="1004"/>
      <c r="B44" s="778" t="s">
        <v>1955</v>
      </c>
      <c r="C44" s="776" t="s">
        <v>1956</v>
      </c>
      <c r="D44" s="777" t="s">
        <v>1958</v>
      </c>
      <c r="E44" s="926">
        <v>20</v>
      </c>
      <c r="F44" s="926">
        <v>12</v>
      </c>
      <c r="G44" s="925">
        <v>0</v>
      </c>
      <c r="H44" s="946">
        <v>3</v>
      </c>
      <c r="I44" s="101"/>
    </row>
    <row r="45" spans="1:9" ht="12.75" customHeight="1" x14ac:dyDescent="0.15">
      <c r="A45" s="1004"/>
      <c r="B45" s="783" t="s">
        <v>1205</v>
      </c>
      <c r="C45" s="774" t="s">
        <v>1768</v>
      </c>
      <c r="D45" s="781" t="s">
        <v>1206</v>
      </c>
      <c r="E45" s="925">
        <v>20</v>
      </c>
      <c r="F45" s="925">
        <v>24</v>
      </c>
      <c r="G45" s="925">
        <v>0</v>
      </c>
      <c r="H45" s="944">
        <v>10</v>
      </c>
    </row>
    <row r="46" spans="1:9" ht="12.75" customHeight="1" x14ac:dyDescent="0.15">
      <c r="A46" s="1004"/>
      <c r="B46" s="783" t="s">
        <v>608</v>
      </c>
      <c r="C46" s="774" t="s">
        <v>1690</v>
      </c>
      <c r="D46" s="781" t="s">
        <v>1949</v>
      </c>
      <c r="E46" s="925">
        <v>20</v>
      </c>
      <c r="F46" s="925">
        <v>16</v>
      </c>
      <c r="G46" s="925">
        <v>0</v>
      </c>
      <c r="H46" s="944">
        <v>1</v>
      </c>
    </row>
    <row r="47" spans="1:9" s="174" customFormat="1" ht="12.75" customHeight="1" x14ac:dyDescent="0.15">
      <c r="A47" s="1004"/>
      <c r="B47" s="783" t="s">
        <v>601</v>
      </c>
      <c r="C47" s="774" t="s">
        <v>848</v>
      </c>
      <c r="D47" s="781" t="s">
        <v>623</v>
      </c>
      <c r="E47" s="925">
        <v>20</v>
      </c>
      <c r="F47" s="925">
        <v>17</v>
      </c>
      <c r="G47" s="925">
        <v>0</v>
      </c>
      <c r="H47" s="944">
        <v>2</v>
      </c>
    </row>
    <row r="48" spans="1:9" s="174" customFormat="1" ht="12.75" customHeight="1" x14ac:dyDescent="0.15">
      <c r="A48" s="1004"/>
      <c r="B48" s="783" t="s">
        <v>1219</v>
      </c>
      <c r="C48" s="774" t="s">
        <v>50</v>
      </c>
      <c r="D48" s="781" t="s">
        <v>51</v>
      </c>
      <c r="E48" s="945">
        <v>20</v>
      </c>
      <c r="F48" s="925">
        <v>20</v>
      </c>
      <c r="G48" s="925">
        <v>0</v>
      </c>
      <c r="H48" s="944">
        <v>0</v>
      </c>
    </row>
    <row r="49" spans="1:9" s="174" customFormat="1" ht="12.75" customHeight="1" x14ac:dyDescent="0.15">
      <c r="A49" s="1004"/>
      <c r="B49" s="787" t="s">
        <v>617</v>
      </c>
      <c r="C49" s="774" t="s">
        <v>635</v>
      </c>
      <c r="D49" s="781" t="s">
        <v>636</v>
      </c>
      <c r="E49" s="945">
        <v>14</v>
      </c>
      <c r="F49" s="925">
        <v>4</v>
      </c>
      <c r="G49" s="925">
        <v>0</v>
      </c>
      <c r="H49" s="944">
        <v>10</v>
      </c>
    </row>
    <row r="50" spans="1:9" ht="12.75" customHeight="1" x14ac:dyDescent="0.15">
      <c r="A50" s="1004"/>
      <c r="B50" s="783" t="s">
        <v>615</v>
      </c>
      <c r="C50" s="774" t="s">
        <v>861</v>
      </c>
      <c r="D50" s="781" t="s">
        <v>633</v>
      </c>
      <c r="E50" s="925">
        <v>20</v>
      </c>
      <c r="F50" s="925">
        <v>13</v>
      </c>
      <c r="G50" s="925">
        <v>0</v>
      </c>
      <c r="H50" s="944">
        <v>7</v>
      </c>
    </row>
    <row r="51" spans="1:9" s="221" customFormat="1" ht="12.75" customHeight="1" x14ac:dyDescent="0.15">
      <c r="A51" s="1004"/>
      <c r="B51" s="783" t="s">
        <v>2108</v>
      </c>
      <c r="C51" s="774" t="s">
        <v>2288</v>
      </c>
      <c r="D51" s="781" t="s">
        <v>2109</v>
      </c>
      <c r="E51" s="925">
        <v>14</v>
      </c>
      <c r="F51" s="925">
        <v>14</v>
      </c>
      <c r="G51" s="925">
        <v>2</v>
      </c>
      <c r="H51" s="944">
        <v>2</v>
      </c>
      <c r="I51" s="173"/>
    </row>
    <row r="52" spans="1:9" ht="12.75" customHeight="1" x14ac:dyDescent="0.15">
      <c r="A52" s="1004"/>
      <c r="B52" s="782" t="s">
        <v>1220</v>
      </c>
      <c r="C52" s="774" t="s">
        <v>639</v>
      </c>
      <c r="D52" s="781" t="s">
        <v>150</v>
      </c>
      <c r="E52" s="925">
        <v>20</v>
      </c>
      <c r="F52" s="925">
        <v>14</v>
      </c>
      <c r="G52" s="925">
        <v>0</v>
      </c>
      <c r="H52" s="944">
        <v>2</v>
      </c>
    </row>
    <row r="53" spans="1:9" ht="12.75" customHeight="1" x14ac:dyDescent="0.15">
      <c r="A53" s="1004"/>
      <c r="B53" s="782" t="s">
        <v>1480</v>
      </c>
      <c r="C53" s="774" t="s">
        <v>1481</v>
      </c>
      <c r="D53" s="781" t="s">
        <v>1727</v>
      </c>
      <c r="E53" s="925">
        <v>10</v>
      </c>
      <c r="F53" s="925">
        <v>8</v>
      </c>
      <c r="G53" s="925">
        <v>0</v>
      </c>
      <c r="H53" s="944">
        <v>0</v>
      </c>
    </row>
    <row r="54" spans="1:9" ht="12.75" customHeight="1" x14ac:dyDescent="0.15">
      <c r="A54" s="1004"/>
      <c r="B54" s="783" t="s">
        <v>1218</v>
      </c>
      <c r="C54" s="774" t="s">
        <v>860</v>
      </c>
      <c r="D54" s="781" t="s">
        <v>1381</v>
      </c>
      <c r="E54" s="945">
        <v>20</v>
      </c>
      <c r="F54" s="925">
        <v>20</v>
      </c>
      <c r="G54" s="925">
        <v>0</v>
      </c>
      <c r="H54" s="944">
        <v>0</v>
      </c>
      <c r="I54" s="749"/>
    </row>
    <row r="55" spans="1:9" ht="12.75" customHeight="1" x14ac:dyDescent="0.15">
      <c r="A55" s="1004"/>
      <c r="B55" s="783" t="s">
        <v>1281</v>
      </c>
      <c r="C55" s="780" t="s">
        <v>1282</v>
      </c>
      <c r="D55" s="786" t="s">
        <v>1283</v>
      </c>
      <c r="E55" s="945">
        <v>20</v>
      </c>
      <c r="F55" s="925">
        <v>16</v>
      </c>
      <c r="G55" s="925">
        <v>0</v>
      </c>
      <c r="H55" s="944">
        <v>2</v>
      </c>
    </row>
    <row r="56" spans="1:9" ht="12.75" customHeight="1" x14ac:dyDescent="0.15">
      <c r="A56" s="1004"/>
      <c r="B56" s="783" t="s">
        <v>1221</v>
      </c>
      <c r="C56" s="775" t="s">
        <v>367</v>
      </c>
      <c r="D56" s="786" t="s">
        <v>368</v>
      </c>
      <c r="E56" s="945">
        <v>20</v>
      </c>
      <c r="F56" s="925">
        <v>36</v>
      </c>
      <c r="G56" s="925">
        <v>0</v>
      </c>
      <c r="H56" s="944">
        <v>0</v>
      </c>
    </row>
    <row r="57" spans="1:9" ht="12.75" customHeight="1" x14ac:dyDescent="0.15">
      <c r="A57" s="1004"/>
      <c r="B57" s="782" t="s">
        <v>1222</v>
      </c>
      <c r="C57" s="774" t="s">
        <v>865</v>
      </c>
      <c r="D57" s="786" t="s">
        <v>176</v>
      </c>
      <c r="E57" s="925" t="s">
        <v>2343</v>
      </c>
      <c r="F57" s="925"/>
      <c r="G57" s="925"/>
      <c r="H57" s="944"/>
    </row>
    <row r="58" spans="1:9" ht="12.75" customHeight="1" x14ac:dyDescent="0.15">
      <c r="A58" s="1004"/>
      <c r="B58" s="782" t="s">
        <v>537</v>
      </c>
      <c r="C58" s="774" t="s">
        <v>1223</v>
      </c>
      <c r="D58" s="781" t="s">
        <v>209</v>
      </c>
      <c r="E58" s="925">
        <v>20</v>
      </c>
      <c r="F58" s="925">
        <v>15</v>
      </c>
      <c r="G58" s="925">
        <v>0</v>
      </c>
      <c r="H58" s="944">
        <v>5</v>
      </c>
    </row>
    <row r="59" spans="1:9" ht="12.75" customHeight="1" x14ac:dyDescent="0.15">
      <c r="A59" s="1004"/>
      <c r="B59" s="783" t="s">
        <v>1224</v>
      </c>
      <c r="C59" s="774" t="s">
        <v>1225</v>
      </c>
      <c r="D59" s="781" t="s">
        <v>1226</v>
      </c>
      <c r="E59" s="925">
        <v>20</v>
      </c>
      <c r="F59" s="925">
        <v>26</v>
      </c>
      <c r="G59" s="925">
        <v>0</v>
      </c>
      <c r="H59" s="944">
        <v>0</v>
      </c>
    </row>
    <row r="60" spans="1:9" s="174" customFormat="1" ht="12.75" customHeight="1" x14ac:dyDescent="0.15">
      <c r="A60" s="1004"/>
      <c r="B60" s="783" t="s">
        <v>93</v>
      </c>
      <c r="C60" s="774" t="s">
        <v>644</v>
      </c>
      <c r="D60" s="781" t="s">
        <v>94</v>
      </c>
      <c r="E60" s="925">
        <v>20</v>
      </c>
      <c r="F60" s="925">
        <v>22</v>
      </c>
      <c r="G60" s="925">
        <v>0</v>
      </c>
      <c r="H60" s="944">
        <v>2</v>
      </c>
    </row>
    <row r="61" spans="1:9" ht="12.75" customHeight="1" x14ac:dyDescent="0.15">
      <c r="A61" s="1004"/>
      <c r="B61" s="783" t="s">
        <v>1227</v>
      </c>
      <c r="C61" s="774" t="s">
        <v>370</v>
      </c>
      <c r="D61" s="781" t="s">
        <v>371</v>
      </c>
      <c r="E61" s="925">
        <v>10</v>
      </c>
      <c r="F61" s="925">
        <v>8</v>
      </c>
      <c r="G61" s="925">
        <v>0</v>
      </c>
      <c r="H61" s="944">
        <v>2</v>
      </c>
    </row>
    <row r="62" spans="1:9" ht="12.75" customHeight="1" x14ac:dyDescent="0.15">
      <c r="A62" s="1004"/>
      <c r="B62" s="783" t="s">
        <v>538</v>
      </c>
      <c r="C62" s="774" t="s">
        <v>866</v>
      </c>
      <c r="D62" s="781" t="s">
        <v>643</v>
      </c>
      <c r="E62" s="925">
        <v>15</v>
      </c>
      <c r="F62" s="925">
        <v>10</v>
      </c>
      <c r="G62" s="925">
        <v>0</v>
      </c>
      <c r="H62" s="944">
        <v>5</v>
      </c>
    </row>
    <row r="63" spans="1:9" s="174" customFormat="1" ht="12.75" customHeight="1" x14ac:dyDescent="0.15">
      <c r="A63" s="1004"/>
      <c r="B63" s="785" t="s">
        <v>1228</v>
      </c>
      <c r="C63" s="784" t="s">
        <v>867</v>
      </c>
      <c r="D63" s="781" t="s">
        <v>296</v>
      </c>
      <c r="E63" s="925">
        <v>10</v>
      </c>
      <c r="F63" s="925">
        <v>9</v>
      </c>
      <c r="G63" s="925">
        <v>0</v>
      </c>
      <c r="H63" s="944">
        <v>1</v>
      </c>
    </row>
    <row r="64" spans="1:9" s="174" customFormat="1" ht="12.75" customHeight="1" x14ac:dyDescent="0.15">
      <c r="A64" s="1004"/>
      <c r="B64" s="785" t="s">
        <v>1801</v>
      </c>
      <c r="C64" s="784" t="s">
        <v>1802</v>
      </c>
      <c r="D64" s="781" t="s">
        <v>1803</v>
      </c>
      <c r="E64" s="925">
        <v>10</v>
      </c>
      <c r="F64" s="925">
        <v>10</v>
      </c>
      <c r="G64" s="925">
        <v>0</v>
      </c>
      <c r="H64" s="944">
        <v>5</v>
      </c>
    </row>
    <row r="65" spans="1:8" ht="12.75" customHeight="1" x14ac:dyDescent="0.15">
      <c r="A65" s="1004"/>
      <c r="B65" s="783" t="s">
        <v>539</v>
      </c>
      <c r="C65" s="774" t="s">
        <v>645</v>
      </c>
      <c r="D65" s="781" t="s">
        <v>1284</v>
      </c>
      <c r="E65" s="925">
        <v>20</v>
      </c>
      <c r="F65" s="925">
        <v>18</v>
      </c>
      <c r="G65" s="925">
        <v>0</v>
      </c>
      <c r="H65" s="944">
        <v>0</v>
      </c>
    </row>
    <row r="66" spans="1:8" ht="12.75" customHeight="1" x14ac:dyDescent="0.15">
      <c r="A66" s="1004"/>
      <c r="B66" s="783" t="s">
        <v>540</v>
      </c>
      <c r="C66" s="774" t="s">
        <v>868</v>
      </c>
      <c r="D66" s="781" t="s">
        <v>646</v>
      </c>
      <c r="E66" s="925">
        <v>15</v>
      </c>
      <c r="F66" s="925">
        <v>7</v>
      </c>
      <c r="G66" s="925">
        <v>0</v>
      </c>
      <c r="H66" s="944">
        <v>8</v>
      </c>
    </row>
    <row r="67" spans="1:8" ht="12.75" customHeight="1" x14ac:dyDescent="0.15">
      <c r="A67" s="1004"/>
      <c r="B67" s="783" t="s">
        <v>541</v>
      </c>
      <c r="C67" s="774" t="s">
        <v>869</v>
      </c>
      <c r="D67" s="781" t="s">
        <v>647</v>
      </c>
      <c r="E67" s="925">
        <v>20</v>
      </c>
      <c r="F67" s="925">
        <v>20</v>
      </c>
      <c r="G67" s="925">
        <v>0</v>
      </c>
      <c r="H67" s="944">
        <v>5</v>
      </c>
    </row>
    <row r="68" spans="1:8" ht="12.75" customHeight="1" x14ac:dyDescent="0.15">
      <c r="A68" s="1004"/>
      <c r="B68" s="783" t="s">
        <v>542</v>
      </c>
      <c r="C68" s="774" t="s">
        <v>870</v>
      </c>
      <c r="D68" s="781" t="s">
        <v>648</v>
      </c>
      <c r="E68" s="925">
        <v>20</v>
      </c>
      <c r="F68" s="925">
        <v>19</v>
      </c>
      <c r="G68" s="925">
        <v>0</v>
      </c>
      <c r="H68" s="944">
        <v>1</v>
      </c>
    </row>
    <row r="69" spans="1:8" s="123" customFormat="1" ht="12.75" customHeight="1" thickBot="1" x14ac:dyDescent="0.2">
      <c r="A69" s="1059" t="s">
        <v>1043</v>
      </c>
      <c r="B69" s="1060"/>
      <c r="C69" s="1060"/>
      <c r="D69" s="1060"/>
      <c r="E69" s="99">
        <f>SUM(E5:E68)</f>
        <v>1126</v>
      </c>
      <c r="F69" s="99">
        <f>SUM(F5:F68)</f>
        <v>1068</v>
      </c>
      <c r="G69" s="99">
        <f>SUM(G5:G68)</f>
        <v>5</v>
      </c>
      <c r="H69" s="100">
        <f>SUM(H5:H68)</f>
        <v>256</v>
      </c>
    </row>
    <row r="70" spans="1:8" s="123" customFormat="1" ht="12.75" customHeight="1" thickBot="1" x14ac:dyDescent="0.2">
      <c r="A70" s="119"/>
      <c r="B70" s="151"/>
      <c r="C70" s="151"/>
      <c r="D70" s="151"/>
      <c r="E70" s="130"/>
      <c r="F70" s="130"/>
      <c r="G70" s="130"/>
      <c r="H70" s="130"/>
    </row>
    <row r="71" spans="1:8" ht="12.75" customHeight="1" x14ac:dyDescent="0.15">
      <c r="A71" s="1051" t="s">
        <v>1046</v>
      </c>
      <c r="B71" s="662" t="s">
        <v>756</v>
      </c>
      <c r="C71" s="669" t="s">
        <v>938</v>
      </c>
      <c r="D71" s="668" t="s">
        <v>1411</v>
      </c>
      <c r="E71" s="670">
        <v>20</v>
      </c>
      <c r="F71" s="670">
        <v>19</v>
      </c>
      <c r="G71" s="670">
        <v>0</v>
      </c>
      <c r="H71" s="675">
        <v>1</v>
      </c>
    </row>
    <row r="72" spans="1:8" ht="12.75" customHeight="1" x14ac:dyDescent="0.15">
      <c r="A72" s="1052"/>
      <c r="B72" s="663" t="s">
        <v>1559</v>
      </c>
      <c r="C72" s="659" t="s">
        <v>1035</v>
      </c>
      <c r="D72" s="654" t="s">
        <v>758</v>
      </c>
      <c r="E72" s="671">
        <v>20</v>
      </c>
      <c r="F72" s="671">
        <v>30</v>
      </c>
      <c r="G72" s="671">
        <v>0</v>
      </c>
      <c r="H72" s="672">
        <v>0</v>
      </c>
    </row>
    <row r="73" spans="1:8" s="221" customFormat="1" ht="12.75" customHeight="1" x14ac:dyDescent="0.15">
      <c r="A73" s="1052"/>
      <c r="B73" s="663" t="s">
        <v>1429</v>
      </c>
      <c r="C73" s="703" t="s">
        <v>2239</v>
      </c>
      <c r="D73" s="654" t="s">
        <v>2240</v>
      </c>
      <c r="E73" s="687">
        <v>10</v>
      </c>
      <c r="F73" s="687">
        <v>7</v>
      </c>
      <c r="G73" s="687">
        <v>0</v>
      </c>
      <c r="H73" s="688">
        <v>3</v>
      </c>
    </row>
    <row r="74" spans="1:8" ht="12.75" customHeight="1" x14ac:dyDescent="0.15">
      <c r="A74" s="1052"/>
      <c r="B74" s="663" t="s">
        <v>102</v>
      </c>
      <c r="C74" s="659" t="s">
        <v>1036</v>
      </c>
      <c r="D74" s="654" t="s">
        <v>103</v>
      </c>
      <c r="E74" s="671">
        <v>20</v>
      </c>
      <c r="F74" s="671">
        <v>4</v>
      </c>
      <c r="G74" s="671">
        <v>0</v>
      </c>
      <c r="H74" s="672">
        <v>16</v>
      </c>
    </row>
    <row r="75" spans="1:8" ht="12.75" customHeight="1" x14ac:dyDescent="0.15">
      <c r="A75" s="1052"/>
      <c r="B75" s="660" t="s">
        <v>76</v>
      </c>
      <c r="C75" s="659" t="s">
        <v>985</v>
      </c>
      <c r="D75" s="653" t="s">
        <v>77</v>
      </c>
      <c r="E75" s="673">
        <v>16</v>
      </c>
      <c r="F75" s="673">
        <v>16</v>
      </c>
      <c r="G75" s="673">
        <v>0</v>
      </c>
      <c r="H75" s="674">
        <v>0</v>
      </c>
    </row>
    <row r="76" spans="1:8" ht="12.75" customHeight="1" x14ac:dyDescent="0.15">
      <c r="A76" s="1052"/>
      <c r="B76" s="660" t="s">
        <v>533</v>
      </c>
      <c r="C76" s="659" t="s">
        <v>987</v>
      </c>
      <c r="D76" s="653" t="s">
        <v>534</v>
      </c>
      <c r="E76" s="673">
        <v>10</v>
      </c>
      <c r="F76" s="673">
        <v>10</v>
      </c>
      <c r="G76" s="673">
        <v>0</v>
      </c>
      <c r="H76" s="674">
        <v>0</v>
      </c>
    </row>
    <row r="77" spans="1:8" ht="12.75" customHeight="1" x14ac:dyDescent="0.15">
      <c r="A77" s="1052"/>
      <c r="B77" s="660" t="s">
        <v>278</v>
      </c>
      <c r="C77" s="659" t="s">
        <v>984</v>
      </c>
      <c r="D77" s="653" t="s">
        <v>279</v>
      </c>
      <c r="E77" s="673">
        <v>10</v>
      </c>
      <c r="F77" s="673">
        <v>8</v>
      </c>
      <c r="G77" s="673">
        <v>0</v>
      </c>
      <c r="H77" s="674">
        <v>2</v>
      </c>
    </row>
    <row r="78" spans="1:8" ht="12.75" customHeight="1" x14ac:dyDescent="0.15">
      <c r="A78" s="1052"/>
      <c r="B78" s="660" t="s">
        <v>273</v>
      </c>
      <c r="C78" s="659" t="s">
        <v>1884</v>
      </c>
      <c r="D78" s="653" t="s">
        <v>274</v>
      </c>
      <c r="E78" s="673">
        <v>20</v>
      </c>
      <c r="F78" s="673">
        <v>15</v>
      </c>
      <c r="G78" s="673">
        <v>0</v>
      </c>
      <c r="H78" s="674">
        <v>5</v>
      </c>
    </row>
    <row r="79" spans="1:8" ht="12.75" customHeight="1" x14ac:dyDescent="0.15">
      <c r="A79" s="1052"/>
      <c r="B79" s="660" t="s">
        <v>54</v>
      </c>
      <c r="C79" s="659" t="s">
        <v>1434</v>
      </c>
      <c r="D79" s="653" t="s">
        <v>1435</v>
      </c>
      <c r="E79" s="673">
        <v>10</v>
      </c>
      <c r="F79" s="673">
        <v>10</v>
      </c>
      <c r="G79" s="673">
        <v>0</v>
      </c>
      <c r="H79" s="674">
        <v>0</v>
      </c>
    </row>
    <row r="80" spans="1:8" ht="12.75" customHeight="1" x14ac:dyDescent="0.15">
      <c r="A80" s="1052"/>
      <c r="B80" s="660" t="s">
        <v>757</v>
      </c>
      <c r="C80" s="659" t="s">
        <v>983</v>
      </c>
      <c r="D80" s="654" t="s">
        <v>275</v>
      </c>
      <c r="E80" s="673">
        <v>20</v>
      </c>
      <c r="F80" s="673">
        <v>17</v>
      </c>
      <c r="G80" s="673">
        <v>0</v>
      </c>
      <c r="H80" s="674">
        <v>3</v>
      </c>
    </row>
    <row r="81" spans="1:8" ht="12.75" customHeight="1" x14ac:dyDescent="0.15">
      <c r="A81" s="1052"/>
      <c r="B81" s="660" t="s">
        <v>78</v>
      </c>
      <c r="C81" s="659" t="s">
        <v>1885</v>
      </c>
      <c r="D81" s="654" t="s">
        <v>79</v>
      </c>
      <c r="E81" s="673">
        <v>20</v>
      </c>
      <c r="F81" s="673">
        <v>16</v>
      </c>
      <c r="G81" s="673">
        <v>0</v>
      </c>
      <c r="H81" s="674">
        <v>7</v>
      </c>
    </row>
    <row r="82" spans="1:8" ht="12.75" customHeight="1" x14ac:dyDescent="0.15">
      <c r="A82" s="1052"/>
      <c r="B82" s="660" t="s">
        <v>89</v>
      </c>
      <c r="C82" s="659" t="s">
        <v>986</v>
      </c>
      <c r="D82" s="652" t="s">
        <v>1412</v>
      </c>
      <c r="E82" s="673">
        <v>20</v>
      </c>
      <c r="F82" s="673">
        <v>20</v>
      </c>
      <c r="G82" s="673">
        <v>0</v>
      </c>
      <c r="H82" s="674">
        <v>6</v>
      </c>
    </row>
    <row r="83" spans="1:8" ht="12.75" customHeight="1" x14ac:dyDescent="0.15">
      <c r="A83" s="1052"/>
      <c r="B83" s="660" t="s">
        <v>72</v>
      </c>
      <c r="C83" s="659" t="s">
        <v>282</v>
      </c>
      <c r="D83" s="654" t="s">
        <v>73</v>
      </c>
      <c r="E83" s="673">
        <v>20</v>
      </c>
      <c r="F83" s="673">
        <v>15</v>
      </c>
      <c r="G83" s="673">
        <v>0</v>
      </c>
      <c r="H83" s="674">
        <v>5</v>
      </c>
    </row>
    <row r="84" spans="1:8" s="174" customFormat="1" ht="12.75" customHeight="1" x14ac:dyDescent="0.15">
      <c r="A84" s="1052"/>
      <c r="B84" s="660" t="s">
        <v>398</v>
      </c>
      <c r="C84" s="659" t="s">
        <v>961</v>
      </c>
      <c r="D84" s="654" t="s">
        <v>399</v>
      </c>
      <c r="E84" s="657">
        <v>10</v>
      </c>
      <c r="F84" s="657">
        <v>11</v>
      </c>
      <c r="G84" s="657">
        <v>0</v>
      </c>
      <c r="H84" s="658">
        <v>0</v>
      </c>
    </row>
    <row r="85" spans="1:8" ht="12.75" customHeight="1" x14ac:dyDescent="0.15">
      <c r="A85" s="1052"/>
      <c r="B85" s="660" t="s">
        <v>280</v>
      </c>
      <c r="C85" s="659" t="s">
        <v>1034</v>
      </c>
      <c r="D85" s="654" t="s">
        <v>281</v>
      </c>
      <c r="E85" s="673">
        <v>20</v>
      </c>
      <c r="F85" s="673">
        <v>12</v>
      </c>
      <c r="G85" s="673">
        <v>0</v>
      </c>
      <c r="H85" s="674">
        <v>8</v>
      </c>
    </row>
    <row r="86" spans="1:8" ht="12.75" customHeight="1" x14ac:dyDescent="0.15">
      <c r="A86" s="1052"/>
      <c r="B86" s="660" t="s">
        <v>754</v>
      </c>
      <c r="C86" s="659" t="s">
        <v>755</v>
      </c>
      <c r="D86" s="654" t="s">
        <v>1410</v>
      </c>
      <c r="E86" s="673">
        <v>20</v>
      </c>
      <c r="F86" s="673">
        <v>11</v>
      </c>
      <c r="G86" s="673">
        <v>0</v>
      </c>
      <c r="H86" s="674">
        <v>2</v>
      </c>
    </row>
    <row r="87" spans="1:8" ht="12.75" customHeight="1" x14ac:dyDescent="0.15">
      <c r="A87" s="1052"/>
      <c r="B87" s="660" t="s">
        <v>521</v>
      </c>
      <c r="C87" s="659" t="s">
        <v>522</v>
      </c>
      <c r="D87" s="653" t="s">
        <v>1990</v>
      </c>
      <c r="E87" s="673">
        <v>20</v>
      </c>
      <c r="F87" s="673">
        <v>17</v>
      </c>
      <c r="G87" s="673">
        <v>0</v>
      </c>
      <c r="H87" s="674">
        <v>5</v>
      </c>
    </row>
    <row r="88" spans="1:8" ht="12.75" customHeight="1" x14ac:dyDescent="0.15">
      <c r="A88" s="1052"/>
      <c r="B88" s="665" t="s">
        <v>1612</v>
      </c>
      <c r="C88" s="659" t="s">
        <v>1509</v>
      </c>
      <c r="D88" s="653" t="s">
        <v>1510</v>
      </c>
      <c r="E88" s="673">
        <v>20</v>
      </c>
      <c r="F88" s="673">
        <v>16</v>
      </c>
      <c r="G88" s="673">
        <v>2</v>
      </c>
      <c r="H88" s="674">
        <v>2</v>
      </c>
    </row>
    <row r="89" spans="1:8" ht="12.75" customHeight="1" x14ac:dyDescent="0.15">
      <c r="A89" s="1052"/>
      <c r="B89" s="666" t="s">
        <v>980</v>
      </c>
      <c r="C89" s="659" t="s">
        <v>981</v>
      </c>
      <c r="D89" s="653" t="s">
        <v>268</v>
      </c>
      <c r="E89" s="673">
        <v>20</v>
      </c>
      <c r="F89" s="673">
        <v>19</v>
      </c>
      <c r="G89" s="673">
        <v>0</v>
      </c>
      <c r="H89" s="674">
        <v>1</v>
      </c>
    </row>
    <row r="90" spans="1:8" ht="12.75" customHeight="1" x14ac:dyDescent="0.15">
      <c r="A90" s="1052"/>
      <c r="B90" s="666" t="s">
        <v>930</v>
      </c>
      <c r="C90" s="659" t="s">
        <v>750</v>
      </c>
      <c r="D90" s="653" t="s">
        <v>267</v>
      </c>
      <c r="E90" s="673">
        <v>10</v>
      </c>
      <c r="F90" s="673">
        <v>9</v>
      </c>
      <c r="G90" s="673">
        <v>0</v>
      </c>
      <c r="H90" s="674">
        <v>1</v>
      </c>
    </row>
    <row r="91" spans="1:8" ht="12.75" customHeight="1" x14ac:dyDescent="0.15">
      <c r="A91" s="1052"/>
      <c r="B91" s="665" t="s">
        <v>982</v>
      </c>
      <c r="C91" s="667" t="s">
        <v>722</v>
      </c>
      <c r="D91" s="653" t="s">
        <v>269</v>
      </c>
      <c r="E91" s="673">
        <v>10</v>
      </c>
      <c r="F91" s="673">
        <v>11</v>
      </c>
      <c r="G91" s="673">
        <v>0</v>
      </c>
      <c r="H91" s="674">
        <v>0</v>
      </c>
    </row>
    <row r="92" spans="1:8" ht="12.75" customHeight="1" x14ac:dyDescent="0.15">
      <c r="A92" s="1052"/>
      <c r="B92" s="665" t="s">
        <v>752</v>
      </c>
      <c r="C92" s="667" t="s">
        <v>753</v>
      </c>
      <c r="D92" s="653" t="s">
        <v>272</v>
      </c>
      <c r="E92" s="673">
        <v>15</v>
      </c>
      <c r="F92" s="673">
        <v>13</v>
      </c>
      <c r="G92" s="673">
        <v>0</v>
      </c>
      <c r="H92" s="674">
        <v>1</v>
      </c>
    </row>
    <row r="93" spans="1:8" ht="12.75" customHeight="1" x14ac:dyDescent="0.15">
      <c r="A93" s="1052"/>
      <c r="B93" s="665" t="s">
        <v>759</v>
      </c>
      <c r="C93" s="667" t="s">
        <v>1413</v>
      </c>
      <c r="D93" s="653" t="s">
        <v>283</v>
      </c>
      <c r="E93" s="661">
        <v>20</v>
      </c>
      <c r="F93" s="661">
        <v>19</v>
      </c>
      <c r="G93" s="661">
        <v>0</v>
      </c>
      <c r="H93" s="664">
        <v>0</v>
      </c>
    </row>
    <row r="94" spans="1:8" ht="12.75" customHeight="1" x14ac:dyDescent="0.15">
      <c r="A94" s="1052"/>
      <c r="B94" s="660" t="s">
        <v>760</v>
      </c>
      <c r="C94" s="659" t="s">
        <v>991</v>
      </c>
      <c r="D94" s="653" t="s">
        <v>992</v>
      </c>
      <c r="E94" s="661">
        <v>10</v>
      </c>
      <c r="F94" s="661">
        <v>8</v>
      </c>
      <c r="G94" s="661">
        <v>0</v>
      </c>
      <c r="H94" s="664">
        <v>2</v>
      </c>
    </row>
    <row r="95" spans="1:8" ht="12.75" customHeight="1" x14ac:dyDescent="0.15">
      <c r="A95" s="1052"/>
      <c r="B95" s="660" t="s">
        <v>284</v>
      </c>
      <c r="C95" s="659" t="s">
        <v>993</v>
      </c>
      <c r="D95" s="653" t="s">
        <v>285</v>
      </c>
      <c r="E95" s="661">
        <v>20</v>
      </c>
      <c r="F95" s="661">
        <v>16</v>
      </c>
      <c r="G95" s="661">
        <v>0</v>
      </c>
      <c r="H95" s="664">
        <v>4</v>
      </c>
    </row>
    <row r="96" spans="1:8" ht="12.75" customHeight="1" x14ac:dyDescent="0.15">
      <c r="A96" s="1052"/>
      <c r="B96" s="660" t="s">
        <v>441</v>
      </c>
      <c r="C96" s="659" t="s">
        <v>2019</v>
      </c>
      <c r="D96" s="653" t="s">
        <v>442</v>
      </c>
      <c r="E96" s="655">
        <v>20</v>
      </c>
      <c r="F96" s="655">
        <v>24</v>
      </c>
      <c r="G96" s="655">
        <v>0</v>
      </c>
      <c r="H96" s="656">
        <v>0</v>
      </c>
    </row>
    <row r="97" spans="1:8" s="174" customFormat="1" ht="12.75" customHeight="1" x14ac:dyDescent="0.15">
      <c r="A97" s="1052"/>
      <c r="B97" s="660" t="s">
        <v>286</v>
      </c>
      <c r="C97" s="659" t="s">
        <v>995</v>
      </c>
      <c r="D97" s="653" t="s">
        <v>287</v>
      </c>
      <c r="E97" s="661">
        <v>20</v>
      </c>
      <c r="F97" s="661">
        <v>26</v>
      </c>
      <c r="G97" s="661">
        <v>0</v>
      </c>
      <c r="H97" s="664">
        <v>0</v>
      </c>
    </row>
    <row r="98" spans="1:8" s="174" customFormat="1" ht="12.75" customHeight="1" x14ac:dyDescent="0.15">
      <c r="A98" s="1052"/>
      <c r="B98" s="660" t="s">
        <v>1926</v>
      </c>
      <c r="C98" s="659" t="s">
        <v>1927</v>
      </c>
      <c r="D98" s="653" t="s">
        <v>1932</v>
      </c>
      <c r="E98" s="661">
        <v>10</v>
      </c>
      <c r="F98" s="661">
        <v>7</v>
      </c>
      <c r="G98" s="661">
        <v>0</v>
      </c>
      <c r="H98" s="664">
        <v>3</v>
      </c>
    </row>
    <row r="99" spans="1:8" ht="12.75" customHeight="1" x14ac:dyDescent="0.15">
      <c r="A99" s="1052"/>
      <c r="B99" s="660" t="s">
        <v>288</v>
      </c>
      <c r="C99" s="659" t="s">
        <v>936</v>
      </c>
      <c r="D99" s="653" t="s">
        <v>1852</v>
      </c>
      <c r="E99" s="661">
        <v>20</v>
      </c>
      <c r="F99" s="661">
        <v>11</v>
      </c>
      <c r="G99" s="661">
        <v>0</v>
      </c>
      <c r="H99" s="664">
        <v>9</v>
      </c>
    </row>
    <row r="100" spans="1:8" ht="12.75" customHeight="1" x14ac:dyDescent="0.15">
      <c r="A100" s="1052"/>
      <c r="B100" s="660" t="s">
        <v>761</v>
      </c>
      <c r="C100" s="659" t="s">
        <v>996</v>
      </c>
      <c r="D100" s="653" t="s">
        <v>289</v>
      </c>
      <c r="E100" s="661">
        <v>20</v>
      </c>
      <c r="F100" s="661">
        <v>16</v>
      </c>
      <c r="G100" s="661">
        <v>0</v>
      </c>
      <c r="H100" s="664">
        <v>3</v>
      </c>
    </row>
    <row r="101" spans="1:8" ht="12.75" customHeight="1" x14ac:dyDescent="0.15">
      <c r="A101" s="1052"/>
      <c r="B101" s="660" t="s">
        <v>290</v>
      </c>
      <c r="C101" s="659" t="s">
        <v>997</v>
      </c>
      <c r="D101" s="653" t="s">
        <v>291</v>
      </c>
      <c r="E101" s="661">
        <v>15</v>
      </c>
      <c r="F101" s="661">
        <v>10</v>
      </c>
      <c r="G101" s="661">
        <v>0</v>
      </c>
      <c r="H101" s="664">
        <v>5</v>
      </c>
    </row>
    <row r="102" spans="1:8" ht="12.75" customHeight="1" x14ac:dyDescent="0.15">
      <c r="A102" s="1052"/>
      <c r="B102" s="660" t="s">
        <v>254</v>
      </c>
      <c r="C102" s="659" t="s">
        <v>998</v>
      </c>
      <c r="D102" s="653" t="s">
        <v>255</v>
      </c>
      <c r="E102" s="661">
        <v>20</v>
      </c>
      <c r="F102" s="661">
        <v>54</v>
      </c>
      <c r="G102" s="661">
        <v>0</v>
      </c>
      <c r="H102" s="664">
        <v>0</v>
      </c>
    </row>
    <row r="103" spans="1:8" ht="12.75" customHeight="1" x14ac:dyDescent="0.15">
      <c r="A103" s="1052"/>
      <c r="B103" s="660" t="s">
        <v>762</v>
      </c>
      <c r="C103" s="659" t="s">
        <v>999</v>
      </c>
      <c r="D103" s="653" t="s">
        <v>763</v>
      </c>
      <c r="E103" s="661">
        <v>10</v>
      </c>
      <c r="F103" s="661">
        <v>7</v>
      </c>
      <c r="G103" s="661">
        <v>0</v>
      </c>
      <c r="H103" s="664">
        <v>3</v>
      </c>
    </row>
    <row r="104" spans="1:8" s="123" customFormat="1" ht="12.75" customHeight="1" thickBot="1" x14ac:dyDescent="0.2">
      <c r="A104" s="1059" t="s">
        <v>1043</v>
      </c>
      <c r="B104" s="1060"/>
      <c r="C104" s="1060"/>
      <c r="D104" s="1060"/>
      <c r="E104" s="99">
        <f>SUM(E71:E103)</f>
        <v>546</v>
      </c>
      <c r="F104" s="99">
        <f>SUM(F71:F103)</f>
        <v>504</v>
      </c>
      <c r="G104" s="99">
        <f>SUM(G71:G103)</f>
        <v>2</v>
      </c>
      <c r="H104" s="100">
        <f>SUM(H71:H103)</f>
        <v>97</v>
      </c>
    </row>
    <row r="105" spans="1:8" s="123" customFormat="1" ht="12.75" customHeight="1" thickBot="1" x14ac:dyDescent="0.2">
      <c r="A105" s="119"/>
      <c r="B105" s="151"/>
      <c r="C105" s="151"/>
      <c r="D105" s="151"/>
      <c r="E105" s="130"/>
      <c r="F105" s="130"/>
      <c r="G105" s="130"/>
      <c r="H105" s="130"/>
    </row>
    <row r="106" spans="1:8" ht="12.75" customHeight="1" x14ac:dyDescent="0.15">
      <c r="A106" s="168" t="s">
        <v>1056</v>
      </c>
      <c r="B106" s="676" t="s">
        <v>1613</v>
      </c>
      <c r="C106" s="677" t="s">
        <v>1886</v>
      </c>
      <c r="D106" s="680" t="s">
        <v>1960</v>
      </c>
      <c r="E106" s="678">
        <v>20</v>
      </c>
      <c r="F106" s="678">
        <v>27</v>
      </c>
      <c r="G106" s="678">
        <v>0</v>
      </c>
      <c r="H106" s="679">
        <v>0</v>
      </c>
    </row>
    <row r="107" spans="1:8" s="123" customFormat="1" ht="12.75" customHeight="1" thickBot="1" x14ac:dyDescent="0.2">
      <c r="A107" s="1059" t="s">
        <v>1041</v>
      </c>
      <c r="B107" s="1060"/>
      <c r="C107" s="1060"/>
      <c r="D107" s="1060"/>
      <c r="E107" s="166">
        <f>SUM(E106:E106)</f>
        <v>20</v>
      </c>
      <c r="F107" s="166">
        <f>SUM(F106:F106)</f>
        <v>27</v>
      </c>
      <c r="G107" s="166">
        <f>SUM(G106:G106)</f>
        <v>0</v>
      </c>
      <c r="H107" s="167">
        <f>SUM(H106:H106)</f>
        <v>0</v>
      </c>
    </row>
    <row r="108" spans="1:8" s="123" customFormat="1" ht="12.75" customHeight="1" thickBot="1" x14ac:dyDescent="0.2">
      <c r="A108" s="152"/>
      <c r="B108" s="152"/>
      <c r="C108" s="152"/>
      <c r="D108" s="153"/>
    </row>
    <row r="109" spans="1:8" ht="12.75" customHeight="1" x14ac:dyDescent="0.15">
      <c r="A109" s="1056" t="s">
        <v>1557</v>
      </c>
      <c r="B109" s="364" t="s">
        <v>1627</v>
      </c>
      <c r="C109" s="365" t="s">
        <v>1450</v>
      </c>
      <c r="D109" s="366" t="s">
        <v>21</v>
      </c>
      <c r="E109" s="367">
        <v>10</v>
      </c>
      <c r="F109" s="367">
        <v>4</v>
      </c>
      <c r="G109" s="367">
        <v>0</v>
      </c>
      <c r="H109" s="368">
        <v>6</v>
      </c>
    </row>
    <row r="110" spans="1:8" ht="12.75" customHeight="1" x14ac:dyDescent="0.15">
      <c r="A110" s="1057"/>
      <c r="B110" s="369" t="s">
        <v>1651</v>
      </c>
      <c r="C110" s="369" t="s">
        <v>1652</v>
      </c>
      <c r="D110" s="370" t="s">
        <v>1653</v>
      </c>
      <c r="E110" s="371">
        <v>10</v>
      </c>
      <c r="F110" s="371">
        <v>12</v>
      </c>
      <c r="G110" s="371">
        <v>0</v>
      </c>
      <c r="H110" s="372">
        <v>0</v>
      </c>
    </row>
    <row r="111" spans="1:8" s="123" customFormat="1" ht="12.75" customHeight="1" thickBot="1" x14ac:dyDescent="0.2">
      <c r="A111" s="1053" t="s">
        <v>1041</v>
      </c>
      <c r="B111" s="1054"/>
      <c r="C111" s="1054"/>
      <c r="D111" s="1055"/>
      <c r="E111" s="180">
        <f>SUM(E109:E110)</f>
        <v>20</v>
      </c>
      <c r="F111" s="180">
        <f>SUM(F109:F110)</f>
        <v>16</v>
      </c>
      <c r="G111" s="180">
        <f>SUM(G109:G110)</f>
        <v>0</v>
      </c>
      <c r="H111" s="181">
        <f>SUM(H109:H110)</f>
        <v>6</v>
      </c>
    </row>
    <row r="112" spans="1:8" s="123" customFormat="1" ht="12.75" customHeight="1" thickBot="1" x14ac:dyDescent="0.2">
      <c r="A112" s="119"/>
      <c r="B112" s="151"/>
      <c r="C112" s="151"/>
      <c r="D112" s="151"/>
    </row>
    <row r="113" spans="1:10" ht="12.75" customHeight="1" x14ac:dyDescent="0.15">
      <c r="A113" s="1010" t="s">
        <v>1057</v>
      </c>
      <c r="B113" s="380" t="s">
        <v>528</v>
      </c>
      <c r="C113" s="373" t="s">
        <v>1127</v>
      </c>
      <c r="D113" s="383" t="s">
        <v>701</v>
      </c>
      <c r="E113" s="378">
        <v>10</v>
      </c>
      <c r="F113" s="378">
        <v>14</v>
      </c>
      <c r="G113" s="378">
        <v>1</v>
      </c>
      <c r="H113" s="379">
        <v>2</v>
      </c>
    </row>
    <row r="114" spans="1:10" ht="12.75" customHeight="1" x14ac:dyDescent="0.15">
      <c r="A114" s="1011"/>
      <c r="B114" s="376" t="s">
        <v>1532</v>
      </c>
      <c r="C114" s="374" t="s">
        <v>1533</v>
      </c>
      <c r="D114" s="385" t="s">
        <v>480</v>
      </c>
      <c r="E114" s="377">
        <v>20</v>
      </c>
      <c r="F114" s="381">
        <v>13</v>
      </c>
      <c r="G114" s="381">
        <v>0</v>
      </c>
      <c r="H114" s="382">
        <v>7</v>
      </c>
    </row>
    <row r="115" spans="1:10" ht="12.75" customHeight="1" x14ac:dyDescent="0.15">
      <c r="A115" s="1011"/>
      <c r="B115" s="384" t="s">
        <v>1628</v>
      </c>
      <c r="C115" s="375" t="s">
        <v>1356</v>
      </c>
      <c r="D115" s="386" t="s">
        <v>477</v>
      </c>
      <c r="E115" s="377">
        <v>20</v>
      </c>
      <c r="F115" s="381">
        <v>17</v>
      </c>
      <c r="G115" s="381">
        <v>0</v>
      </c>
      <c r="H115" s="382">
        <v>0</v>
      </c>
    </row>
    <row r="116" spans="1:10" ht="12.75" customHeight="1" x14ac:dyDescent="0.15">
      <c r="A116" s="1011"/>
      <c r="B116" s="384" t="s">
        <v>70</v>
      </c>
      <c r="C116" s="375" t="s">
        <v>1128</v>
      </c>
      <c r="D116" s="386" t="s">
        <v>71</v>
      </c>
      <c r="E116" s="377">
        <v>40</v>
      </c>
      <c r="F116" s="381">
        <v>47</v>
      </c>
      <c r="G116" s="381">
        <v>0</v>
      </c>
      <c r="H116" s="382">
        <v>0</v>
      </c>
    </row>
    <row r="117" spans="1:10" ht="12.75" customHeight="1" x14ac:dyDescent="0.15">
      <c r="A117" s="1011"/>
      <c r="B117" s="384" t="s">
        <v>1238</v>
      </c>
      <c r="C117" s="375" t="s">
        <v>1451</v>
      </c>
      <c r="D117" s="386" t="s">
        <v>1629</v>
      </c>
      <c r="E117" s="377">
        <v>10</v>
      </c>
      <c r="F117" s="381">
        <v>6</v>
      </c>
      <c r="G117" s="381">
        <v>0</v>
      </c>
      <c r="H117" s="382">
        <v>4</v>
      </c>
    </row>
    <row r="118" spans="1:10" ht="12.75" customHeight="1" x14ac:dyDescent="0.15">
      <c r="A118" s="1011"/>
      <c r="B118" s="384" t="s">
        <v>667</v>
      </c>
      <c r="C118" s="375" t="s">
        <v>376</v>
      </c>
      <c r="D118" s="386" t="s">
        <v>82</v>
      </c>
      <c r="E118" s="377">
        <v>20</v>
      </c>
      <c r="F118" s="381">
        <v>13</v>
      </c>
      <c r="G118" s="381">
        <v>0</v>
      </c>
      <c r="H118" s="382">
        <v>7</v>
      </c>
    </row>
    <row r="119" spans="1:10" s="123" customFormat="1" ht="12.75" customHeight="1" thickBot="1" x14ac:dyDescent="0.2">
      <c r="A119" s="1053" t="s">
        <v>1041</v>
      </c>
      <c r="B119" s="1054"/>
      <c r="C119" s="1054"/>
      <c r="D119" s="1055"/>
      <c r="E119" s="166">
        <f>SUM(E113:E118)</f>
        <v>120</v>
      </c>
      <c r="F119" s="166">
        <f>SUM(F113:F118)</f>
        <v>110</v>
      </c>
      <c r="G119" s="166">
        <f>SUM(G113:G118)</f>
        <v>1</v>
      </c>
      <c r="H119" s="166">
        <f>SUM(H113:H118)</f>
        <v>20</v>
      </c>
    </row>
    <row r="120" spans="1:10" ht="14.25" thickBot="1" x14ac:dyDescent="0.2"/>
    <row r="121" spans="1:10" ht="29.25" customHeight="1" thickBot="1" x14ac:dyDescent="0.2">
      <c r="A121" s="1048" t="s">
        <v>1051</v>
      </c>
      <c r="B121" s="1049"/>
      <c r="C121" s="1049"/>
      <c r="D121" s="1050"/>
      <c r="E121" s="104">
        <f>E119+E111+E107+E104+E69</f>
        <v>1832</v>
      </c>
      <c r="F121" s="104">
        <f>F119+F111+F107+F104+F69</f>
        <v>1725</v>
      </c>
      <c r="G121" s="104">
        <f>G119+G111+G107+G104+G69</f>
        <v>8</v>
      </c>
      <c r="H121" s="104">
        <f>H119+H111+H107+H104+H69</f>
        <v>379</v>
      </c>
      <c r="I121" s="102"/>
      <c r="J121" s="102"/>
    </row>
    <row r="189" spans="3:8" x14ac:dyDescent="0.15">
      <c r="C189" s="103"/>
      <c r="H189" s="103">
        <v>2</v>
      </c>
    </row>
  </sheetData>
  <autoFilter ref="B4:H69"/>
  <mergeCells count="11">
    <mergeCell ref="A1:C1"/>
    <mergeCell ref="A5:A68"/>
    <mergeCell ref="A69:D69"/>
    <mergeCell ref="A104:D104"/>
    <mergeCell ref="A107:D107"/>
    <mergeCell ref="A121:D121"/>
    <mergeCell ref="A71:A103"/>
    <mergeCell ref="A111:D111"/>
    <mergeCell ref="A113:A118"/>
    <mergeCell ref="A119:D119"/>
    <mergeCell ref="A109:A110"/>
  </mergeCells>
  <phoneticPr fontId="2"/>
  <pageMargins left="0.62992125984251968" right="0.23622047244094491" top="0.74803149606299213" bottom="0.35433070866141736" header="0.31496062992125984" footer="0.31496062992125984"/>
  <pageSetup paperSize="9" scale="7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N358"/>
  <sheetViews>
    <sheetView view="pageBreakPreview" zoomScaleNormal="100" zoomScaleSheetLayoutView="100" workbookViewId="0">
      <pane ySplit="4" topLeftCell="A189" activePane="bottomLeft" state="frozen"/>
      <selection activeCell="K2" sqref="K2:M2"/>
      <selection pane="bottomLeft" activeCell="G350" sqref="G350"/>
    </sheetView>
  </sheetViews>
  <sheetFormatPr defaultColWidth="9" defaultRowHeight="13.5" x14ac:dyDescent="0.15"/>
  <cols>
    <col min="1" max="1" width="9" style="103"/>
    <col min="2" max="2" width="30.125" style="105" customWidth="1"/>
    <col min="3" max="3" width="29.5" style="105" customWidth="1"/>
    <col min="4" max="4" width="14.125" style="105" customWidth="1"/>
    <col min="5" max="5" width="7" style="108" customWidth="1"/>
    <col min="6" max="6" width="10.25" style="105" customWidth="1"/>
    <col min="7" max="7" width="7.5" style="105" customWidth="1"/>
    <col min="8" max="8" width="12.5" style="105" customWidth="1"/>
    <col min="9" max="9" width="11.75" style="105" customWidth="1"/>
    <col min="10" max="16384" width="9" style="103"/>
  </cols>
  <sheetData>
    <row r="1" spans="1:9" ht="17.25" x14ac:dyDescent="0.15">
      <c r="A1" s="1064" t="s">
        <v>56</v>
      </c>
      <c r="B1" s="1064"/>
      <c r="C1" s="1064"/>
      <c r="D1" s="133" t="s">
        <v>1254</v>
      </c>
      <c r="E1" s="154"/>
      <c r="H1" s="108" t="str">
        <f>共同生活援助!M1</f>
        <v>３月１日現在</v>
      </c>
    </row>
    <row r="2" spans="1:9" ht="14.25" thickBot="1" x14ac:dyDescent="0.2">
      <c r="B2" s="118"/>
      <c r="F2" s="155"/>
      <c r="H2" s="118"/>
    </row>
    <row r="3" spans="1:9" x14ac:dyDescent="0.15">
      <c r="A3" s="136" t="s">
        <v>1045</v>
      </c>
      <c r="B3" s="156" t="s">
        <v>10</v>
      </c>
      <c r="C3" s="156" t="s">
        <v>0</v>
      </c>
      <c r="D3" s="112" t="s">
        <v>1</v>
      </c>
      <c r="E3" s="112" t="s">
        <v>2</v>
      </c>
      <c r="F3" s="112" t="s">
        <v>3</v>
      </c>
      <c r="G3" s="112" t="s">
        <v>1026</v>
      </c>
      <c r="H3" s="157" t="s">
        <v>1027</v>
      </c>
    </row>
    <row r="4" spans="1:9" s="102" customFormat="1" ht="14.25" thickBot="1" x14ac:dyDescent="0.2">
      <c r="A4" s="143"/>
      <c r="B4" s="158"/>
      <c r="C4" s="158"/>
      <c r="D4" s="116"/>
      <c r="E4" s="116"/>
      <c r="F4" s="159" t="s">
        <v>1030</v>
      </c>
      <c r="G4" s="116" t="s">
        <v>8</v>
      </c>
      <c r="H4" s="160" t="s">
        <v>8</v>
      </c>
      <c r="I4" s="108"/>
    </row>
    <row r="5" spans="1:9" ht="13.5" customHeight="1" x14ac:dyDescent="0.15">
      <c r="A5" s="1003" t="s">
        <v>1055</v>
      </c>
      <c r="B5" s="754" t="s">
        <v>543</v>
      </c>
      <c r="C5" s="752" t="s">
        <v>1382</v>
      </c>
      <c r="D5" s="781" t="s">
        <v>206</v>
      </c>
      <c r="E5" s="925">
        <v>10</v>
      </c>
      <c r="F5" s="947">
        <v>19</v>
      </c>
      <c r="G5" s="925">
        <v>0</v>
      </c>
      <c r="H5" s="944">
        <v>2</v>
      </c>
    </row>
    <row r="6" spans="1:9" s="162" customFormat="1" x14ac:dyDescent="0.15">
      <c r="A6" s="1004"/>
      <c r="B6" s="754" t="s">
        <v>201</v>
      </c>
      <c r="C6" s="752" t="s">
        <v>2075</v>
      </c>
      <c r="D6" s="753" t="s">
        <v>202</v>
      </c>
      <c r="E6" s="925">
        <v>14</v>
      </c>
      <c r="F6" s="947">
        <v>17</v>
      </c>
      <c r="G6" s="925">
        <v>0</v>
      </c>
      <c r="H6" s="944">
        <v>0</v>
      </c>
      <c r="I6" s="161"/>
    </row>
    <row r="7" spans="1:9" s="162" customFormat="1" x14ac:dyDescent="0.15">
      <c r="A7" s="1004"/>
      <c r="B7" s="754" t="s">
        <v>2248</v>
      </c>
      <c r="C7" s="752" t="s">
        <v>2249</v>
      </c>
      <c r="D7" s="753" t="s">
        <v>2250</v>
      </c>
      <c r="E7" s="925">
        <v>20</v>
      </c>
      <c r="F7" s="947">
        <v>8</v>
      </c>
      <c r="G7" s="925">
        <v>0</v>
      </c>
      <c r="H7" s="944">
        <v>15</v>
      </c>
      <c r="I7" s="161"/>
    </row>
    <row r="8" spans="1:9" s="162" customFormat="1" x14ac:dyDescent="0.15">
      <c r="A8" s="1004"/>
      <c r="B8" s="754" t="s">
        <v>148</v>
      </c>
      <c r="C8" s="752" t="s">
        <v>2076</v>
      </c>
      <c r="D8" s="753" t="s">
        <v>149</v>
      </c>
      <c r="E8" s="925">
        <v>15</v>
      </c>
      <c r="F8" s="947">
        <v>15</v>
      </c>
      <c r="G8" s="925">
        <v>0</v>
      </c>
      <c r="H8" s="944">
        <v>0</v>
      </c>
      <c r="I8" s="161"/>
    </row>
    <row r="9" spans="1:9" s="162" customFormat="1" x14ac:dyDescent="0.15">
      <c r="A9" s="1004"/>
      <c r="B9" s="754" t="s">
        <v>2251</v>
      </c>
      <c r="C9" s="752" t="s">
        <v>2252</v>
      </c>
      <c r="D9" s="753" t="s">
        <v>2253</v>
      </c>
      <c r="E9" s="925">
        <v>20</v>
      </c>
      <c r="F9" s="947">
        <v>4</v>
      </c>
      <c r="G9" s="925">
        <v>0</v>
      </c>
      <c r="H9" s="944">
        <v>16</v>
      </c>
      <c r="I9" s="161"/>
    </row>
    <row r="10" spans="1:9" s="162" customFormat="1" x14ac:dyDescent="0.15">
      <c r="A10" s="1004"/>
      <c r="B10" s="754" t="s">
        <v>2077</v>
      </c>
      <c r="C10" s="752" t="s">
        <v>2001</v>
      </c>
      <c r="D10" s="753" t="s">
        <v>161</v>
      </c>
      <c r="E10" s="925">
        <v>20</v>
      </c>
      <c r="F10" s="947">
        <v>14</v>
      </c>
      <c r="G10" s="925">
        <v>0</v>
      </c>
      <c r="H10" s="944">
        <v>6</v>
      </c>
      <c r="I10" s="161"/>
    </row>
    <row r="11" spans="1:9" s="162" customFormat="1" x14ac:dyDescent="0.15">
      <c r="A11" s="1004"/>
      <c r="B11" s="754" t="s">
        <v>1287</v>
      </c>
      <c r="C11" s="751" t="s">
        <v>1460</v>
      </c>
      <c r="D11" s="753" t="s">
        <v>1461</v>
      </c>
      <c r="E11" s="925">
        <v>20</v>
      </c>
      <c r="F11" s="947">
        <v>13</v>
      </c>
      <c r="G11" s="925">
        <v>2</v>
      </c>
      <c r="H11" s="944">
        <v>5</v>
      </c>
      <c r="I11" s="161"/>
    </row>
    <row r="12" spans="1:9" s="162" customFormat="1" x14ac:dyDescent="0.15">
      <c r="A12" s="1004"/>
      <c r="B12" s="754" t="s">
        <v>550</v>
      </c>
      <c r="C12" s="751" t="s">
        <v>1130</v>
      </c>
      <c r="D12" s="753" t="s">
        <v>1306</v>
      </c>
      <c r="E12" s="925">
        <v>20</v>
      </c>
      <c r="F12" s="947">
        <v>8</v>
      </c>
      <c r="G12" s="925">
        <v>0</v>
      </c>
      <c r="H12" s="944">
        <v>12</v>
      </c>
      <c r="I12" s="161"/>
    </row>
    <row r="13" spans="1:9" s="162" customFormat="1" x14ac:dyDescent="0.15">
      <c r="A13" s="1004"/>
      <c r="B13" s="754" t="s">
        <v>546</v>
      </c>
      <c r="C13" s="751" t="s">
        <v>845</v>
      </c>
      <c r="D13" s="753" t="s">
        <v>199</v>
      </c>
      <c r="E13" s="925">
        <v>32</v>
      </c>
      <c r="F13" s="947">
        <v>33</v>
      </c>
      <c r="G13" s="925">
        <v>0</v>
      </c>
      <c r="H13" s="944">
        <v>0</v>
      </c>
      <c r="I13" s="161"/>
    </row>
    <row r="14" spans="1:9" s="162" customFormat="1" x14ac:dyDescent="0.15">
      <c r="A14" s="1004"/>
      <c r="B14" s="754" t="s">
        <v>1447</v>
      </c>
      <c r="C14" s="751" t="s">
        <v>1448</v>
      </c>
      <c r="D14" s="753" t="s">
        <v>413</v>
      </c>
      <c r="E14" s="925">
        <v>10</v>
      </c>
      <c r="F14" s="947">
        <v>4</v>
      </c>
      <c r="G14" s="925">
        <v>0</v>
      </c>
      <c r="H14" s="944">
        <v>11</v>
      </c>
      <c r="I14" s="161"/>
    </row>
    <row r="15" spans="1:9" s="162" customFormat="1" x14ac:dyDescent="0.15">
      <c r="A15" s="1004"/>
      <c r="B15" s="754" t="s">
        <v>1674</v>
      </c>
      <c r="C15" s="751" t="s">
        <v>1675</v>
      </c>
      <c r="D15" s="753" t="s">
        <v>1676</v>
      </c>
      <c r="E15" s="925">
        <v>20</v>
      </c>
      <c r="F15" s="947">
        <v>16</v>
      </c>
      <c r="G15" s="925">
        <v>0</v>
      </c>
      <c r="H15" s="944">
        <v>20</v>
      </c>
      <c r="I15" s="161"/>
    </row>
    <row r="16" spans="1:9" x14ac:dyDescent="0.15">
      <c r="A16" s="1004"/>
      <c r="B16" s="754" t="s">
        <v>2078</v>
      </c>
      <c r="C16" s="752" t="s">
        <v>2037</v>
      </c>
      <c r="D16" s="753" t="s">
        <v>2079</v>
      </c>
      <c r="E16" s="925">
        <v>20</v>
      </c>
      <c r="F16" s="947">
        <v>17</v>
      </c>
      <c r="G16" s="925">
        <v>0</v>
      </c>
      <c r="H16" s="944">
        <v>3</v>
      </c>
    </row>
    <row r="17" spans="1:9" x14ac:dyDescent="0.15">
      <c r="A17" s="1004"/>
      <c r="B17" s="754" t="s">
        <v>1129</v>
      </c>
      <c r="C17" s="752" t="s">
        <v>1304</v>
      </c>
      <c r="D17" s="753" t="s">
        <v>1305</v>
      </c>
      <c r="E17" s="925">
        <v>20</v>
      </c>
      <c r="F17" s="947">
        <v>8</v>
      </c>
      <c r="G17" s="925">
        <v>0</v>
      </c>
      <c r="H17" s="944">
        <v>0</v>
      </c>
    </row>
    <row r="18" spans="1:9" ht="13.5" customHeight="1" x14ac:dyDescent="0.15">
      <c r="A18" s="1004"/>
      <c r="B18" s="754" t="s">
        <v>154</v>
      </c>
      <c r="C18" s="752" t="s">
        <v>1288</v>
      </c>
      <c r="D18" s="753" t="s">
        <v>230</v>
      </c>
      <c r="E18" s="925">
        <v>20</v>
      </c>
      <c r="F18" s="947">
        <v>8</v>
      </c>
      <c r="G18" s="925">
        <v>0</v>
      </c>
      <c r="H18" s="944">
        <v>17</v>
      </c>
    </row>
    <row r="19" spans="1:9" ht="13.5" customHeight="1" x14ac:dyDescent="0.15">
      <c r="A19" s="1004"/>
      <c r="B19" s="754" t="s">
        <v>544</v>
      </c>
      <c r="C19" s="752" t="s">
        <v>815</v>
      </c>
      <c r="D19" s="753" t="s">
        <v>385</v>
      </c>
      <c r="E19" s="925">
        <v>20</v>
      </c>
      <c r="F19" s="947">
        <v>20</v>
      </c>
      <c r="G19" s="925">
        <v>0</v>
      </c>
      <c r="H19" s="944">
        <v>0</v>
      </c>
    </row>
    <row r="20" spans="1:9" x14ac:dyDescent="0.15">
      <c r="A20" s="1004"/>
      <c r="B20" s="754" t="s">
        <v>175</v>
      </c>
      <c r="C20" s="752" t="s">
        <v>803</v>
      </c>
      <c r="D20" s="753" t="s">
        <v>1135</v>
      </c>
      <c r="E20" s="925">
        <v>36</v>
      </c>
      <c r="F20" s="947">
        <v>34</v>
      </c>
      <c r="G20" s="925">
        <v>0</v>
      </c>
      <c r="H20" s="944">
        <v>0</v>
      </c>
    </row>
    <row r="21" spans="1:9" x14ac:dyDescent="0.15">
      <c r="A21" s="1004"/>
      <c r="B21" s="754" t="s">
        <v>1301</v>
      </c>
      <c r="C21" s="752" t="s">
        <v>1302</v>
      </c>
      <c r="D21" s="753" t="s">
        <v>1303</v>
      </c>
      <c r="E21" s="925">
        <v>20</v>
      </c>
      <c r="F21" s="947">
        <v>19</v>
      </c>
      <c r="G21" s="925">
        <v>0</v>
      </c>
      <c r="H21" s="944">
        <v>13</v>
      </c>
    </row>
    <row r="22" spans="1:9" x14ac:dyDescent="0.15">
      <c r="A22" s="1004"/>
      <c r="B22" s="754" t="s">
        <v>1207</v>
      </c>
      <c r="C22" s="752" t="s">
        <v>1307</v>
      </c>
      <c r="D22" s="753" t="s">
        <v>1308</v>
      </c>
      <c r="E22" s="925">
        <v>20</v>
      </c>
      <c r="F22" s="947">
        <v>21</v>
      </c>
      <c r="G22" s="925">
        <v>0</v>
      </c>
      <c r="H22" s="944">
        <v>9</v>
      </c>
      <c r="I22" s="222"/>
    </row>
    <row r="23" spans="1:9" x14ac:dyDescent="0.15">
      <c r="A23" s="1004"/>
      <c r="B23" s="754" t="s">
        <v>1600</v>
      </c>
      <c r="C23" s="752" t="s">
        <v>1285</v>
      </c>
      <c r="D23" s="753" t="s">
        <v>1131</v>
      </c>
      <c r="E23" s="925">
        <v>20</v>
      </c>
      <c r="F23" s="947">
        <v>23</v>
      </c>
      <c r="G23" s="925">
        <v>0</v>
      </c>
      <c r="H23" s="944">
        <v>0</v>
      </c>
    </row>
    <row r="24" spans="1:9" s="162" customFormat="1" x14ac:dyDescent="0.15">
      <c r="A24" s="1004"/>
      <c r="B24" s="754" t="s">
        <v>1136</v>
      </c>
      <c r="C24" s="751" t="s">
        <v>1137</v>
      </c>
      <c r="D24" s="757" t="s">
        <v>1286</v>
      </c>
      <c r="E24" s="925">
        <v>30</v>
      </c>
      <c r="F24" s="947">
        <v>50</v>
      </c>
      <c r="G24" s="925">
        <v>0</v>
      </c>
      <c r="H24" s="944">
        <v>5</v>
      </c>
      <c r="I24" s="161"/>
    </row>
    <row r="25" spans="1:9" s="162" customFormat="1" x14ac:dyDescent="0.15">
      <c r="A25" s="1004"/>
      <c r="B25" s="754" t="s">
        <v>1511</v>
      </c>
      <c r="C25" s="752" t="s">
        <v>1512</v>
      </c>
      <c r="D25" s="753" t="s">
        <v>294</v>
      </c>
      <c r="E25" s="925">
        <v>10</v>
      </c>
      <c r="F25" s="947">
        <v>9</v>
      </c>
      <c r="G25" s="925">
        <v>0</v>
      </c>
      <c r="H25" s="944">
        <v>0</v>
      </c>
      <c r="I25" s="161"/>
    </row>
    <row r="26" spans="1:9" s="162" customFormat="1" x14ac:dyDescent="0.15">
      <c r="A26" s="1004"/>
      <c r="B26" s="754" t="s">
        <v>548</v>
      </c>
      <c r="C26" s="751" t="s">
        <v>873</v>
      </c>
      <c r="D26" s="753" t="s">
        <v>214</v>
      </c>
      <c r="E26" s="925">
        <v>20</v>
      </c>
      <c r="F26" s="947">
        <v>8</v>
      </c>
      <c r="G26" s="925">
        <v>0</v>
      </c>
      <c r="H26" s="944">
        <v>6</v>
      </c>
      <c r="I26" s="161"/>
    </row>
    <row r="27" spans="1:9" s="162" customFormat="1" x14ac:dyDescent="0.15">
      <c r="A27" s="1004"/>
      <c r="B27" s="754" t="s">
        <v>545</v>
      </c>
      <c r="C27" s="751" t="s">
        <v>794</v>
      </c>
      <c r="D27" s="753" t="s">
        <v>169</v>
      </c>
      <c r="E27" s="925">
        <v>40</v>
      </c>
      <c r="F27" s="947">
        <v>40</v>
      </c>
      <c r="G27" s="925">
        <v>0</v>
      </c>
      <c r="H27" s="944">
        <v>1</v>
      </c>
      <c r="I27" s="161"/>
    </row>
    <row r="28" spans="1:9" s="162" customFormat="1" x14ac:dyDescent="0.15">
      <c r="A28" s="1004"/>
      <c r="B28" s="756" t="s">
        <v>1298</v>
      </c>
      <c r="C28" s="750" t="s">
        <v>1299</v>
      </c>
      <c r="D28" s="753" t="s">
        <v>1300</v>
      </c>
      <c r="E28" s="925">
        <v>20</v>
      </c>
      <c r="F28" s="947">
        <v>11</v>
      </c>
      <c r="G28" s="925">
        <v>1</v>
      </c>
      <c r="H28" s="944">
        <v>8</v>
      </c>
      <c r="I28" s="161"/>
    </row>
    <row r="29" spans="1:9" s="162" customFormat="1" x14ac:dyDescent="0.15">
      <c r="A29" s="1004"/>
      <c r="B29" s="756" t="s">
        <v>1138</v>
      </c>
      <c r="C29" s="755" t="s">
        <v>1139</v>
      </c>
      <c r="D29" s="753" t="s">
        <v>1140</v>
      </c>
      <c r="E29" s="925">
        <v>40</v>
      </c>
      <c r="F29" s="947">
        <v>40</v>
      </c>
      <c r="G29" s="925">
        <v>0</v>
      </c>
      <c r="H29" s="944">
        <v>0</v>
      </c>
      <c r="I29" s="161"/>
    </row>
    <row r="30" spans="1:9" s="162" customFormat="1" x14ac:dyDescent="0.15">
      <c r="A30" s="1004"/>
      <c r="B30" s="756" t="s">
        <v>614</v>
      </c>
      <c r="C30" s="755" t="s">
        <v>2266</v>
      </c>
      <c r="D30" s="753" t="s">
        <v>2166</v>
      </c>
      <c r="E30" s="925">
        <v>20</v>
      </c>
      <c r="F30" s="947">
        <v>15</v>
      </c>
      <c r="G30" s="925">
        <v>0</v>
      </c>
      <c r="H30" s="944">
        <v>20</v>
      </c>
      <c r="I30" s="161"/>
    </row>
    <row r="31" spans="1:9" s="162" customFormat="1" x14ac:dyDescent="0.15">
      <c r="A31" s="1004"/>
      <c r="B31" s="756" t="s">
        <v>616</v>
      </c>
      <c r="C31" s="755" t="s">
        <v>2267</v>
      </c>
      <c r="D31" s="753" t="s">
        <v>634</v>
      </c>
      <c r="E31" s="925">
        <v>20</v>
      </c>
      <c r="F31" s="947">
        <v>13</v>
      </c>
      <c r="G31" s="925">
        <v>0</v>
      </c>
      <c r="H31" s="944">
        <v>27</v>
      </c>
      <c r="I31" s="161"/>
    </row>
    <row r="32" spans="1:9" s="162" customFormat="1" x14ac:dyDescent="0.15">
      <c r="A32" s="1004"/>
      <c r="B32" s="756" t="s">
        <v>2174</v>
      </c>
      <c r="C32" s="755" t="s">
        <v>2268</v>
      </c>
      <c r="D32" s="753" t="s">
        <v>2175</v>
      </c>
      <c r="E32" s="925">
        <v>20</v>
      </c>
      <c r="F32" s="947">
        <v>17</v>
      </c>
      <c r="G32" s="925">
        <v>0</v>
      </c>
      <c r="H32" s="944">
        <v>3</v>
      </c>
      <c r="I32" s="161"/>
    </row>
    <row r="33" spans="1:14" s="177" customFormat="1" x14ac:dyDescent="0.15">
      <c r="A33" s="1004"/>
      <c r="B33" s="756" t="s">
        <v>1295</v>
      </c>
      <c r="C33" s="755" t="s">
        <v>1296</v>
      </c>
      <c r="D33" s="753" t="s">
        <v>1297</v>
      </c>
      <c r="E33" s="925">
        <v>20</v>
      </c>
      <c r="F33" s="947">
        <v>31</v>
      </c>
      <c r="G33" s="925">
        <v>0</v>
      </c>
      <c r="H33" s="944">
        <v>0</v>
      </c>
      <c r="I33" s="176"/>
    </row>
    <row r="34" spans="1:14" s="162" customFormat="1" x14ac:dyDescent="0.15">
      <c r="A34" s="1004"/>
      <c r="B34" s="756" t="s">
        <v>1862</v>
      </c>
      <c r="C34" s="755" t="s">
        <v>1877</v>
      </c>
      <c r="D34" s="753" t="s">
        <v>1864</v>
      </c>
      <c r="E34" s="925">
        <v>20</v>
      </c>
      <c r="F34" s="947">
        <v>17</v>
      </c>
      <c r="G34" s="925">
        <v>2</v>
      </c>
      <c r="H34" s="944">
        <v>1</v>
      </c>
      <c r="I34" s="105"/>
      <c r="J34" s="103"/>
      <c r="K34" s="103"/>
      <c r="L34" s="103"/>
      <c r="M34" s="103"/>
      <c r="N34" s="103"/>
    </row>
    <row r="35" spans="1:14" s="123" customFormat="1" x14ac:dyDescent="0.15">
      <c r="A35" s="1004"/>
      <c r="B35" s="466" t="s">
        <v>547</v>
      </c>
      <c r="C35" s="465" t="s">
        <v>871</v>
      </c>
      <c r="D35" s="467" t="s">
        <v>211</v>
      </c>
      <c r="E35" s="925">
        <v>20</v>
      </c>
      <c r="F35" s="947">
        <v>16</v>
      </c>
      <c r="G35" s="925">
        <v>0</v>
      </c>
      <c r="H35" s="944">
        <v>4</v>
      </c>
      <c r="I35" s="105"/>
      <c r="J35" s="103"/>
      <c r="K35" s="103"/>
      <c r="L35" s="103"/>
      <c r="M35" s="103"/>
      <c r="N35" s="103"/>
    </row>
    <row r="36" spans="1:14" s="123" customFormat="1" x14ac:dyDescent="0.15">
      <c r="A36" s="1004"/>
      <c r="B36" s="769" t="s">
        <v>2262</v>
      </c>
      <c r="C36" s="889" t="s">
        <v>2263</v>
      </c>
      <c r="D36" s="781" t="s">
        <v>2264</v>
      </c>
      <c r="E36" s="948">
        <v>20</v>
      </c>
      <c r="F36" s="949">
        <v>0</v>
      </c>
      <c r="G36" s="933">
        <v>0</v>
      </c>
      <c r="H36" s="950">
        <v>20</v>
      </c>
      <c r="I36" s="222"/>
      <c r="J36" s="221"/>
      <c r="K36" s="221"/>
      <c r="L36" s="221"/>
      <c r="M36" s="221"/>
      <c r="N36" s="221"/>
    </row>
    <row r="37" spans="1:14" s="123" customFormat="1" x14ac:dyDescent="0.15">
      <c r="A37" s="1004"/>
      <c r="B37" s="769" t="s">
        <v>1585</v>
      </c>
      <c r="C37" s="764" t="s">
        <v>1586</v>
      </c>
      <c r="D37" s="766" t="s">
        <v>1587</v>
      </c>
      <c r="E37" s="948">
        <v>14</v>
      </c>
      <c r="F37" s="949">
        <v>7</v>
      </c>
      <c r="G37" s="933">
        <v>0</v>
      </c>
      <c r="H37" s="950">
        <v>2</v>
      </c>
      <c r="I37" s="105"/>
      <c r="J37" s="103"/>
      <c r="K37" s="103"/>
      <c r="L37" s="103"/>
      <c r="M37" s="103"/>
      <c r="N37" s="103"/>
    </row>
    <row r="38" spans="1:14" s="123" customFormat="1" x14ac:dyDescent="0.15">
      <c r="A38" s="1004"/>
      <c r="B38" s="769" t="s">
        <v>2124</v>
      </c>
      <c r="C38" s="764" t="s">
        <v>2269</v>
      </c>
      <c r="D38" s="766" t="s">
        <v>1713</v>
      </c>
      <c r="E38" s="948">
        <v>20</v>
      </c>
      <c r="F38" s="949">
        <v>8</v>
      </c>
      <c r="G38" s="933">
        <v>0</v>
      </c>
      <c r="H38" s="950">
        <v>12</v>
      </c>
      <c r="I38" s="173"/>
      <c r="J38" s="221"/>
      <c r="K38" s="221"/>
      <c r="L38" s="221"/>
      <c r="M38" s="221"/>
      <c r="N38" s="221"/>
    </row>
    <row r="39" spans="1:14" s="123" customFormat="1" x14ac:dyDescent="0.15">
      <c r="A39" s="1004"/>
      <c r="B39" s="769" t="s">
        <v>2121</v>
      </c>
      <c r="C39" s="764" t="s">
        <v>2270</v>
      </c>
      <c r="D39" s="766" t="s">
        <v>2122</v>
      </c>
      <c r="E39" s="948">
        <v>20</v>
      </c>
      <c r="F39" s="949">
        <v>16</v>
      </c>
      <c r="G39" s="933">
        <v>0</v>
      </c>
      <c r="H39" s="950">
        <v>5</v>
      </c>
      <c r="I39" s="173"/>
      <c r="J39" s="221"/>
      <c r="K39" s="221"/>
      <c r="L39" s="221"/>
      <c r="M39" s="221"/>
      <c r="N39" s="221"/>
    </row>
    <row r="40" spans="1:14" s="123" customFormat="1" x14ac:dyDescent="0.15">
      <c r="A40" s="1004"/>
      <c r="B40" s="769" t="s">
        <v>1548</v>
      </c>
      <c r="C40" s="764" t="s">
        <v>1549</v>
      </c>
      <c r="D40" s="766" t="s">
        <v>1550</v>
      </c>
      <c r="E40" s="948">
        <v>20</v>
      </c>
      <c r="F40" s="949">
        <v>4</v>
      </c>
      <c r="G40" s="933">
        <v>0</v>
      </c>
      <c r="H40" s="950">
        <v>16</v>
      </c>
      <c r="I40" s="105"/>
      <c r="J40" s="103"/>
      <c r="K40" s="103"/>
      <c r="L40" s="103"/>
      <c r="M40" s="103"/>
      <c r="N40" s="103"/>
    </row>
    <row r="41" spans="1:14" s="178" customFormat="1" x14ac:dyDescent="0.15">
      <c r="A41" s="1004"/>
      <c r="B41" s="769" t="s">
        <v>559</v>
      </c>
      <c r="C41" s="764" t="s">
        <v>889</v>
      </c>
      <c r="D41" s="766" t="s">
        <v>266</v>
      </c>
      <c r="E41" s="948">
        <v>20</v>
      </c>
      <c r="F41" s="949">
        <v>19</v>
      </c>
      <c r="G41" s="933">
        <v>0</v>
      </c>
      <c r="H41" s="950">
        <v>10</v>
      </c>
      <c r="I41" s="173"/>
      <c r="J41" s="174"/>
      <c r="K41" s="174"/>
      <c r="L41" s="174"/>
      <c r="M41" s="174"/>
      <c r="N41" s="174"/>
    </row>
    <row r="42" spans="1:14" s="174" customFormat="1" x14ac:dyDescent="0.15">
      <c r="A42" s="1004"/>
      <c r="B42" s="763" t="s">
        <v>1309</v>
      </c>
      <c r="C42" s="760" t="s">
        <v>1310</v>
      </c>
      <c r="D42" s="761" t="s">
        <v>82</v>
      </c>
      <c r="E42" s="925">
        <v>10</v>
      </c>
      <c r="F42" s="947">
        <v>8</v>
      </c>
      <c r="G42" s="925">
        <v>0</v>
      </c>
      <c r="H42" s="944">
        <v>2</v>
      </c>
      <c r="I42" s="176"/>
      <c r="K42" s="177"/>
      <c r="L42" s="177"/>
      <c r="M42" s="177"/>
      <c r="N42" s="177"/>
    </row>
    <row r="43" spans="1:14" s="174" customFormat="1" x14ac:dyDescent="0.15">
      <c r="A43" s="1004"/>
      <c r="B43" s="763" t="s">
        <v>250</v>
      </c>
      <c r="C43" s="760" t="s">
        <v>364</v>
      </c>
      <c r="D43" s="761" t="s">
        <v>168</v>
      </c>
      <c r="E43" s="925">
        <v>26</v>
      </c>
      <c r="F43" s="947">
        <v>25</v>
      </c>
      <c r="G43" s="925">
        <v>0</v>
      </c>
      <c r="H43" s="944">
        <v>0</v>
      </c>
      <c r="I43" s="176"/>
      <c r="K43" s="177"/>
      <c r="L43" s="177"/>
      <c r="M43" s="177"/>
      <c r="N43" s="177"/>
    </row>
    <row r="44" spans="1:14" s="174" customFormat="1" x14ac:dyDescent="0.15">
      <c r="A44" s="1004"/>
      <c r="B44" s="765" t="s">
        <v>1292</v>
      </c>
      <c r="C44" s="758" t="s">
        <v>1293</v>
      </c>
      <c r="D44" s="761" t="s">
        <v>1294</v>
      </c>
      <c r="E44" s="925">
        <v>20</v>
      </c>
      <c r="F44" s="947">
        <v>18</v>
      </c>
      <c r="G44" s="925">
        <v>2</v>
      </c>
      <c r="H44" s="944">
        <v>2</v>
      </c>
      <c r="I44" s="176"/>
      <c r="K44" s="177"/>
      <c r="L44" s="177"/>
      <c r="M44" s="177"/>
      <c r="N44" s="177"/>
    </row>
    <row r="45" spans="1:14" s="174" customFormat="1" x14ac:dyDescent="0.15">
      <c r="A45" s="1004"/>
      <c r="B45" s="763" t="s">
        <v>1132</v>
      </c>
      <c r="C45" s="760" t="s">
        <v>1133</v>
      </c>
      <c r="D45" s="761" t="s">
        <v>1134</v>
      </c>
      <c r="E45" s="925">
        <v>20</v>
      </c>
      <c r="F45" s="947">
        <v>25</v>
      </c>
      <c r="G45" s="925">
        <v>0</v>
      </c>
      <c r="H45" s="944">
        <v>0</v>
      </c>
      <c r="I45" s="176"/>
      <c r="K45" s="177"/>
      <c r="L45" s="177"/>
      <c r="M45" s="177"/>
      <c r="N45" s="177"/>
    </row>
    <row r="46" spans="1:14" s="174" customFormat="1" x14ac:dyDescent="0.15">
      <c r="A46" s="1004"/>
      <c r="B46" s="763" t="s">
        <v>1117</v>
      </c>
      <c r="C46" s="760" t="s">
        <v>227</v>
      </c>
      <c r="D46" s="761" t="s">
        <v>228</v>
      </c>
      <c r="E46" s="925">
        <v>20</v>
      </c>
      <c r="F46" s="947">
        <v>20</v>
      </c>
      <c r="G46" s="925">
        <v>0</v>
      </c>
      <c r="H46" s="944">
        <v>0</v>
      </c>
      <c r="I46" s="176"/>
      <c r="K46" s="177"/>
      <c r="L46" s="177"/>
      <c r="M46" s="177"/>
      <c r="N46" s="177"/>
    </row>
    <row r="47" spans="1:14" s="174" customFormat="1" x14ac:dyDescent="0.15">
      <c r="A47" s="1004"/>
      <c r="B47" s="763" t="s">
        <v>215</v>
      </c>
      <c r="C47" s="759" t="s">
        <v>874</v>
      </c>
      <c r="D47" s="761" t="s">
        <v>34</v>
      </c>
      <c r="E47" s="925">
        <v>20</v>
      </c>
      <c r="F47" s="947">
        <v>22</v>
      </c>
      <c r="G47" s="925">
        <v>0</v>
      </c>
      <c r="H47" s="944">
        <v>1</v>
      </c>
      <c r="I47" s="176"/>
      <c r="K47" s="177"/>
      <c r="L47" s="177"/>
      <c r="M47" s="177"/>
      <c r="N47" s="177"/>
    </row>
    <row r="48" spans="1:14" s="174" customFormat="1" x14ac:dyDescent="0.15">
      <c r="A48" s="1004"/>
      <c r="B48" s="763" t="s">
        <v>2119</v>
      </c>
      <c r="C48" s="759" t="s">
        <v>2271</v>
      </c>
      <c r="D48" s="761" t="s">
        <v>2120</v>
      </c>
      <c r="E48" s="925">
        <v>20</v>
      </c>
      <c r="F48" s="947">
        <v>20</v>
      </c>
      <c r="G48" s="925">
        <v>4</v>
      </c>
      <c r="H48" s="944">
        <v>8</v>
      </c>
      <c r="I48" s="173"/>
      <c r="K48" s="177"/>
      <c r="L48" s="177"/>
      <c r="M48" s="177"/>
      <c r="N48" s="177"/>
    </row>
    <row r="49" spans="1:14" s="174" customFormat="1" x14ac:dyDescent="0.15">
      <c r="A49" s="1004"/>
      <c r="B49" s="763" t="s">
        <v>1833</v>
      </c>
      <c r="C49" s="759" t="s">
        <v>1834</v>
      </c>
      <c r="D49" s="761" t="s">
        <v>1835</v>
      </c>
      <c r="E49" s="925">
        <v>20</v>
      </c>
      <c r="F49" s="947">
        <v>15</v>
      </c>
      <c r="G49" s="925">
        <v>0</v>
      </c>
      <c r="H49" s="944">
        <v>11</v>
      </c>
      <c r="I49" s="176"/>
      <c r="K49" s="177"/>
      <c r="L49" s="177"/>
      <c r="M49" s="177"/>
      <c r="N49" s="177"/>
    </row>
    <row r="50" spans="1:14" s="174" customFormat="1" x14ac:dyDescent="0.15">
      <c r="A50" s="1004"/>
      <c r="B50" s="763" t="s">
        <v>212</v>
      </c>
      <c r="C50" s="759" t="s">
        <v>872</v>
      </c>
      <c r="D50" s="761" t="s">
        <v>213</v>
      </c>
      <c r="E50" s="925">
        <v>35</v>
      </c>
      <c r="F50" s="947">
        <v>31</v>
      </c>
      <c r="G50" s="925">
        <v>0</v>
      </c>
      <c r="H50" s="944">
        <v>4</v>
      </c>
      <c r="I50" s="176"/>
      <c r="K50" s="177"/>
      <c r="L50" s="177"/>
      <c r="M50" s="177"/>
      <c r="N50" s="177"/>
    </row>
    <row r="51" spans="1:14" s="174" customFormat="1" x14ac:dyDescent="0.15">
      <c r="A51" s="1004"/>
      <c r="B51" s="763" t="s">
        <v>558</v>
      </c>
      <c r="C51" s="759" t="s">
        <v>796</v>
      </c>
      <c r="D51" s="761" t="s">
        <v>208</v>
      </c>
      <c r="E51" s="925">
        <v>10</v>
      </c>
      <c r="F51" s="947">
        <v>8</v>
      </c>
      <c r="G51" s="925">
        <v>0</v>
      </c>
      <c r="H51" s="944">
        <v>2</v>
      </c>
      <c r="I51" s="176"/>
      <c r="K51" s="177"/>
      <c r="L51" s="177"/>
      <c r="M51" s="177"/>
      <c r="N51" s="177"/>
    </row>
    <row r="52" spans="1:14" s="174" customFormat="1" x14ac:dyDescent="0.15">
      <c r="A52" s="1004"/>
      <c r="B52" s="763" t="s">
        <v>1141</v>
      </c>
      <c r="C52" s="759" t="s">
        <v>1142</v>
      </c>
      <c r="D52" s="761" t="s">
        <v>1143</v>
      </c>
      <c r="E52" s="925">
        <v>20</v>
      </c>
      <c r="F52" s="947">
        <v>33</v>
      </c>
      <c r="G52" s="925">
        <v>0</v>
      </c>
      <c r="H52" s="944">
        <v>0</v>
      </c>
      <c r="I52" s="176"/>
      <c r="K52" s="177"/>
      <c r="L52" s="177"/>
      <c r="M52" s="177"/>
      <c r="N52" s="177"/>
    </row>
    <row r="53" spans="1:14" s="174" customFormat="1" x14ac:dyDescent="0.15">
      <c r="A53" s="1004"/>
      <c r="B53" s="763" t="s">
        <v>536</v>
      </c>
      <c r="C53" s="759" t="s">
        <v>2272</v>
      </c>
      <c r="D53" s="761" t="s">
        <v>642</v>
      </c>
      <c r="E53" s="925">
        <v>20</v>
      </c>
      <c r="F53" s="947">
        <v>19</v>
      </c>
      <c r="G53" s="925">
        <v>0</v>
      </c>
      <c r="H53" s="944">
        <v>3</v>
      </c>
      <c r="I53" s="176"/>
      <c r="K53" s="177"/>
      <c r="L53" s="177"/>
      <c r="M53" s="177"/>
      <c r="N53" s="177"/>
    </row>
    <row r="54" spans="1:14" s="174" customFormat="1" x14ac:dyDescent="0.15">
      <c r="A54" s="1004"/>
      <c r="B54" s="763" t="s">
        <v>1289</v>
      </c>
      <c r="C54" s="759" t="s">
        <v>1290</v>
      </c>
      <c r="D54" s="761" t="s">
        <v>1291</v>
      </c>
      <c r="E54" s="925">
        <v>20</v>
      </c>
      <c r="F54" s="947">
        <v>22</v>
      </c>
      <c r="G54" s="925">
        <v>0</v>
      </c>
      <c r="H54" s="944">
        <v>3</v>
      </c>
      <c r="I54" s="176"/>
      <c r="K54" s="177"/>
      <c r="L54" s="177"/>
      <c r="M54" s="177"/>
      <c r="N54" s="177"/>
    </row>
    <row r="55" spans="1:14" s="174" customFormat="1" x14ac:dyDescent="0.15">
      <c r="A55" s="1004"/>
      <c r="B55" s="763" t="s">
        <v>1691</v>
      </c>
      <c r="C55" s="759" t="s">
        <v>1669</v>
      </c>
      <c r="D55" s="761" t="s">
        <v>1692</v>
      </c>
      <c r="E55" s="925">
        <v>20</v>
      </c>
      <c r="F55" s="947">
        <v>15</v>
      </c>
      <c r="G55" s="925">
        <v>0</v>
      </c>
      <c r="H55" s="944">
        <v>5</v>
      </c>
      <c r="I55" s="176"/>
      <c r="K55" s="177"/>
      <c r="L55" s="177"/>
      <c r="M55" s="177"/>
      <c r="N55" s="177"/>
    </row>
    <row r="56" spans="1:14" s="174" customFormat="1" x14ac:dyDescent="0.15">
      <c r="A56" s="1004"/>
      <c r="B56" s="763" t="s">
        <v>2227</v>
      </c>
      <c r="C56" s="759" t="s">
        <v>2228</v>
      </c>
      <c r="D56" s="761" t="s">
        <v>2229</v>
      </c>
      <c r="E56" s="925">
        <v>20</v>
      </c>
      <c r="F56" s="947">
        <v>8</v>
      </c>
      <c r="G56" s="925">
        <v>0</v>
      </c>
      <c r="H56" s="944">
        <v>10</v>
      </c>
      <c r="I56" s="161"/>
      <c r="K56" s="177"/>
      <c r="L56" s="177"/>
      <c r="M56" s="177"/>
      <c r="N56" s="177"/>
    </row>
    <row r="57" spans="1:14" s="174" customFormat="1" ht="14.25" x14ac:dyDescent="0.15">
      <c r="A57" s="1004"/>
      <c r="B57" s="763" t="s">
        <v>2080</v>
      </c>
      <c r="C57" s="759" t="s">
        <v>2010</v>
      </c>
      <c r="D57" s="761" t="s">
        <v>2081</v>
      </c>
      <c r="E57" s="951">
        <v>20</v>
      </c>
      <c r="F57" s="952">
        <v>23</v>
      </c>
      <c r="G57" s="951">
        <v>2</v>
      </c>
      <c r="H57" s="953">
        <v>0</v>
      </c>
      <c r="I57" s="176"/>
      <c r="K57" s="177"/>
      <c r="L57" s="177"/>
      <c r="M57" s="177"/>
      <c r="N57" s="177"/>
    </row>
    <row r="58" spans="1:14" s="174" customFormat="1" x14ac:dyDescent="0.15">
      <c r="A58" s="1004"/>
      <c r="B58" s="763" t="s">
        <v>1083</v>
      </c>
      <c r="C58" s="760" t="s">
        <v>1086</v>
      </c>
      <c r="D58" s="761" t="s">
        <v>1087</v>
      </c>
      <c r="E58" s="925">
        <v>12</v>
      </c>
      <c r="F58" s="947">
        <v>12</v>
      </c>
      <c r="G58" s="925">
        <v>0</v>
      </c>
      <c r="H58" s="944">
        <v>0</v>
      </c>
      <c r="I58" s="176"/>
      <c r="K58" s="177"/>
      <c r="L58" s="177"/>
      <c r="M58" s="177"/>
      <c r="N58" s="177"/>
    </row>
    <row r="59" spans="1:14" ht="15" customHeight="1" x14ac:dyDescent="0.15">
      <c r="A59" s="1004"/>
      <c r="B59" s="763" t="s">
        <v>2008</v>
      </c>
      <c r="C59" s="760" t="s">
        <v>2009</v>
      </c>
      <c r="D59" s="761" t="s">
        <v>2082</v>
      </c>
      <c r="E59" s="925">
        <v>20</v>
      </c>
      <c r="F59" s="947">
        <v>15</v>
      </c>
      <c r="G59" s="925">
        <v>0</v>
      </c>
      <c r="H59" s="944">
        <v>5</v>
      </c>
      <c r="I59" s="103"/>
    </row>
    <row r="60" spans="1:14" s="162" customFormat="1" x14ac:dyDescent="0.15">
      <c r="A60" s="1004"/>
      <c r="B60" s="763" t="s">
        <v>2006</v>
      </c>
      <c r="C60" s="759" t="s">
        <v>2007</v>
      </c>
      <c r="D60" s="761" t="s">
        <v>1377</v>
      </c>
      <c r="E60" s="925">
        <v>10</v>
      </c>
      <c r="F60" s="947">
        <v>6</v>
      </c>
      <c r="G60" s="925">
        <v>0</v>
      </c>
      <c r="H60" s="944">
        <v>4</v>
      </c>
      <c r="I60" s="105"/>
      <c r="K60" s="103"/>
      <c r="L60" s="103"/>
      <c r="M60" s="103"/>
      <c r="N60" s="103"/>
    </row>
    <row r="61" spans="1:14" s="162" customFormat="1" ht="14.25" customHeight="1" x14ac:dyDescent="0.15">
      <c r="A61" s="1004"/>
      <c r="B61" s="765" t="s">
        <v>2083</v>
      </c>
      <c r="C61" s="758" t="s">
        <v>1981</v>
      </c>
      <c r="D61" s="761" t="s">
        <v>2084</v>
      </c>
      <c r="E61" s="925">
        <v>20</v>
      </c>
      <c r="F61" s="947">
        <v>20</v>
      </c>
      <c r="G61" s="925">
        <v>0</v>
      </c>
      <c r="H61" s="944">
        <v>5</v>
      </c>
      <c r="I61" s="105"/>
      <c r="K61" s="103"/>
      <c r="L61" s="103"/>
      <c r="M61" s="103"/>
      <c r="N61" s="103"/>
    </row>
    <row r="62" spans="1:14" s="162" customFormat="1" x14ac:dyDescent="0.15">
      <c r="A62" s="1004"/>
      <c r="B62" s="765" t="s">
        <v>1807</v>
      </c>
      <c r="C62" s="764" t="s">
        <v>1808</v>
      </c>
      <c r="D62" s="761" t="s">
        <v>1809</v>
      </c>
      <c r="E62" s="925">
        <v>20</v>
      </c>
      <c r="F62" s="947">
        <v>28</v>
      </c>
      <c r="G62" s="925">
        <v>0</v>
      </c>
      <c r="H62" s="944">
        <v>7</v>
      </c>
      <c r="I62" s="161"/>
      <c r="J62" s="221"/>
    </row>
    <row r="63" spans="1:14" s="162" customFormat="1" x14ac:dyDescent="0.15">
      <c r="A63" s="1004"/>
      <c r="B63" s="765" t="s">
        <v>2189</v>
      </c>
      <c r="C63" s="764" t="s">
        <v>2190</v>
      </c>
      <c r="D63" s="761" t="s">
        <v>2273</v>
      </c>
      <c r="E63" s="925">
        <v>20</v>
      </c>
      <c r="F63" s="947">
        <v>40</v>
      </c>
      <c r="G63" s="925">
        <v>0</v>
      </c>
      <c r="H63" s="944">
        <v>3</v>
      </c>
      <c r="I63" s="161"/>
      <c r="J63" s="221"/>
    </row>
    <row r="64" spans="1:14" s="162" customFormat="1" x14ac:dyDescent="0.15">
      <c r="A64" s="1004"/>
      <c r="B64" s="765" t="s">
        <v>2254</v>
      </c>
      <c r="C64" s="764" t="s">
        <v>2255</v>
      </c>
      <c r="D64" s="761" t="s">
        <v>150</v>
      </c>
      <c r="E64" s="925">
        <v>10</v>
      </c>
      <c r="F64" s="947">
        <v>3</v>
      </c>
      <c r="G64" s="925">
        <v>0</v>
      </c>
      <c r="H64" s="944">
        <v>5</v>
      </c>
      <c r="I64" s="161"/>
      <c r="J64" s="221"/>
    </row>
    <row r="65" spans="1:10" s="162" customFormat="1" x14ac:dyDescent="0.15">
      <c r="A65" s="1004"/>
      <c r="B65" s="765" t="s">
        <v>1311</v>
      </c>
      <c r="C65" s="764" t="s">
        <v>226</v>
      </c>
      <c r="D65" s="761" t="s">
        <v>438</v>
      </c>
      <c r="E65" s="925">
        <v>20</v>
      </c>
      <c r="F65" s="947">
        <v>20</v>
      </c>
      <c r="G65" s="925">
        <v>8</v>
      </c>
      <c r="H65" s="944">
        <v>0</v>
      </c>
      <c r="I65" s="161"/>
      <c r="J65" s="103"/>
    </row>
    <row r="66" spans="1:10" s="162" customFormat="1" x14ac:dyDescent="0.15">
      <c r="A66" s="1004"/>
      <c r="B66" s="765" t="s">
        <v>1804</v>
      </c>
      <c r="C66" s="764" t="s">
        <v>1805</v>
      </c>
      <c r="D66" s="761" t="s">
        <v>1806</v>
      </c>
      <c r="E66" s="925">
        <v>20</v>
      </c>
      <c r="F66" s="947">
        <v>13</v>
      </c>
      <c r="G66" s="925">
        <v>0</v>
      </c>
      <c r="H66" s="944">
        <v>7</v>
      </c>
      <c r="I66" s="161"/>
      <c r="J66" s="221"/>
    </row>
    <row r="67" spans="1:10" s="162" customFormat="1" x14ac:dyDescent="0.15">
      <c r="A67" s="1004"/>
      <c r="B67" s="765" t="s">
        <v>1795</v>
      </c>
      <c r="C67" s="764" t="s">
        <v>1796</v>
      </c>
      <c r="D67" s="761" t="s">
        <v>1797</v>
      </c>
      <c r="E67" s="925">
        <v>20</v>
      </c>
      <c r="F67" s="947">
        <v>6</v>
      </c>
      <c r="G67" s="925">
        <v>0</v>
      </c>
      <c r="H67" s="944">
        <v>0</v>
      </c>
      <c r="I67" s="161"/>
      <c r="J67" s="103"/>
    </row>
    <row r="68" spans="1:10" s="162" customFormat="1" x14ac:dyDescent="0.15">
      <c r="A68" s="1004"/>
      <c r="B68" s="765" t="s">
        <v>1383</v>
      </c>
      <c r="C68" s="759" t="s">
        <v>1576</v>
      </c>
      <c r="D68" s="761" t="s">
        <v>1384</v>
      </c>
      <c r="E68" s="925">
        <v>14</v>
      </c>
      <c r="F68" s="947">
        <v>25</v>
      </c>
      <c r="G68" s="925">
        <v>0</v>
      </c>
      <c r="H68" s="944">
        <v>0</v>
      </c>
      <c r="I68" s="161"/>
      <c r="J68" s="103"/>
    </row>
    <row r="69" spans="1:10" s="162" customFormat="1" x14ac:dyDescent="0.15">
      <c r="A69" s="1004"/>
      <c r="B69" s="785" t="s">
        <v>2308</v>
      </c>
      <c r="C69" s="840" t="s">
        <v>2322</v>
      </c>
      <c r="D69" s="781" t="s">
        <v>2309</v>
      </c>
      <c r="E69" s="925">
        <v>20</v>
      </c>
      <c r="F69" s="947">
        <v>2</v>
      </c>
      <c r="G69" s="925">
        <v>1</v>
      </c>
      <c r="H69" s="944">
        <v>17</v>
      </c>
      <c r="I69" s="161"/>
      <c r="J69" s="221"/>
    </row>
    <row r="70" spans="1:10" s="162" customFormat="1" x14ac:dyDescent="0.15">
      <c r="A70" s="1004"/>
      <c r="B70" s="765" t="s">
        <v>2000</v>
      </c>
      <c r="C70" s="764" t="s">
        <v>2085</v>
      </c>
      <c r="D70" s="761" t="s">
        <v>2086</v>
      </c>
      <c r="E70" s="925">
        <v>20</v>
      </c>
      <c r="F70" s="947">
        <v>15</v>
      </c>
      <c r="G70" s="925">
        <v>0</v>
      </c>
      <c r="H70" s="944">
        <v>5</v>
      </c>
      <c r="I70" s="161"/>
      <c r="J70" s="103"/>
    </row>
    <row r="71" spans="1:10" s="162" customFormat="1" x14ac:dyDescent="0.15">
      <c r="A71" s="1004"/>
      <c r="B71" s="765" t="s">
        <v>223</v>
      </c>
      <c r="C71" s="764" t="s">
        <v>885</v>
      </c>
      <c r="D71" s="761" t="s">
        <v>163</v>
      </c>
      <c r="E71" s="925">
        <v>20</v>
      </c>
      <c r="F71" s="947">
        <v>21</v>
      </c>
      <c r="G71" s="925">
        <v>0</v>
      </c>
      <c r="H71" s="944">
        <v>0</v>
      </c>
      <c r="I71" s="161"/>
      <c r="J71" s="103"/>
    </row>
    <row r="72" spans="1:10" s="162" customFormat="1" x14ac:dyDescent="0.15">
      <c r="A72" s="1004"/>
      <c r="B72" s="765" t="s">
        <v>1313</v>
      </c>
      <c r="C72" s="764" t="s">
        <v>1577</v>
      </c>
      <c r="D72" s="761" t="s">
        <v>1578</v>
      </c>
      <c r="E72" s="925">
        <v>14</v>
      </c>
      <c r="F72" s="947">
        <v>27</v>
      </c>
      <c r="G72" s="925">
        <v>0</v>
      </c>
      <c r="H72" s="944">
        <v>11</v>
      </c>
      <c r="I72" s="161"/>
      <c r="J72" s="103"/>
    </row>
    <row r="73" spans="1:10" s="162" customFormat="1" x14ac:dyDescent="0.15">
      <c r="A73" s="1004"/>
      <c r="B73" s="765" t="s">
        <v>2123</v>
      </c>
      <c r="C73" s="764" t="s">
        <v>2274</v>
      </c>
      <c r="D73" s="761" t="s">
        <v>504</v>
      </c>
      <c r="E73" s="925">
        <v>15</v>
      </c>
      <c r="F73" s="947">
        <v>12</v>
      </c>
      <c r="G73" s="925">
        <v>0</v>
      </c>
      <c r="H73" s="944">
        <v>6</v>
      </c>
      <c r="I73" s="173"/>
      <c r="J73" s="221"/>
    </row>
    <row r="74" spans="1:10" s="162" customFormat="1" x14ac:dyDescent="0.15">
      <c r="A74" s="1004"/>
      <c r="B74" s="765" t="s">
        <v>1213</v>
      </c>
      <c r="C74" s="764" t="s">
        <v>2275</v>
      </c>
      <c r="D74" s="761" t="s">
        <v>2167</v>
      </c>
      <c r="E74" s="925">
        <v>20</v>
      </c>
      <c r="F74" s="947">
        <v>31</v>
      </c>
      <c r="G74" s="925">
        <v>0</v>
      </c>
      <c r="H74" s="944">
        <v>0</v>
      </c>
      <c r="I74" s="222"/>
      <c r="J74" s="221"/>
    </row>
    <row r="75" spans="1:10" s="162" customFormat="1" x14ac:dyDescent="0.15">
      <c r="A75" s="1004"/>
      <c r="B75" s="765" t="s">
        <v>2134</v>
      </c>
      <c r="C75" s="764" t="s">
        <v>2276</v>
      </c>
      <c r="D75" s="761" t="s">
        <v>2136</v>
      </c>
      <c r="E75" s="925">
        <v>20</v>
      </c>
      <c r="F75" s="947">
        <v>20</v>
      </c>
      <c r="G75" s="925">
        <v>2</v>
      </c>
      <c r="H75" s="944">
        <v>0</v>
      </c>
      <c r="I75" s="173"/>
      <c r="J75" s="221"/>
    </row>
    <row r="76" spans="1:10" s="162" customFormat="1" x14ac:dyDescent="0.15">
      <c r="A76" s="1004"/>
      <c r="B76" s="765" t="s">
        <v>2135</v>
      </c>
      <c r="C76" s="764" t="s">
        <v>2277</v>
      </c>
      <c r="D76" s="761" t="s">
        <v>2137</v>
      </c>
      <c r="E76" s="925">
        <v>20</v>
      </c>
      <c r="F76" s="947">
        <v>3</v>
      </c>
      <c r="G76" s="925">
        <v>0</v>
      </c>
      <c r="H76" s="944">
        <v>20</v>
      </c>
      <c r="I76" s="173"/>
      <c r="J76" s="221"/>
    </row>
    <row r="77" spans="1:10" s="162" customFormat="1" x14ac:dyDescent="0.15">
      <c r="A77" s="1004"/>
      <c r="B77" s="765" t="s">
        <v>1728</v>
      </c>
      <c r="C77" s="764" t="s">
        <v>1729</v>
      </c>
      <c r="D77" s="761" t="s">
        <v>1730</v>
      </c>
      <c r="E77" s="925">
        <v>20</v>
      </c>
      <c r="F77" s="947">
        <v>12</v>
      </c>
      <c r="G77" s="925">
        <v>1</v>
      </c>
      <c r="H77" s="944">
        <v>7</v>
      </c>
      <c r="I77" s="161"/>
      <c r="J77" s="103"/>
    </row>
    <row r="78" spans="1:10" s="162" customFormat="1" x14ac:dyDescent="0.15">
      <c r="A78" s="1004"/>
      <c r="B78" s="765" t="s">
        <v>200</v>
      </c>
      <c r="C78" s="764" t="s">
        <v>875</v>
      </c>
      <c r="D78" s="761" t="s">
        <v>1601</v>
      </c>
      <c r="E78" s="925">
        <v>20</v>
      </c>
      <c r="F78" s="947">
        <v>30</v>
      </c>
      <c r="G78" s="925">
        <v>0</v>
      </c>
      <c r="H78" s="944">
        <v>7</v>
      </c>
      <c r="I78" s="161"/>
      <c r="J78" s="103"/>
    </row>
    <row r="79" spans="1:10" s="162" customFormat="1" x14ac:dyDescent="0.15">
      <c r="A79" s="1004"/>
      <c r="B79" s="765" t="s">
        <v>1080</v>
      </c>
      <c r="C79" s="889" t="s">
        <v>400</v>
      </c>
      <c r="D79" s="761" t="s">
        <v>1312</v>
      </c>
      <c r="E79" s="925">
        <v>20</v>
      </c>
      <c r="F79" s="947">
        <v>13</v>
      </c>
      <c r="G79" s="925">
        <v>0</v>
      </c>
      <c r="H79" s="944">
        <v>7</v>
      </c>
      <c r="I79" s="161"/>
      <c r="J79" s="103"/>
    </row>
    <row r="80" spans="1:10" s="162" customFormat="1" x14ac:dyDescent="0.15">
      <c r="A80" s="1004"/>
      <c r="B80" s="765" t="s">
        <v>876</v>
      </c>
      <c r="C80" s="764" t="s">
        <v>877</v>
      </c>
      <c r="D80" s="761" t="s">
        <v>878</v>
      </c>
      <c r="E80" s="925">
        <v>20</v>
      </c>
      <c r="F80" s="947">
        <v>20</v>
      </c>
      <c r="G80" s="925">
        <v>0</v>
      </c>
      <c r="H80" s="944">
        <v>0</v>
      </c>
      <c r="I80" s="161"/>
      <c r="J80" s="221"/>
    </row>
    <row r="81" spans="1:14" s="162" customFormat="1" x14ac:dyDescent="0.15">
      <c r="A81" s="1004"/>
      <c r="B81" s="765" t="s">
        <v>449</v>
      </c>
      <c r="C81" s="764" t="s">
        <v>2183</v>
      </c>
      <c r="D81" s="761" t="s">
        <v>206</v>
      </c>
      <c r="E81" s="925">
        <v>20</v>
      </c>
      <c r="F81" s="947">
        <v>38</v>
      </c>
      <c r="G81" s="925">
        <v>2</v>
      </c>
      <c r="H81" s="944">
        <v>0</v>
      </c>
      <c r="I81" s="161"/>
      <c r="J81" s="221"/>
    </row>
    <row r="82" spans="1:14" s="162" customFormat="1" x14ac:dyDescent="0.15">
      <c r="A82" s="1004"/>
      <c r="B82" s="765" t="s">
        <v>1792</v>
      </c>
      <c r="C82" s="764" t="s">
        <v>1793</v>
      </c>
      <c r="D82" s="761" t="s">
        <v>1794</v>
      </c>
      <c r="E82" s="925">
        <v>20</v>
      </c>
      <c r="F82" s="947">
        <v>10</v>
      </c>
      <c r="G82" s="925">
        <v>0</v>
      </c>
      <c r="H82" s="944">
        <v>10</v>
      </c>
      <c r="I82" s="161"/>
      <c r="J82" s="221"/>
    </row>
    <row r="83" spans="1:14" ht="13.5" customHeight="1" x14ac:dyDescent="0.15">
      <c r="A83" s="1004"/>
      <c r="B83" s="763" t="s">
        <v>2035</v>
      </c>
      <c r="C83" s="760" t="s">
        <v>2036</v>
      </c>
      <c r="D83" s="761" t="s">
        <v>2070</v>
      </c>
      <c r="E83" s="925">
        <v>10</v>
      </c>
      <c r="F83" s="947">
        <v>10</v>
      </c>
      <c r="G83" s="925">
        <v>0</v>
      </c>
      <c r="H83" s="944">
        <v>1</v>
      </c>
      <c r="I83" s="161"/>
      <c r="K83" s="162"/>
      <c r="L83" s="162"/>
      <c r="M83" s="162"/>
      <c r="N83" s="162"/>
    </row>
    <row r="84" spans="1:14" s="221" customFormat="1" ht="13.5" customHeight="1" x14ac:dyDescent="0.15">
      <c r="A84" s="1004"/>
      <c r="B84" s="763" t="s">
        <v>143</v>
      </c>
      <c r="C84" s="760" t="s">
        <v>1999</v>
      </c>
      <c r="D84" s="761" t="s">
        <v>2087</v>
      </c>
      <c r="E84" s="925">
        <v>20</v>
      </c>
      <c r="F84" s="947">
        <v>10</v>
      </c>
      <c r="G84" s="925">
        <v>0</v>
      </c>
      <c r="H84" s="944">
        <v>10</v>
      </c>
      <c r="I84" s="161"/>
      <c r="K84" s="162"/>
      <c r="L84" s="162"/>
      <c r="M84" s="162"/>
      <c r="N84" s="162"/>
    </row>
    <row r="85" spans="1:14" x14ac:dyDescent="0.15">
      <c r="A85" s="1004"/>
      <c r="B85" s="763" t="s">
        <v>256</v>
      </c>
      <c r="C85" s="760" t="s">
        <v>1314</v>
      </c>
      <c r="D85" s="761" t="s">
        <v>257</v>
      </c>
      <c r="E85" s="925">
        <v>20</v>
      </c>
      <c r="F85" s="947">
        <v>18</v>
      </c>
      <c r="G85" s="925">
        <v>0</v>
      </c>
      <c r="H85" s="944">
        <v>3</v>
      </c>
    </row>
    <row r="86" spans="1:14" s="221" customFormat="1" x14ac:dyDescent="0.15">
      <c r="A86" s="1004"/>
      <c r="B86" s="763" t="s">
        <v>939</v>
      </c>
      <c r="C86" s="760" t="s">
        <v>1217</v>
      </c>
      <c r="D86" s="761" t="s">
        <v>940</v>
      </c>
      <c r="E86" s="925">
        <v>10</v>
      </c>
      <c r="F86" s="947">
        <v>7</v>
      </c>
      <c r="G86" s="925">
        <v>0</v>
      </c>
      <c r="H86" s="944">
        <v>3</v>
      </c>
      <c r="I86" s="222"/>
    </row>
    <row r="87" spans="1:14" s="221" customFormat="1" x14ac:dyDescent="0.15">
      <c r="A87" s="1004"/>
      <c r="B87" s="763" t="s">
        <v>2191</v>
      </c>
      <c r="C87" s="760" t="s">
        <v>2192</v>
      </c>
      <c r="D87" s="761" t="s">
        <v>2193</v>
      </c>
      <c r="E87" s="925">
        <v>20</v>
      </c>
      <c r="F87" s="947">
        <v>4</v>
      </c>
      <c r="G87" s="925">
        <v>2</v>
      </c>
      <c r="H87" s="944">
        <v>15</v>
      </c>
      <c r="I87" s="222"/>
    </row>
    <row r="88" spans="1:14" s="174" customFormat="1" x14ac:dyDescent="0.15">
      <c r="A88" s="1004"/>
      <c r="B88" s="763" t="s">
        <v>552</v>
      </c>
      <c r="C88" s="760" t="s">
        <v>847</v>
      </c>
      <c r="D88" s="761" t="s">
        <v>195</v>
      </c>
      <c r="E88" s="925">
        <v>17</v>
      </c>
      <c r="F88" s="947">
        <v>25</v>
      </c>
      <c r="G88" s="925">
        <v>0</v>
      </c>
      <c r="H88" s="944">
        <v>0</v>
      </c>
      <c r="I88" s="173"/>
    </row>
    <row r="89" spans="1:14" x14ac:dyDescent="0.15">
      <c r="A89" s="1004"/>
      <c r="B89" s="763" t="s">
        <v>1588</v>
      </c>
      <c r="C89" s="760" t="s">
        <v>1589</v>
      </c>
      <c r="D89" s="761" t="s">
        <v>1590</v>
      </c>
      <c r="E89" s="925">
        <v>14</v>
      </c>
      <c r="F89" s="947">
        <v>7</v>
      </c>
      <c r="G89" s="925">
        <v>0</v>
      </c>
      <c r="H89" s="944">
        <v>7</v>
      </c>
    </row>
    <row r="90" spans="1:14" s="221" customFormat="1" x14ac:dyDescent="0.15">
      <c r="A90" s="1004"/>
      <c r="B90" s="763" t="s">
        <v>2194</v>
      </c>
      <c r="C90" s="760" t="s">
        <v>2196</v>
      </c>
      <c r="D90" s="761" t="s">
        <v>2195</v>
      </c>
      <c r="E90" s="925">
        <v>20</v>
      </c>
      <c r="F90" s="947">
        <v>13</v>
      </c>
      <c r="G90" s="925">
        <v>0</v>
      </c>
      <c r="H90" s="944">
        <v>7</v>
      </c>
      <c r="I90" s="222"/>
    </row>
    <row r="91" spans="1:14" s="162" customFormat="1" ht="13.5" customHeight="1" x14ac:dyDescent="0.15">
      <c r="A91" s="1004"/>
      <c r="B91" s="763" t="s">
        <v>553</v>
      </c>
      <c r="C91" s="759" t="s">
        <v>879</v>
      </c>
      <c r="D91" s="761" t="s">
        <v>216</v>
      </c>
      <c r="E91" s="925">
        <v>40</v>
      </c>
      <c r="F91" s="947">
        <v>37</v>
      </c>
      <c r="G91" s="925">
        <v>0</v>
      </c>
      <c r="H91" s="944">
        <v>0</v>
      </c>
      <c r="I91" s="105"/>
      <c r="K91" s="103"/>
      <c r="L91" s="103"/>
      <c r="M91" s="103"/>
      <c r="N91" s="103"/>
    </row>
    <row r="92" spans="1:14" s="162" customFormat="1" ht="13.5" customHeight="1" x14ac:dyDescent="0.15">
      <c r="A92" s="1004"/>
      <c r="B92" s="763" t="s">
        <v>48</v>
      </c>
      <c r="C92" s="759" t="s">
        <v>2278</v>
      </c>
      <c r="D92" s="761" t="s">
        <v>49</v>
      </c>
      <c r="E92" s="925">
        <v>20</v>
      </c>
      <c r="F92" s="947">
        <v>20</v>
      </c>
      <c r="G92" s="925">
        <v>0</v>
      </c>
      <c r="H92" s="944">
        <v>0</v>
      </c>
      <c r="I92" s="222"/>
      <c r="K92" s="221"/>
      <c r="L92" s="221"/>
      <c r="M92" s="221"/>
      <c r="N92" s="221"/>
    </row>
    <row r="93" spans="1:14" s="162" customFormat="1" ht="13.5" customHeight="1" x14ac:dyDescent="0.15">
      <c r="A93" s="1004"/>
      <c r="B93" s="783" t="s">
        <v>2336</v>
      </c>
      <c r="C93" s="840" t="s">
        <v>2337</v>
      </c>
      <c r="D93" s="781" t="s">
        <v>2338</v>
      </c>
      <c r="E93" s="925">
        <v>20</v>
      </c>
      <c r="F93" s="947"/>
      <c r="G93" s="925"/>
      <c r="H93" s="944"/>
      <c r="I93" s="222" t="s">
        <v>2334</v>
      </c>
      <c r="K93" s="221"/>
      <c r="L93" s="221"/>
      <c r="M93" s="221"/>
      <c r="N93" s="221"/>
    </row>
    <row r="94" spans="1:14" s="162" customFormat="1" x14ac:dyDescent="0.15">
      <c r="A94" s="1004"/>
      <c r="B94" s="765" t="s">
        <v>2335</v>
      </c>
      <c r="C94" s="758" t="s">
        <v>887</v>
      </c>
      <c r="D94" s="761" t="s">
        <v>439</v>
      </c>
      <c r="E94" s="925">
        <v>20</v>
      </c>
      <c r="F94" s="947">
        <v>24</v>
      </c>
      <c r="G94" s="925">
        <v>0</v>
      </c>
      <c r="H94" s="944">
        <v>0</v>
      </c>
      <c r="I94" s="105"/>
      <c r="K94" s="103"/>
      <c r="L94" s="103"/>
      <c r="M94" s="103"/>
      <c r="N94" s="103"/>
    </row>
    <row r="95" spans="1:14" s="162" customFormat="1" x14ac:dyDescent="0.15">
      <c r="A95" s="1004"/>
      <c r="B95" s="765" t="s">
        <v>551</v>
      </c>
      <c r="C95" s="758" t="s">
        <v>852</v>
      </c>
      <c r="D95" s="761" t="s">
        <v>207</v>
      </c>
      <c r="E95" s="925">
        <v>15</v>
      </c>
      <c r="F95" s="947">
        <v>14</v>
      </c>
      <c r="G95" s="925">
        <v>0</v>
      </c>
      <c r="H95" s="944">
        <v>1</v>
      </c>
      <c r="I95" s="105"/>
      <c r="K95" s="103"/>
      <c r="L95" s="103"/>
      <c r="M95" s="103"/>
      <c r="N95" s="103"/>
    </row>
    <row r="96" spans="1:14" s="162" customFormat="1" x14ac:dyDescent="0.15">
      <c r="A96" s="1004"/>
      <c r="B96" s="771" t="s">
        <v>1759</v>
      </c>
      <c r="C96" s="758" t="s">
        <v>1760</v>
      </c>
      <c r="D96" s="761" t="s">
        <v>1761</v>
      </c>
      <c r="E96" s="925">
        <v>20</v>
      </c>
      <c r="F96" s="947">
        <v>6</v>
      </c>
      <c r="G96" s="925">
        <v>0</v>
      </c>
      <c r="H96" s="944">
        <v>8</v>
      </c>
      <c r="I96" s="105"/>
      <c r="K96" s="103"/>
      <c r="L96" s="103"/>
      <c r="M96" s="103"/>
      <c r="N96" s="103"/>
    </row>
    <row r="97" spans="1:14" s="162" customFormat="1" x14ac:dyDescent="0.15">
      <c r="A97" s="1004"/>
      <c r="B97" s="771" t="s">
        <v>1602</v>
      </c>
      <c r="C97" s="764" t="s">
        <v>880</v>
      </c>
      <c r="D97" s="761" t="s">
        <v>203</v>
      </c>
      <c r="E97" s="925">
        <v>20</v>
      </c>
      <c r="F97" s="947">
        <v>35</v>
      </c>
      <c r="G97" s="925">
        <v>0</v>
      </c>
      <c r="H97" s="944">
        <v>0</v>
      </c>
      <c r="I97" s="105"/>
      <c r="K97" s="103"/>
      <c r="L97" s="103"/>
      <c r="M97" s="103"/>
      <c r="N97" s="103"/>
    </row>
    <row r="98" spans="1:14" s="162" customFormat="1" x14ac:dyDescent="0.15">
      <c r="A98" s="1004"/>
      <c r="B98" s="771" t="s">
        <v>2197</v>
      </c>
      <c r="C98" s="764" t="s">
        <v>2198</v>
      </c>
      <c r="D98" s="761" t="s">
        <v>2199</v>
      </c>
      <c r="E98" s="925">
        <v>20</v>
      </c>
      <c r="F98" s="947">
        <v>3</v>
      </c>
      <c r="G98" s="925">
        <v>0</v>
      </c>
      <c r="H98" s="944">
        <v>17</v>
      </c>
      <c r="I98" s="222"/>
      <c r="K98" s="221"/>
      <c r="L98" s="221"/>
      <c r="M98" s="221"/>
      <c r="N98" s="221"/>
    </row>
    <row r="99" spans="1:14" x14ac:dyDescent="0.15">
      <c r="A99" s="1004"/>
      <c r="B99" s="763" t="s">
        <v>217</v>
      </c>
      <c r="C99" s="760" t="s">
        <v>881</v>
      </c>
      <c r="D99" s="761" t="s">
        <v>218</v>
      </c>
      <c r="E99" s="925">
        <v>40</v>
      </c>
      <c r="F99" s="947">
        <v>53</v>
      </c>
      <c r="G99" s="925">
        <v>0</v>
      </c>
      <c r="H99" s="944">
        <v>0</v>
      </c>
      <c r="I99" s="161"/>
      <c r="J99" s="162"/>
      <c r="K99" s="162"/>
      <c r="L99" s="162"/>
      <c r="M99" s="162"/>
      <c r="N99" s="162"/>
    </row>
    <row r="100" spans="1:14" x14ac:dyDescent="0.15">
      <c r="A100" s="1004"/>
      <c r="B100" s="763" t="s">
        <v>1232</v>
      </c>
      <c r="C100" s="760" t="s">
        <v>1233</v>
      </c>
      <c r="D100" s="761" t="s">
        <v>1234</v>
      </c>
      <c r="E100" s="925">
        <v>20</v>
      </c>
      <c r="F100" s="947">
        <v>29</v>
      </c>
      <c r="G100" s="925">
        <v>2</v>
      </c>
      <c r="H100" s="944">
        <v>4</v>
      </c>
      <c r="I100" s="161"/>
      <c r="J100" s="162"/>
      <c r="K100" s="162"/>
      <c r="L100" s="162"/>
      <c r="M100" s="162"/>
      <c r="N100" s="162"/>
    </row>
    <row r="101" spans="1:14" ht="15" customHeight="1" x14ac:dyDescent="0.15">
      <c r="A101" s="1004"/>
      <c r="B101" s="763" t="s">
        <v>1790</v>
      </c>
      <c r="C101" s="760" t="s">
        <v>2068</v>
      </c>
      <c r="D101" s="761" t="s">
        <v>1791</v>
      </c>
      <c r="E101" s="925">
        <v>10</v>
      </c>
      <c r="F101" s="947">
        <v>11</v>
      </c>
      <c r="G101" s="925">
        <v>0</v>
      </c>
      <c r="H101" s="944" t="s">
        <v>2279</v>
      </c>
      <c r="I101" s="161"/>
      <c r="J101" s="162"/>
      <c r="K101" s="162"/>
      <c r="L101" s="162"/>
      <c r="M101" s="162"/>
      <c r="N101" s="162"/>
    </row>
    <row r="102" spans="1:14" ht="14.25" customHeight="1" x14ac:dyDescent="0.15">
      <c r="A102" s="1004"/>
      <c r="B102" s="763" t="s">
        <v>104</v>
      </c>
      <c r="C102" s="760" t="s">
        <v>229</v>
      </c>
      <c r="D102" s="761" t="s">
        <v>105</v>
      </c>
      <c r="E102" s="925">
        <v>20</v>
      </c>
      <c r="F102" s="947">
        <v>15</v>
      </c>
      <c r="G102" s="925">
        <v>0</v>
      </c>
      <c r="H102" s="944">
        <v>2</v>
      </c>
      <c r="I102" s="161"/>
      <c r="J102" s="162"/>
      <c r="K102" s="162"/>
      <c r="L102" s="162"/>
      <c r="M102" s="162"/>
      <c r="N102" s="162"/>
    </row>
    <row r="103" spans="1:14" ht="13.5" customHeight="1" x14ac:dyDescent="0.15">
      <c r="A103" s="1004"/>
      <c r="B103" s="763" t="s">
        <v>1693</v>
      </c>
      <c r="C103" s="760" t="s">
        <v>1694</v>
      </c>
      <c r="D103" s="761" t="s">
        <v>1695</v>
      </c>
      <c r="E103" s="925">
        <v>20</v>
      </c>
      <c r="F103" s="947">
        <v>12</v>
      </c>
      <c r="G103" s="925">
        <v>0</v>
      </c>
      <c r="H103" s="944">
        <v>8</v>
      </c>
      <c r="I103" s="161"/>
      <c r="J103" s="162"/>
      <c r="K103" s="162"/>
      <c r="L103" s="162"/>
      <c r="M103" s="162"/>
      <c r="N103" s="162"/>
    </row>
    <row r="104" spans="1:14" s="221" customFormat="1" ht="13.5" customHeight="1" x14ac:dyDescent="0.15">
      <c r="A104" s="1004"/>
      <c r="B104" s="763" t="s">
        <v>2256</v>
      </c>
      <c r="C104" s="760" t="s">
        <v>2257</v>
      </c>
      <c r="D104" s="761" t="s">
        <v>2258</v>
      </c>
      <c r="E104" s="925">
        <v>20</v>
      </c>
      <c r="F104" s="947">
        <v>16</v>
      </c>
      <c r="G104" s="925">
        <v>3</v>
      </c>
      <c r="H104" s="944">
        <v>5</v>
      </c>
      <c r="I104" s="161"/>
      <c r="J104" s="162"/>
      <c r="K104" s="162"/>
      <c r="L104" s="162"/>
      <c r="M104" s="162"/>
      <c r="N104" s="162"/>
    </row>
    <row r="105" spans="1:14" s="162" customFormat="1" x14ac:dyDescent="0.15">
      <c r="A105" s="1004"/>
      <c r="B105" s="763" t="s">
        <v>941</v>
      </c>
      <c r="C105" s="760" t="s">
        <v>942</v>
      </c>
      <c r="D105" s="761" t="s">
        <v>1081</v>
      </c>
      <c r="E105" s="925">
        <v>10</v>
      </c>
      <c r="F105" s="947">
        <v>3</v>
      </c>
      <c r="G105" s="925">
        <v>0</v>
      </c>
      <c r="H105" s="944">
        <v>7</v>
      </c>
      <c r="I105" s="161"/>
    </row>
    <row r="106" spans="1:14" s="177" customFormat="1" x14ac:dyDescent="0.15">
      <c r="A106" s="1004"/>
      <c r="B106" s="763" t="s">
        <v>1696</v>
      </c>
      <c r="C106" s="759" t="s">
        <v>1697</v>
      </c>
      <c r="D106" s="761" t="s">
        <v>1698</v>
      </c>
      <c r="E106" s="925">
        <v>20</v>
      </c>
      <c r="F106" s="947">
        <v>25</v>
      </c>
      <c r="G106" s="925">
        <v>0</v>
      </c>
      <c r="H106" s="944">
        <v>0</v>
      </c>
      <c r="I106" s="176"/>
      <c r="J106" s="178"/>
    </row>
    <row r="107" spans="1:14" s="177" customFormat="1" x14ac:dyDescent="0.15">
      <c r="A107" s="1004"/>
      <c r="B107" s="783" t="s">
        <v>2310</v>
      </c>
      <c r="C107" s="840" t="s">
        <v>2311</v>
      </c>
      <c r="D107" s="781" t="s">
        <v>2312</v>
      </c>
      <c r="E107" s="925">
        <v>20</v>
      </c>
      <c r="F107" s="947">
        <v>7</v>
      </c>
      <c r="G107" s="925">
        <v>0</v>
      </c>
      <c r="H107" s="944">
        <v>0</v>
      </c>
      <c r="I107" s="161"/>
      <c r="J107" s="178"/>
    </row>
    <row r="108" spans="1:14" s="177" customFormat="1" x14ac:dyDescent="0.15">
      <c r="A108" s="1004"/>
      <c r="B108" s="783" t="s">
        <v>1205</v>
      </c>
      <c r="C108" s="840" t="s">
        <v>2323</v>
      </c>
      <c r="D108" s="781" t="s">
        <v>1206</v>
      </c>
      <c r="E108" s="925">
        <v>10</v>
      </c>
      <c r="F108" s="947">
        <v>3</v>
      </c>
      <c r="G108" s="925">
        <v>2</v>
      </c>
      <c r="H108" s="944">
        <v>10</v>
      </c>
      <c r="I108" s="161"/>
      <c r="J108" s="178"/>
    </row>
    <row r="109" spans="1:14" s="177" customFormat="1" x14ac:dyDescent="0.15">
      <c r="A109" s="1004"/>
      <c r="B109" s="783" t="s">
        <v>2313</v>
      </c>
      <c r="C109" s="840" t="s">
        <v>2314</v>
      </c>
      <c r="D109" s="781" t="s">
        <v>2315</v>
      </c>
      <c r="E109" s="925">
        <v>20</v>
      </c>
      <c r="F109" s="947">
        <v>2</v>
      </c>
      <c r="G109" s="925">
        <v>0</v>
      </c>
      <c r="H109" s="944">
        <v>18</v>
      </c>
      <c r="I109" s="161"/>
      <c r="J109" s="178"/>
    </row>
    <row r="110" spans="1:14" s="177" customFormat="1" x14ac:dyDescent="0.15">
      <c r="A110" s="1004"/>
      <c r="B110" s="763" t="s">
        <v>2138</v>
      </c>
      <c r="C110" s="759" t="s">
        <v>2280</v>
      </c>
      <c r="D110" s="761" t="s">
        <v>2139</v>
      </c>
      <c r="E110" s="925">
        <v>20</v>
      </c>
      <c r="F110" s="947">
        <v>15</v>
      </c>
      <c r="G110" s="925">
        <v>0</v>
      </c>
      <c r="H110" s="944">
        <v>5</v>
      </c>
      <c r="I110" s="176"/>
      <c r="J110" s="178"/>
    </row>
    <row r="111" spans="1:14" s="162" customFormat="1" x14ac:dyDescent="0.15">
      <c r="A111" s="1004"/>
      <c r="B111" s="763" t="s">
        <v>204</v>
      </c>
      <c r="C111" s="759" t="s">
        <v>884</v>
      </c>
      <c r="D111" s="761" t="s">
        <v>205</v>
      </c>
      <c r="E111" s="925">
        <v>35</v>
      </c>
      <c r="F111" s="947">
        <v>33</v>
      </c>
      <c r="G111" s="925">
        <v>0</v>
      </c>
      <c r="H111" s="944">
        <v>5</v>
      </c>
      <c r="I111" s="161"/>
      <c r="J111" s="103"/>
    </row>
    <row r="112" spans="1:14" s="162" customFormat="1" x14ac:dyDescent="0.15">
      <c r="A112" s="1004"/>
      <c r="B112" s="765" t="s">
        <v>557</v>
      </c>
      <c r="C112" s="758" t="s">
        <v>886</v>
      </c>
      <c r="D112" s="761" t="s">
        <v>45</v>
      </c>
      <c r="E112" s="925">
        <v>20</v>
      </c>
      <c r="F112" s="925">
        <v>17</v>
      </c>
      <c r="G112" s="925">
        <v>0</v>
      </c>
      <c r="H112" s="944">
        <v>3</v>
      </c>
      <c r="I112" s="105"/>
      <c r="J112" s="103"/>
      <c r="K112" s="103"/>
      <c r="L112" s="103"/>
      <c r="M112" s="103"/>
      <c r="N112" s="103"/>
    </row>
    <row r="113" spans="1:14" s="162" customFormat="1" x14ac:dyDescent="0.15">
      <c r="A113" s="1004"/>
      <c r="B113" s="765" t="s">
        <v>1603</v>
      </c>
      <c r="C113" s="758" t="s">
        <v>1604</v>
      </c>
      <c r="D113" s="781" t="s">
        <v>1605</v>
      </c>
      <c r="E113" s="925">
        <v>20</v>
      </c>
      <c r="F113" s="947">
        <v>23</v>
      </c>
      <c r="G113" s="925">
        <v>0</v>
      </c>
      <c r="H113" s="944">
        <v>0</v>
      </c>
      <c r="I113" s="105"/>
      <c r="J113" s="103"/>
      <c r="K113" s="103"/>
      <c r="L113" s="103"/>
      <c r="M113" s="103"/>
      <c r="N113" s="103"/>
    </row>
    <row r="114" spans="1:14" s="162" customFormat="1" x14ac:dyDescent="0.15">
      <c r="A114" s="1004"/>
      <c r="B114" s="765" t="s">
        <v>420</v>
      </c>
      <c r="C114" s="758" t="s">
        <v>421</v>
      </c>
      <c r="D114" s="761" t="s">
        <v>424</v>
      </c>
      <c r="E114" s="925">
        <v>20</v>
      </c>
      <c r="F114" s="947">
        <v>17</v>
      </c>
      <c r="G114" s="925">
        <v>0</v>
      </c>
      <c r="H114" s="944">
        <v>3</v>
      </c>
      <c r="I114" s="105"/>
      <c r="J114" s="103"/>
      <c r="K114" s="103"/>
      <c r="L114" s="103"/>
      <c r="M114" s="103"/>
      <c r="N114" s="103"/>
    </row>
    <row r="115" spans="1:14" s="123" customFormat="1" x14ac:dyDescent="0.15">
      <c r="A115" s="1004"/>
      <c r="B115" s="765" t="s">
        <v>1315</v>
      </c>
      <c r="C115" s="764" t="s">
        <v>1316</v>
      </c>
      <c r="D115" s="761" t="s">
        <v>1317</v>
      </c>
      <c r="E115" s="925">
        <v>10</v>
      </c>
      <c r="F115" s="947">
        <v>19</v>
      </c>
      <c r="G115" s="925">
        <v>0</v>
      </c>
      <c r="H115" s="944">
        <v>0</v>
      </c>
      <c r="I115" s="105"/>
      <c r="J115" s="103"/>
      <c r="K115" s="103"/>
      <c r="L115" s="103"/>
      <c r="M115" s="103"/>
      <c r="N115" s="103"/>
    </row>
    <row r="116" spans="1:14" s="123" customFormat="1" x14ac:dyDescent="0.15">
      <c r="A116" s="1004"/>
      <c r="B116" s="765" t="s">
        <v>440</v>
      </c>
      <c r="C116" s="764" t="s">
        <v>401</v>
      </c>
      <c r="D116" s="761" t="s">
        <v>402</v>
      </c>
      <c r="E116" s="925">
        <v>20</v>
      </c>
      <c r="F116" s="947">
        <v>27</v>
      </c>
      <c r="G116" s="925">
        <v>0</v>
      </c>
      <c r="H116" s="944">
        <v>0</v>
      </c>
      <c r="I116" s="222"/>
      <c r="J116" s="103"/>
      <c r="K116" s="103"/>
      <c r="L116" s="103"/>
      <c r="M116" s="103"/>
      <c r="N116" s="103"/>
    </row>
    <row r="117" spans="1:14" s="123" customFormat="1" x14ac:dyDescent="0.15">
      <c r="A117" s="1004"/>
      <c r="B117" s="765" t="s">
        <v>555</v>
      </c>
      <c r="C117" s="764" t="s">
        <v>826</v>
      </c>
      <c r="D117" s="761" t="s">
        <v>220</v>
      </c>
      <c r="E117" s="925">
        <v>30</v>
      </c>
      <c r="F117" s="947">
        <v>35</v>
      </c>
      <c r="G117" s="925">
        <v>0</v>
      </c>
      <c r="H117" s="944">
        <v>0</v>
      </c>
      <c r="I117" s="105"/>
      <c r="J117" s="103"/>
      <c r="K117" s="103"/>
      <c r="L117" s="103"/>
      <c r="M117" s="103"/>
      <c r="N117" s="103"/>
    </row>
    <row r="118" spans="1:14" s="123" customFormat="1" x14ac:dyDescent="0.15">
      <c r="A118" s="1004"/>
      <c r="B118" s="765" t="s">
        <v>422</v>
      </c>
      <c r="C118" s="764" t="s">
        <v>423</v>
      </c>
      <c r="D118" s="761" t="s">
        <v>425</v>
      </c>
      <c r="E118" s="925">
        <v>20</v>
      </c>
      <c r="F118" s="947">
        <v>11</v>
      </c>
      <c r="G118" s="925">
        <v>0</v>
      </c>
      <c r="H118" s="944">
        <v>9</v>
      </c>
      <c r="I118" s="105"/>
      <c r="J118" s="103"/>
      <c r="K118" s="103"/>
      <c r="L118" s="103"/>
      <c r="M118" s="103"/>
      <c r="N118" s="103"/>
    </row>
    <row r="119" spans="1:14" s="123" customFormat="1" x14ac:dyDescent="0.15">
      <c r="A119" s="1004"/>
      <c r="B119" s="765" t="s">
        <v>1731</v>
      </c>
      <c r="C119" s="764" t="s">
        <v>1732</v>
      </c>
      <c r="D119" s="761" t="s">
        <v>1733</v>
      </c>
      <c r="E119" s="925">
        <v>20</v>
      </c>
      <c r="F119" s="947">
        <v>32</v>
      </c>
      <c r="G119" s="925">
        <v>0</v>
      </c>
      <c r="H119" s="944">
        <v>0</v>
      </c>
      <c r="I119" s="105"/>
      <c r="J119" s="103"/>
      <c r="K119" s="103"/>
      <c r="L119" s="103"/>
      <c r="M119" s="103"/>
      <c r="N119" s="103"/>
    </row>
    <row r="120" spans="1:14" s="123" customFormat="1" x14ac:dyDescent="0.15">
      <c r="A120" s="1004"/>
      <c r="B120" s="765" t="s">
        <v>221</v>
      </c>
      <c r="C120" s="764" t="s">
        <v>883</v>
      </c>
      <c r="D120" s="761" t="s">
        <v>222</v>
      </c>
      <c r="E120" s="925">
        <v>20</v>
      </c>
      <c r="F120" s="947">
        <v>20</v>
      </c>
      <c r="G120" s="925">
        <v>0</v>
      </c>
      <c r="H120" s="944">
        <v>0</v>
      </c>
      <c r="I120" s="105"/>
      <c r="J120" s="103"/>
      <c r="K120" s="103"/>
      <c r="L120" s="103"/>
      <c r="M120" s="103"/>
      <c r="N120" s="103"/>
    </row>
    <row r="121" spans="1:14" s="123" customFormat="1" x14ac:dyDescent="0.15">
      <c r="A121" s="1004"/>
      <c r="B121" s="765" t="s">
        <v>224</v>
      </c>
      <c r="C121" s="764" t="s">
        <v>888</v>
      </c>
      <c r="D121" s="761" t="s">
        <v>225</v>
      </c>
      <c r="E121" s="925">
        <v>38</v>
      </c>
      <c r="F121" s="947">
        <v>40</v>
      </c>
      <c r="G121" s="925">
        <v>0</v>
      </c>
      <c r="H121" s="944">
        <v>0</v>
      </c>
      <c r="I121" s="105"/>
      <c r="J121" s="103"/>
      <c r="K121" s="103"/>
      <c r="L121" s="103"/>
      <c r="M121" s="103"/>
      <c r="N121" s="103"/>
    </row>
    <row r="122" spans="1:14" s="123" customFormat="1" x14ac:dyDescent="0.15">
      <c r="A122" s="1004"/>
      <c r="B122" s="765" t="s">
        <v>1734</v>
      </c>
      <c r="C122" s="764" t="s">
        <v>1735</v>
      </c>
      <c r="D122" s="761" t="s">
        <v>1736</v>
      </c>
      <c r="E122" s="925">
        <v>20</v>
      </c>
      <c r="F122" s="947">
        <v>37</v>
      </c>
      <c r="G122" s="925">
        <v>2</v>
      </c>
      <c r="H122" s="944">
        <v>2</v>
      </c>
      <c r="I122" s="105"/>
      <c r="J122" s="103"/>
      <c r="K122" s="103"/>
      <c r="L122" s="103"/>
      <c r="M122" s="103"/>
      <c r="N122" s="103"/>
    </row>
    <row r="123" spans="1:14" s="123" customFormat="1" x14ac:dyDescent="0.15">
      <c r="A123" s="1004"/>
      <c r="B123" s="785" t="s">
        <v>2316</v>
      </c>
      <c r="C123" s="889" t="s">
        <v>2317</v>
      </c>
      <c r="D123" s="781" t="s">
        <v>2318</v>
      </c>
      <c r="E123" s="925">
        <v>20</v>
      </c>
      <c r="F123" s="947">
        <v>4</v>
      </c>
      <c r="G123" s="925">
        <v>0</v>
      </c>
      <c r="H123" s="944">
        <v>17</v>
      </c>
      <c r="I123" s="222"/>
      <c r="J123" s="221"/>
      <c r="K123" s="221"/>
      <c r="L123" s="221"/>
      <c r="M123" s="221"/>
      <c r="N123" s="221"/>
    </row>
    <row r="124" spans="1:14" s="123" customFormat="1" x14ac:dyDescent="0.15">
      <c r="A124" s="1004"/>
      <c r="B124" s="785" t="s">
        <v>1747</v>
      </c>
      <c r="C124" s="889" t="s">
        <v>1748</v>
      </c>
      <c r="D124" s="781" t="s">
        <v>1749</v>
      </c>
      <c r="E124" s="925">
        <v>20</v>
      </c>
      <c r="F124" s="947">
        <v>20</v>
      </c>
      <c r="G124" s="925">
        <v>0</v>
      </c>
      <c r="H124" s="944">
        <v>4</v>
      </c>
      <c r="I124" s="105"/>
      <c r="J124" s="103"/>
      <c r="K124" s="103"/>
      <c r="L124" s="103"/>
      <c r="M124" s="103"/>
      <c r="N124" s="103"/>
    </row>
    <row r="125" spans="1:14" s="123" customFormat="1" x14ac:dyDescent="0.15">
      <c r="A125" s="1004"/>
      <c r="B125" s="771" t="s">
        <v>554</v>
      </c>
      <c r="C125" s="764" t="s">
        <v>882</v>
      </c>
      <c r="D125" s="761" t="s">
        <v>219</v>
      </c>
      <c r="E125" s="925">
        <v>25</v>
      </c>
      <c r="F125" s="947">
        <v>26</v>
      </c>
      <c r="G125" s="925">
        <v>0</v>
      </c>
      <c r="H125" s="944">
        <v>0</v>
      </c>
      <c r="I125" s="105"/>
      <c r="J125" s="103"/>
      <c r="K125" s="103"/>
      <c r="L125" s="103"/>
      <c r="M125" s="103"/>
      <c r="N125" s="103"/>
    </row>
    <row r="126" spans="1:14" s="123" customFormat="1" x14ac:dyDescent="0.15">
      <c r="A126" s="1004"/>
      <c r="B126" s="771" t="s">
        <v>2173</v>
      </c>
      <c r="C126" s="764" t="s">
        <v>2281</v>
      </c>
      <c r="D126" s="761" t="s">
        <v>2282</v>
      </c>
      <c r="E126" s="925">
        <v>20</v>
      </c>
      <c r="F126" s="947">
        <v>15</v>
      </c>
      <c r="G126" s="925">
        <v>0</v>
      </c>
      <c r="H126" s="944">
        <v>12</v>
      </c>
      <c r="I126" s="222"/>
      <c r="J126" s="221"/>
      <c r="K126" s="221"/>
      <c r="L126" s="221"/>
      <c r="M126" s="221"/>
      <c r="N126" s="221"/>
    </row>
    <row r="127" spans="1:14" s="123" customFormat="1" x14ac:dyDescent="0.15">
      <c r="A127" s="1004"/>
      <c r="B127" s="771" t="s">
        <v>372</v>
      </c>
      <c r="C127" s="764" t="s">
        <v>2200</v>
      </c>
      <c r="D127" s="781" t="s">
        <v>373</v>
      </c>
      <c r="E127" s="925">
        <v>20</v>
      </c>
      <c r="F127" s="947">
        <v>21</v>
      </c>
      <c r="G127" s="925">
        <v>0</v>
      </c>
      <c r="H127" s="944">
        <v>0</v>
      </c>
      <c r="I127" s="222"/>
      <c r="J127" s="221"/>
      <c r="K127" s="221"/>
      <c r="L127" s="221"/>
      <c r="M127" s="221"/>
      <c r="N127" s="221"/>
    </row>
    <row r="128" spans="1:14" x14ac:dyDescent="0.15">
      <c r="A128" s="1004"/>
      <c r="B128" s="762" t="s">
        <v>1921</v>
      </c>
      <c r="C128" s="759" t="s">
        <v>1785</v>
      </c>
      <c r="D128" s="761" t="s">
        <v>47</v>
      </c>
      <c r="E128" s="925">
        <v>20</v>
      </c>
      <c r="F128" s="947">
        <v>17</v>
      </c>
      <c r="G128" s="925">
        <v>0</v>
      </c>
      <c r="H128" s="944">
        <v>3</v>
      </c>
      <c r="I128" s="161"/>
      <c r="K128" s="162"/>
      <c r="L128" s="162"/>
      <c r="M128" s="162"/>
      <c r="N128" s="162"/>
    </row>
    <row r="129" spans="1:14" x14ac:dyDescent="0.15">
      <c r="A129" s="1004"/>
      <c r="B129" s="762" t="s">
        <v>1923</v>
      </c>
      <c r="C129" s="759" t="s">
        <v>1811</v>
      </c>
      <c r="D129" s="761" t="s">
        <v>393</v>
      </c>
      <c r="E129" s="925">
        <v>20</v>
      </c>
      <c r="F129" s="947">
        <v>16</v>
      </c>
      <c r="G129" s="925">
        <v>0</v>
      </c>
      <c r="H129" s="944">
        <v>4</v>
      </c>
    </row>
    <row r="130" spans="1:14" s="123" customFormat="1" x14ac:dyDescent="0.15">
      <c r="A130" s="1004"/>
      <c r="B130" s="763" t="s">
        <v>928</v>
      </c>
      <c r="C130" s="759" t="s">
        <v>929</v>
      </c>
      <c r="D130" s="761" t="s">
        <v>1699</v>
      </c>
      <c r="E130" s="925">
        <v>30</v>
      </c>
      <c r="F130" s="947">
        <v>43</v>
      </c>
      <c r="G130" s="925">
        <v>0</v>
      </c>
      <c r="H130" s="944">
        <v>0</v>
      </c>
      <c r="I130" s="105"/>
      <c r="J130" s="103"/>
      <c r="K130" s="103"/>
      <c r="L130" s="103"/>
      <c r="M130" s="103"/>
      <c r="N130" s="103"/>
    </row>
    <row r="131" spans="1:14" s="123" customFormat="1" x14ac:dyDescent="0.15">
      <c r="A131" s="1004"/>
      <c r="B131" s="763" t="s">
        <v>560</v>
      </c>
      <c r="C131" s="759" t="s">
        <v>891</v>
      </c>
      <c r="D131" s="761" t="s">
        <v>176</v>
      </c>
      <c r="E131" s="925">
        <v>20</v>
      </c>
      <c r="F131" s="947">
        <v>25</v>
      </c>
      <c r="G131" s="925">
        <v>0</v>
      </c>
      <c r="H131" s="944">
        <v>0</v>
      </c>
      <c r="I131" s="105"/>
      <c r="J131" s="103"/>
      <c r="K131" s="103"/>
      <c r="L131" s="103"/>
      <c r="M131" s="103"/>
      <c r="N131" s="103"/>
    </row>
    <row r="132" spans="1:14" s="123" customFormat="1" x14ac:dyDescent="0.15">
      <c r="A132" s="1004"/>
      <c r="B132" s="763" t="s">
        <v>143</v>
      </c>
      <c r="C132" s="759" t="s">
        <v>1810</v>
      </c>
      <c r="D132" s="761" t="s">
        <v>1762</v>
      </c>
      <c r="E132" s="925" t="s">
        <v>2298</v>
      </c>
      <c r="F132" s="947"/>
      <c r="G132" s="925"/>
      <c r="H132" s="944"/>
      <c r="I132" s="105"/>
      <c r="J132" s="103"/>
      <c r="K132" s="103"/>
      <c r="L132" s="103"/>
      <c r="M132" s="103"/>
      <c r="N132" s="103"/>
    </row>
    <row r="133" spans="1:14" s="123" customFormat="1" x14ac:dyDescent="0.15">
      <c r="A133" s="1004"/>
      <c r="B133" s="763" t="s">
        <v>1187</v>
      </c>
      <c r="C133" s="759" t="s">
        <v>1318</v>
      </c>
      <c r="D133" s="761" t="s">
        <v>1189</v>
      </c>
      <c r="E133" s="925">
        <v>10</v>
      </c>
      <c r="F133" s="947">
        <v>15</v>
      </c>
      <c r="G133" s="925">
        <v>0</v>
      </c>
      <c r="H133" s="944">
        <v>0</v>
      </c>
      <c r="I133" s="105"/>
      <c r="J133" s="103"/>
      <c r="K133" s="103"/>
      <c r="L133" s="103"/>
      <c r="M133" s="103"/>
      <c r="N133" s="103"/>
    </row>
    <row r="134" spans="1:14" s="123" customFormat="1" x14ac:dyDescent="0.15">
      <c r="A134" s="1004"/>
      <c r="B134" s="763" t="s">
        <v>188</v>
      </c>
      <c r="C134" s="759" t="s">
        <v>233</v>
      </c>
      <c r="D134" s="761" t="s">
        <v>209</v>
      </c>
      <c r="E134" s="925">
        <v>20</v>
      </c>
      <c r="F134" s="947">
        <v>12</v>
      </c>
      <c r="G134" s="925">
        <v>0</v>
      </c>
      <c r="H134" s="944">
        <v>8</v>
      </c>
      <c r="I134" s="105"/>
      <c r="J134" s="103"/>
      <c r="K134" s="103"/>
      <c r="L134" s="103"/>
      <c r="M134" s="103"/>
      <c r="N134" s="103"/>
    </row>
    <row r="135" spans="1:14" x14ac:dyDescent="0.15">
      <c r="A135" s="1004"/>
      <c r="B135" s="763" t="s">
        <v>561</v>
      </c>
      <c r="C135" s="760" t="s">
        <v>892</v>
      </c>
      <c r="D135" s="761" t="s">
        <v>190</v>
      </c>
      <c r="E135" s="925">
        <v>12</v>
      </c>
      <c r="F135" s="947">
        <v>16</v>
      </c>
      <c r="G135" s="925">
        <v>0</v>
      </c>
      <c r="H135" s="944">
        <v>0</v>
      </c>
    </row>
    <row r="136" spans="1:14" x14ac:dyDescent="0.15">
      <c r="A136" s="1004"/>
      <c r="B136" s="763" t="s">
        <v>562</v>
      </c>
      <c r="C136" s="760" t="s">
        <v>893</v>
      </c>
      <c r="D136" s="761" t="s">
        <v>194</v>
      </c>
      <c r="E136" s="925">
        <v>14</v>
      </c>
      <c r="F136" s="947">
        <v>12</v>
      </c>
      <c r="G136" s="925">
        <v>0</v>
      </c>
      <c r="H136" s="944">
        <v>2</v>
      </c>
    </row>
    <row r="137" spans="1:14" x14ac:dyDescent="0.15">
      <c r="A137" s="1004"/>
      <c r="B137" s="763" t="s">
        <v>198</v>
      </c>
      <c r="C137" s="760" t="s">
        <v>806</v>
      </c>
      <c r="D137" s="761" t="s">
        <v>158</v>
      </c>
      <c r="E137" s="925">
        <v>20</v>
      </c>
      <c r="F137" s="947">
        <v>29</v>
      </c>
      <c r="G137" s="925">
        <v>0</v>
      </c>
      <c r="H137" s="944">
        <v>0</v>
      </c>
    </row>
    <row r="138" spans="1:14" s="221" customFormat="1" x14ac:dyDescent="0.15">
      <c r="A138" s="1004"/>
      <c r="B138" s="763" t="s">
        <v>435</v>
      </c>
      <c r="C138" s="760" t="s">
        <v>2162</v>
      </c>
      <c r="D138" s="761" t="s">
        <v>2283</v>
      </c>
      <c r="E138" s="925">
        <v>20</v>
      </c>
      <c r="F138" s="947">
        <v>16</v>
      </c>
      <c r="G138" s="925">
        <v>0</v>
      </c>
      <c r="H138" s="944">
        <v>14</v>
      </c>
      <c r="I138" s="173"/>
    </row>
    <row r="139" spans="1:14" x14ac:dyDescent="0.15">
      <c r="A139" s="1004"/>
      <c r="B139" s="763" t="s">
        <v>297</v>
      </c>
      <c r="C139" s="760" t="s">
        <v>1606</v>
      </c>
      <c r="D139" s="761" t="s">
        <v>182</v>
      </c>
      <c r="E139" s="925">
        <v>20</v>
      </c>
      <c r="F139" s="947">
        <v>13</v>
      </c>
      <c r="G139" s="925">
        <v>0</v>
      </c>
      <c r="H139" s="944">
        <v>7</v>
      </c>
    </row>
    <row r="140" spans="1:14" x14ac:dyDescent="0.15">
      <c r="A140" s="1004"/>
      <c r="B140" s="763" t="s">
        <v>1684</v>
      </c>
      <c r="C140" s="760" t="s">
        <v>1685</v>
      </c>
      <c r="D140" s="761" t="s">
        <v>185</v>
      </c>
      <c r="E140" s="925">
        <v>20</v>
      </c>
      <c r="F140" s="947">
        <v>16</v>
      </c>
      <c r="G140" s="925">
        <v>0</v>
      </c>
      <c r="H140" s="944">
        <v>0</v>
      </c>
    </row>
    <row r="141" spans="1:14" s="217" customFormat="1" x14ac:dyDescent="0.15">
      <c r="A141" s="1004"/>
      <c r="B141" s="763" t="s">
        <v>1842</v>
      </c>
      <c r="C141" s="760" t="s">
        <v>1756</v>
      </c>
      <c r="D141" s="761" t="s">
        <v>1757</v>
      </c>
      <c r="E141" s="925" t="s">
        <v>2298</v>
      </c>
      <c r="F141" s="947"/>
      <c r="G141" s="925"/>
      <c r="H141" s="944"/>
      <c r="I141" s="218"/>
    </row>
    <row r="142" spans="1:14" s="162" customFormat="1" x14ac:dyDescent="0.15">
      <c r="A142" s="1004"/>
      <c r="B142" s="763" t="s">
        <v>1319</v>
      </c>
      <c r="C142" s="760" t="s">
        <v>1320</v>
      </c>
      <c r="D142" s="761" t="s">
        <v>1321</v>
      </c>
      <c r="E142" s="925" t="s">
        <v>2298</v>
      </c>
      <c r="F142" s="947"/>
      <c r="G142" s="925"/>
      <c r="H142" s="944"/>
      <c r="I142" s="105"/>
      <c r="J142" s="103"/>
      <c r="K142" s="103"/>
      <c r="L142" s="103"/>
      <c r="M142" s="103"/>
      <c r="N142" s="103"/>
    </row>
    <row r="143" spans="1:14" x14ac:dyDescent="0.15">
      <c r="A143" s="1004"/>
      <c r="B143" s="763" t="s">
        <v>24</v>
      </c>
      <c r="C143" s="760" t="s">
        <v>191</v>
      </c>
      <c r="D143" s="761" t="s">
        <v>25</v>
      </c>
      <c r="E143" s="925">
        <v>28</v>
      </c>
      <c r="F143" s="947">
        <v>32</v>
      </c>
      <c r="G143" s="925">
        <v>0</v>
      </c>
      <c r="H143" s="944">
        <v>6</v>
      </c>
    </row>
    <row r="144" spans="1:14" x14ac:dyDescent="0.15">
      <c r="A144" s="1004"/>
      <c r="B144" s="763" t="s">
        <v>1545</v>
      </c>
      <c r="C144" s="760" t="s">
        <v>1546</v>
      </c>
      <c r="D144" s="761" t="s">
        <v>1547</v>
      </c>
      <c r="E144" s="925" t="s">
        <v>2298</v>
      </c>
      <c r="F144" s="947"/>
      <c r="G144" s="925"/>
      <c r="H144" s="944"/>
    </row>
    <row r="145" spans="1:9" x14ac:dyDescent="0.15">
      <c r="A145" s="1004"/>
      <c r="B145" s="763" t="s">
        <v>234</v>
      </c>
      <c r="C145" s="760" t="s">
        <v>808</v>
      </c>
      <c r="D145" s="761" t="s">
        <v>184</v>
      </c>
      <c r="E145" s="925">
        <v>20</v>
      </c>
      <c r="F145" s="947">
        <v>29</v>
      </c>
      <c r="G145" s="925">
        <v>0</v>
      </c>
      <c r="H145" s="944">
        <v>1</v>
      </c>
    </row>
    <row r="146" spans="1:9" x14ac:dyDescent="0.15">
      <c r="A146" s="1004"/>
      <c r="B146" s="763" t="s">
        <v>1322</v>
      </c>
      <c r="C146" s="760" t="s">
        <v>370</v>
      </c>
      <c r="D146" s="781" t="s">
        <v>1323</v>
      </c>
      <c r="E146" s="925">
        <v>10</v>
      </c>
      <c r="F146" s="947">
        <v>4</v>
      </c>
      <c r="G146" s="925">
        <v>0</v>
      </c>
      <c r="H146" s="944">
        <v>6</v>
      </c>
    </row>
    <row r="147" spans="1:9" s="174" customFormat="1" x14ac:dyDescent="0.15">
      <c r="A147" s="1004"/>
      <c r="B147" s="763" t="s">
        <v>210</v>
      </c>
      <c r="C147" s="760" t="s">
        <v>894</v>
      </c>
      <c r="D147" s="761" t="s">
        <v>934</v>
      </c>
      <c r="E147" s="925">
        <v>20</v>
      </c>
      <c r="F147" s="947">
        <v>14</v>
      </c>
      <c r="G147" s="925">
        <v>0</v>
      </c>
      <c r="H147" s="944">
        <v>6</v>
      </c>
      <c r="I147" s="173"/>
    </row>
    <row r="148" spans="1:9" s="174" customFormat="1" x14ac:dyDescent="0.15">
      <c r="A148" s="1004"/>
      <c r="B148" s="763" t="s">
        <v>231</v>
      </c>
      <c r="C148" s="760" t="s">
        <v>890</v>
      </c>
      <c r="D148" s="761" t="s">
        <v>232</v>
      </c>
      <c r="E148" s="925">
        <v>20</v>
      </c>
      <c r="F148" s="947">
        <v>13</v>
      </c>
      <c r="G148" s="925">
        <v>0</v>
      </c>
      <c r="H148" s="944">
        <v>8</v>
      </c>
      <c r="I148" s="173"/>
    </row>
    <row r="149" spans="1:9" x14ac:dyDescent="0.15">
      <c r="A149" s="1004"/>
      <c r="B149" s="763" t="s">
        <v>74</v>
      </c>
      <c r="C149" s="760" t="s">
        <v>235</v>
      </c>
      <c r="D149" s="761" t="s">
        <v>75</v>
      </c>
      <c r="E149" s="925">
        <v>40</v>
      </c>
      <c r="F149" s="947">
        <v>47</v>
      </c>
      <c r="G149" s="925">
        <v>0</v>
      </c>
      <c r="H149" s="944">
        <v>3</v>
      </c>
    </row>
    <row r="150" spans="1:9" x14ac:dyDescent="0.15">
      <c r="A150" s="1004"/>
      <c r="B150" s="763" t="s">
        <v>95</v>
      </c>
      <c r="C150" s="760" t="s">
        <v>193</v>
      </c>
      <c r="D150" s="761" t="s">
        <v>96</v>
      </c>
      <c r="E150" s="925">
        <v>10</v>
      </c>
      <c r="F150" s="947">
        <v>10</v>
      </c>
      <c r="G150" s="925">
        <v>0</v>
      </c>
      <c r="H150" s="944">
        <v>0</v>
      </c>
    </row>
    <row r="151" spans="1:9" x14ac:dyDescent="0.15">
      <c r="A151" s="1004"/>
      <c r="B151" s="763" t="s">
        <v>1324</v>
      </c>
      <c r="C151" s="760" t="s">
        <v>1040</v>
      </c>
      <c r="D151" s="761" t="s">
        <v>1325</v>
      </c>
      <c r="E151" s="925">
        <v>20</v>
      </c>
      <c r="F151" s="947">
        <v>25</v>
      </c>
      <c r="G151" s="925">
        <v>0</v>
      </c>
      <c r="H151" s="944">
        <v>5</v>
      </c>
    </row>
    <row r="152" spans="1:9" s="221" customFormat="1" x14ac:dyDescent="0.15">
      <c r="A152" s="1004"/>
      <c r="B152" s="763" t="s">
        <v>2284</v>
      </c>
      <c r="C152" s="760" t="s">
        <v>1998</v>
      </c>
      <c r="D152" s="761" t="s">
        <v>2285</v>
      </c>
      <c r="E152" s="925">
        <v>20</v>
      </c>
      <c r="F152" s="947">
        <v>24</v>
      </c>
      <c r="G152" s="925">
        <v>0</v>
      </c>
      <c r="H152" s="944">
        <v>8</v>
      </c>
      <c r="I152" s="222"/>
    </row>
    <row r="153" spans="1:9" x14ac:dyDescent="0.15">
      <c r="A153" s="1004"/>
      <c r="B153" s="763" t="s">
        <v>563</v>
      </c>
      <c r="C153" s="760" t="s">
        <v>837</v>
      </c>
      <c r="D153" s="761" t="s">
        <v>1326</v>
      </c>
      <c r="E153" s="925">
        <v>12</v>
      </c>
      <c r="F153" s="947">
        <v>13</v>
      </c>
      <c r="G153" s="925">
        <v>0</v>
      </c>
      <c r="H153" s="944">
        <v>0</v>
      </c>
    </row>
    <row r="154" spans="1:9" x14ac:dyDescent="0.15">
      <c r="A154" s="1004"/>
      <c r="B154" s="762" t="s">
        <v>564</v>
      </c>
      <c r="C154" s="759" t="s">
        <v>838</v>
      </c>
      <c r="D154" s="761" t="s">
        <v>186</v>
      </c>
      <c r="E154" s="925">
        <v>31</v>
      </c>
      <c r="F154" s="947">
        <v>29</v>
      </c>
      <c r="G154" s="925">
        <v>0</v>
      </c>
      <c r="H154" s="944">
        <v>0</v>
      </c>
    </row>
    <row r="155" spans="1:9" x14ac:dyDescent="0.15">
      <c r="A155" s="1004"/>
      <c r="B155" s="762" t="s">
        <v>1483</v>
      </c>
      <c r="C155" s="759" t="s">
        <v>1482</v>
      </c>
      <c r="D155" s="761" t="s">
        <v>1484</v>
      </c>
      <c r="E155" s="925">
        <v>20</v>
      </c>
      <c r="F155" s="947">
        <v>16</v>
      </c>
      <c r="G155" s="925">
        <v>0</v>
      </c>
      <c r="H155" s="944">
        <v>4</v>
      </c>
    </row>
    <row r="156" spans="1:9" s="221" customFormat="1" x14ac:dyDescent="0.15">
      <c r="A156" s="1004"/>
      <c r="B156" s="762" t="s">
        <v>2286</v>
      </c>
      <c r="C156" s="759" t="s">
        <v>2161</v>
      </c>
      <c r="D156" s="761" t="s">
        <v>2287</v>
      </c>
      <c r="E156" s="925">
        <v>20</v>
      </c>
      <c r="F156" s="947">
        <v>7</v>
      </c>
      <c r="G156" s="925">
        <v>0</v>
      </c>
      <c r="H156" s="944">
        <v>13</v>
      </c>
      <c r="I156" s="173"/>
    </row>
    <row r="157" spans="1:9" x14ac:dyDescent="0.15">
      <c r="A157" s="1004"/>
      <c r="B157" s="763" t="s">
        <v>565</v>
      </c>
      <c r="C157" s="760" t="s">
        <v>895</v>
      </c>
      <c r="D157" s="761" t="s">
        <v>236</v>
      </c>
      <c r="E157" s="925">
        <v>40</v>
      </c>
      <c r="F157" s="947">
        <v>47</v>
      </c>
      <c r="G157" s="925">
        <v>0</v>
      </c>
      <c r="H157" s="944">
        <v>0</v>
      </c>
    </row>
    <row r="158" spans="1:9" x14ac:dyDescent="0.15">
      <c r="A158" s="1004"/>
      <c r="B158" s="770" t="s">
        <v>566</v>
      </c>
      <c r="C158" s="768" t="s">
        <v>896</v>
      </c>
      <c r="D158" s="767" t="s">
        <v>189</v>
      </c>
      <c r="E158" s="933">
        <v>35</v>
      </c>
      <c r="F158" s="947">
        <v>31</v>
      </c>
      <c r="G158" s="925">
        <v>0</v>
      </c>
      <c r="H158" s="944">
        <v>4</v>
      </c>
    </row>
    <row r="159" spans="1:9" x14ac:dyDescent="0.15">
      <c r="A159" s="1004"/>
      <c r="B159" s="770" t="s">
        <v>1327</v>
      </c>
      <c r="C159" s="768" t="s">
        <v>1328</v>
      </c>
      <c r="D159" s="767" t="s">
        <v>1329</v>
      </c>
      <c r="E159" s="933">
        <v>20</v>
      </c>
      <c r="F159" s="947">
        <v>29</v>
      </c>
      <c r="G159" s="925">
        <v>0</v>
      </c>
      <c r="H159" s="944">
        <v>0</v>
      </c>
      <c r="I159" s="222"/>
    </row>
    <row r="160" spans="1:9" x14ac:dyDescent="0.15">
      <c r="A160" s="1004"/>
      <c r="B160" s="770" t="s">
        <v>1229</v>
      </c>
      <c r="C160" s="768" t="s">
        <v>1513</v>
      </c>
      <c r="D160" s="767" t="s">
        <v>80</v>
      </c>
      <c r="E160" s="933">
        <v>20</v>
      </c>
      <c r="F160" s="947">
        <v>12</v>
      </c>
      <c r="G160" s="925">
        <v>0</v>
      </c>
      <c r="H160" s="944">
        <v>8</v>
      </c>
    </row>
    <row r="161" spans="1:9" x14ac:dyDescent="0.15">
      <c r="A161" s="1004"/>
      <c r="B161" s="770" t="s">
        <v>1654</v>
      </c>
      <c r="C161" s="768" t="s">
        <v>1700</v>
      </c>
      <c r="D161" s="767" t="s">
        <v>1655</v>
      </c>
      <c r="E161" s="933">
        <v>20</v>
      </c>
      <c r="F161" s="947">
        <v>6</v>
      </c>
      <c r="G161" s="925">
        <v>0</v>
      </c>
      <c r="H161" s="944">
        <v>14</v>
      </c>
    </row>
    <row r="162" spans="1:9" s="217" customFormat="1" x14ac:dyDescent="0.15">
      <c r="A162" s="1005"/>
      <c r="B162" s="770" t="s">
        <v>1863</v>
      </c>
      <c r="C162" s="768" t="s">
        <v>869</v>
      </c>
      <c r="D162" s="767" t="s">
        <v>647</v>
      </c>
      <c r="E162" s="933">
        <v>20</v>
      </c>
      <c r="F162" s="947">
        <v>14</v>
      </c>
      <c r="G162" s="925">
        <v>0</v>
      </c>
      <c r="H162" s="944">
        <v>6</v>
      </c>
      <c r="I162" s="218"/>
    </row>
    <row r="163" spans="1:9" ht="14.25" thickBot="1" x14ac:dyDescent="0.2">
      <c r="A163" s="1059" t="s">
        <v>1043</v>
      </c>
      <c r="B163" s="1060"/>
      <c r="C163" s="1060"/>
      <c r="D163" s="1060"/>
      <c r="E163" s="99">
        <f>SUM(E5:E162)</f>
        <v>3113</v>
      </c>
      <c r="F163" s="166">
        <f>SUM(F5:F162)</f>
        <v>2829</v>
      </c>
      <c r="G163" s="166">
        <f>SUM(G5:G162)</f>
        <v>38</v>
      </c>
      <c r="H163" s="220">
        <f>SUM(H5:H162)</f>
        <v>762</v>
      </c>
    </row>
    <row r="164" spans="1:9" ht="14.25" thickBot="1" x14ac:dyDescent="0.2">
      <c r="A164" s="163"/>
      <c r="B164" s="164"/>
      <c r="C164" s="164"/>
      <c r="D164" s="165"/>
      <c r="E164" s="130"/>
      <c r="F164" s="130"/>
      <c r="G164" s="130"/>
      <c r="H164" s="130"/>
    </row>
    <row r="165" spans="1:9" ht="13.5" customHeight="1" x14ac:dyDescent="0.15">
      <c r="A165" s="1000" t="s">
        <v>1046</v>
      </c>
      <c r="B165" s="684" t="s">
        <v>1394</v>
      </c>
      <c r="C165" s="684" t="s">
        <v>2088</v>
      </c>
      <c r="D165" s="694" t="s">
        <v>1647</v>
      </c>
      <c r="E165" s="686">
        <v>10</v>
      </c>
      <c r="F165" s="686">
        <v>10</v>
      </c>
      <c r="G165" s="686">
        <v>0</v>
      </c>
      <c r="H165" s="700">
        <v>0</v>
      </c>
    </row>
    <row r="166" spans="1:9" x14ac:dyDescent="0.15">
      <c r="A166" s="1001"/>
      <c r="B166" s="683" t="s">
        <v>66</v>
      </c>
      <c r="C166" s="682" t="s">
        <v>2089</v>
      </c>
      <c r="D166" s="681" t="s">
        <v>67</v>
      </c>
      <c r="E166" s="687">
        <v>20</v>
      </c>
      <c r="F166" s="687">
        <v>15</v>
      </c>
      <c r="G166" s="687">
        <v>0</v>
      </c>
      <c r="H166" s="688">
        <v>5</v>
      </c>
    </row>
    <row r="167" spans="1:9" x14ac:dyDescent="0.15">
      <c r="A167" s="1001"/>
      <c r="B167" s="683" t="s">
        <v>2042</v>
      </c>
      <c r="C167" s="682" t="s">
        <v>1014</v>
      </c>
      <c r="D167" s="681" t="s">
        <v>382</v>
      </c>
      <c r="E167" s="687">
        <v>20</v>
      </c>
      <c r="F167" s="687">
        <v>17</v>
      </c>
      <c r="G167" s="687">
        <v>0</v>
      </c>
      <c r="H167" s="688">
        <v>2</v>
      </c>
    </row>
    <row r="168" spans="1:9" x14ac:dyDescent="0.15">
      <c r="A168" s="1001"/>
      <c r="B168" s="683" t="s">
        <v>774</v>
      </c>
      <c r="C168" s="682" t="s">
        <v>1001</v>
      </c>
      <c r="D168" s="681" t="s">
        <v>319</v>
      </c>
      <c r="E168" s="687">
        <v>20</v>
      </c>
      <c r="F168" s="687">
        <v>18</v>
      </c>
      <c r="G168" s="687">
        <v>0</v>
      </c>
      <c r="H168" s="688">
        <v>7</v>
      </c>
    </row>
    <row r="169" spans="1:9" s="221" customFormat="1" x14ac:dyDescent="0.15">
      <c r="A169" s="1001"/>
      <c r="B169" s="683" t="s">
        <v>1665</v>
      </c>
      <c r="C169" s="682" t="s">
        <v>1541</v>
      </c>
      <c r="D169" s="681" t="s">
        <v>1542</v>
      </c>
      <c r="E169" s="687">
        <v>10</v>
      </c>
      <c r="F169" s="687">
        <v>10</v>
      </c>
      <c r="G169" s="687">
        <v>0</v>
      </c>
      <c r="H169" s="688">
        <v>3</v>
      </c>
      <c r="I169" s="222"/>
    </row>
    <row r="170" spans="1:9" x14ac:dyDescent="0.15">
      <c r="A170" s="1001"/>
      <c r="B170" s="683" t="s">
        <v>913</v>
      </c>
      <c r="C170" s="682" t="s">
        <v>914</v>
      </c>
      <c r="D170" s="681" t="s">
        <v>915</v>
      </c>
      <c r="E170" s="687">
        <v>20</v>
      </c>
      <c r="F170" s="687">
        <v>13</v>
      </c>
      <c r="G170" s="687">
        <v>0</v>
      </c>
      <c r="H170" s="688">
        <v>8</v>
      </c>
    </row>
    <row r="171" spans="1:9" x14ac:dyDescent="0.15">
      <c r="A171" s="1001"/>
      <c r="B171" s="691" t="s">
        <v>1420</v>
      </c>
      <c r="C171" s="682" t="s">
        <v>1421</v>
      </c>
      <c r="D171" s="681" t="s">
        <v>1422</v>
      </c>
      <c r="E171" s="687">
        <v>20</v>
      </c>
      <c r="F171" s="687">
        <v>7</v>
      </c>
      <c r="G171" s="687">
        <v>0</v>
      </c>
      <c r="H171" s="688">
        <v>13</v>
      </c>
    </row>
    <row r="172" spans="1:9" s="221" customFormat="1" x14ac:dyDescent="0.15">
      <c r="A172" s="1001"/>
      <c r="B172" s="691" t="s">
        <v>271</v>
      </c>
      <c r="C172" s="703" t="s">
        <v>2176</v>
      </c>
      <c r="D172" s="701" t="s">
        <v>2178</v>
      </c>
      <c r="E172" s="687">
        <v>20</v>
      </c>
      <c r="F172" s="687">
        <v>25</v>
      </c>
      <c r="G172" s="687">
        <v>0</v>
      </c>
      <c r="H172" s="688">
        <v>0</v>
      </c>
      <c r="I172" s="222"/>
    </row>
    <row r="173" spans="1:9" s="221" customFormat="1" x14ac:dyDescent="0.15">
      <c r="A173" s="1001"/>
      <c r="B173" s="691" t="s">
        <v>276</v>
      </c>
      <c r="C173" s="703" t="s">
        <v>2177</v>
      </c>
      <c r="D173" s="701" t="s">
        <v>277</v>
      </c>
      <c r="E173" s="687">
        <v>20</v>
      </c>
      <c r="F173" s="687">
        <v>14</v>
      </c>
      <c r="G173" s="687">
        <v>0</v>
      </c>
      <c r="H173" s="688">
        <v>6</v>
      </c>
      <c r="I173" s="222"/>
    </row>
    <row r="174" spans="1:9" s="221" customFormat="1" x14ac:dyDescent="0.15">
      <c r="A174" s="1001"/>
      <c r="B174" s="691" t="s">
        <v>2207</v>
      </c>
      <c r="C174" s="703" t="s">
        <v>2208</v>
      </c>
      <c r="D174" s="701" t="s">
        <v>2209</v>
      </c>
      <c r="E174" s="687">
        <v>20</v>
      </c>
      <c r="F174" s="687">
        <v>8</v>
      </c>
      <c r="G174" s="687">
        <v>0</v>
      </c>
      <c r="H174" s="688">
        <v>12</v>
      </c>
      <c r="I174" s="222"/>
    </row>
    <row r="175" spans="1:9" x14ac:dyDescent="0.15">
      <c r="A175" s="1001"/>
      <c r="B175" s="691" t="s">
        <v>1769</v>
      </c>
      <c r="C175" s="682" t="s">
        <v>1770</v>
      </c>
      <c r="D175" s="681" t="s">
        <v>1658</v>
      </c>
      <c r="E175" s="687">
        <v>10</v>
      </c>
      <c r="F175" s="687">
        <v>11</v>
      </c>
      <c r="G175" s="687">
        <v>0</v>
      </c>
      <c r="H175" s="688">
        <v>0</v>
      </c>
    </row>
    <row r="176" spans="1:9" x14ac:dyDescent="0.15">
      <c r="A176" s="1001"/>
      <c r="B176" s="683" t="s">
        <v>1619</v>
      </c>
      <c r="C176" s="682" t="s">
        <v>1620</v>
      </c>
      <c r="D176" s="681" t="s">
        <v>1944</v>
      </c>
      <c r="E176" s="687">
        <v>20</v>
      </c>
      <c r="F176" s="687">
        <v>29</v>
      </c>
      <c r="G176" s="687">
        <v>0</v>
      </c>
      <c r="H176" s="688">
        <v>0</v>
      </c>
    </row>
    <row r="177" spans="1:9" x14ac:dyDescent="0.15">
      <c r="A177" s="1001"/>
      <c r="B177" s="683" t="s">
        <v>1970</v>
      </c>
      <c r="C177" s="682" t="s">
        <v>1945</v>
      </c>
      <c r="D177" s="681" t="s">
        <v>1946</v>
      </c>
      <c r="E177" s="687">
        <v>20</v>
      </c>
      <c r="F177" s="687">
        <v>10</v>
      </c>
      <c r="G177" s="687">
        <v>0</v>
      </c>
      <c r="H177" s="688">
        <v>4</v>
      </c>
    </row>
    <row r="178" spans="1:9" s="221" customFormat="1" x14ac:dyDescent="0.15">
      <c r="A178" s="1001"/>
      <c r="B178" s="704" t="s">
        <v>143</v>
      </c>
      <c r="C178" s="703" t="s">
        <v>2168</v>
      </c>
      <c r="D178" s="701" t="s">
        <v>2140</v>
      </c>
      <c r="E178" s="687">
        <v>20</v>
      </c>
      <c r="F178" s="687">
        <v>21</v>
      </c>
      <c r="G178" s="687">
        <v>0</v>
      </c>
      <c r="H178" s="688">
        <v>4</v>
      </c>
      <c r="I178" s="173"/>
    </row>
    <row r="179" spans="1:9" s="221" customFormat="1" x14ac:dyDescent="0.15">
      <c r="A179" s="1001"/>
      <c r="B179" s="704" t="s">
        <v>2131</v>
      </c>
      <c r="C179" s="703" t="s">
        <v>2169</v>
      </c>
      <c r="D179" s="701" t="s">
        <v>2133</v>
      </c>
      <c r="E179" s="687">
        <v>10</v>
      </c>
      <c r="F179" s="687">
        <v>10</v>
      </c>
      <c r="G179" s="687">
        <v>0</v>
      </c>
      <c r="H179" s="688">
        <v>5</v>
      </c>
      <c r="I179" s="173"/>
    </row>
    <row r="180" spans="1:9" x14ac:dyDescent="0.15">
      <c r="A180" s="1001"/>
      <c r="B180" s="683" t="s">
        <v>312</v>
      </c>
      <c r="C180" s="682" t="s">
        <v>764</v>
      </c>
      <c r="D180" s="681" t="s">
        <v>313</v>
      </c>
      <c r="E180" s="687">
        <v>45</v>
      </c>
      <c r="F180" s="687">
        <v>59</v>
      </c>
      <c r="G180" s="687">
        <v>0</v>
      </c>
      <c r="H180" s="688">
        <v>4</v>
      </c>
    </row>
    <row r="181" spans="1:9" x14ac:dyDescent="0.15">
      <c r="A181" s="1001"/>
      <c r="B181" s="683" t="s">
        <v>2020</v>
      </c>
      <c r="C181" s="682" t="s">
        <v>2011</v>
      </c>
      <c r="D181" s="681" t="s">
        <v>2021</v>
      </c>
      <c r="E181" s="687">
        <v>20</v>
      </c>
      <c r="F181" s="687">
        <v>6</v>
      </c>
      <c r="G181" s="687">
        <v>0</v>
      </c>
      <c r="H181" s="688">
        <v>14</v>
      </c>
    </row>
    <row r="182" spans="1:9" x14ac:dyDescent="0.15">
      <c r="A182" s="1001"/>
      <c r="B182" s="683" t="s">
        <v>2022</v>
      </c>
      <c r="C182" s="682" t="s">
        <v>765</v>
      </c>
      <c r="D182" s="681" t="s">
        <v>2041</v>
      </c>
      <c r="E182" s="687">
        <v>20</v>
      </c>
      <c r="F182" s="687">
        <v>25</v>
      </c>
      <c r="G182" s="687">
        <v>0</v>
      </c>
      <c r="H182" s="688">
        <v>3</v>
      </c>
    </row>
    <row r="183" spans="1:9" s="221" customFormat="1" x14ac:dyDescent="0.15">
      <c r="A183" s="1001"/>
      <c r="B183" s="704" t="s">
        <v>2125</v>
      </c>
      <c r="C183" s="703" t="s">
        <v>2126</v>
      </c>
      <c r="D183" s="701" t="s">
        <v>1713</v>
      </c>
      <c r="E183" s="687">
        <v>20</v>
      </c>
      <c r="F183" s="687">
        <v>19</v>
      </c>
      <c r="G183" s="687">
        <v>0</v>
      </c>
      <c r="H183" s="688">
        <v>5</v>
      </c>
      <c r="I183" s="173"/>
    </row>
    <row r="184" spans="1:9" x14ac:dyDescent="0.15">
      <c r="A184" s="1001"/>
      <c r="B184" s="683" t="s">
        <v>337</v>
      </c>
      <c r="C184" s="682" t="s">
        <v>1418</v>
      </c>
      <c r="D184" s="681" t="s">
        <v>338</v>
      </c>
      <c r="E184" s="687">
        <v>20</v>
      </c>
      <c r="F184" s="687">
        <v>21</v>
      </c>
      <c r="G184" s="687">
        <v>0</v>
      </c>
      <c r="H184" s="688">
        <v>4</v>
      </c>
    </row>
    <row r="185" spans="1:9" x14ac:dyDescent="0.15">
      <c r="A185" s="1001"/>
      <c r="B185" s="683" t="s">
        <v>778</v>
      </c>
      <c r="C185" s="682" t="s">
        <v>1010</v>
      </c>
      <c r="D185" s="681" t="s">
        <v>330</v>
      </c>
      <c r="E185" s="687">
        <v>20</v>
      </c>
      <c r="F185" s="687">
        <v>12</v>
      </c>
      <c r="G185" s="687">
        <v>0</v>
      </c>
      <c r="H185" s="688">
        <v>8</v>
      </c>
    </row>
    <row r="186" spans="1:9" x14ac:dyDescent="0.15">
      <c r="A186" s="1001"/>
      <c r="B186" s="683" t="s">
        <v>776</v>
      </c>
      <c r="C186" s="682" t="s">
        <v>1002</v>
      </c>
      <c r="D186" s="681" t="s">
        <v>321</v>
      </c>
      <c r="E186" s="687">
        <v>20</v>
      </c>
      <c r="F186" s="687">
        <v>18</v>
      </c>
      <c r="G186" s="687">
        <v>0</v>
      </c>
      <c r="H186" s="688">
        <v>7</v>
      </c>
    </row>
    <row r="187" spans="1:9" x14ac:dyDescent="0.15">
      <c r="A187" s="1001"/>
      <c r="B187" s="683" t="s">
        <v>328</v>
      </c>
      <c r="C187" s="682" t="s">
        <v>1009</v>
      </c>
      <c r="D187" s="681" t="s">
        <v>329</v>
      </c>
      <c r="E187" s="687">
        <v>20</v>
      </c>
      <c r="F187" s="687">
        <v>25</v>
      </c>
      <c r="G187" s="687">
        <v>0</v>
      </c>
      <c r="H187" s="688">
        <v>0</v>
      </c>
    </row>
    <row r="188" spans="1:9" x14ac:dyDescent="0.15">
      <c r="A188" s="1001"/>
      <c r="B188" s="683" t="s">
        <v>924</v>
      </c>
      <c r="C188" s="682" t="s">
        <v>1005</v>
      </c>
      <c r="D188" s="681" t="s">
        <v>301</v>
      </c>
      <c r="E188" s="687">
        <v>10</v>
      </c>
      <c r="F188" s="687">
        <v>10</v>
      </c>
      <c r="G188" s="687">
        <v>0</v>
      </c>
      <c r="H188" s="688">
        <v>1</v>
      </c>
    </row>
    <row r="189" spans="1:9" x14ac:dyDescent="0.15">
      <c r="A189" s="1001"/>
      <c r="B189" s="683" t="s">
        <v>1535</v>
      </c>
      <c r="C189" s="682" t="s">
        <v>1536</v>
      </c>
      <c r="D189" s="681" t="s">
        <v>1537</v>
      </c>
      <c r="E189" s="687">
        <v>20</v>
      </c>
      <c r="F189" s="687">
        <v>19</v>
      </c>
      <c r="G189" s="687">
        <v>0</v>
      </c>
      <c r="H189" s="688">
        <v>1</v>
      </c>
    </row>
    <row r="190" spans="1:9" x14ac:dyDescent="0.15">
      <c r="A190" s="1001"/>
      <c r="B190" s="683" t="s">
        <v>1900</v>
      </c>
      <c r="C190" s="682" t="s">
        <v>1798</v>
      </c>
      <c r="D190" s="681" t="s">
        <v>1799</v>
      </c>
      <c r="E190" s="687">
        <v>20</v>
      </c>
      <c r="F190" s="687">
        <v>17</v>
      </c>
      <c r="G190" s="687">
        <v>0</v>
      </c>
      <c r="H190" s="688">
        <v>3</v>
      </c>
    </row>
    <row r="191" spans="1:9" x14ac:dyDescent="0.15">
      <c r="A191" s="1001"/>
      <c r="B191" s="691" t="s">
        <v>1432</v>
      </c>
      <c r="C191" s="682" t="s">
        <v>1397</v>
      </c>
      <c r="D191" s="681" t="s">
        <v>1433</v>
      </c>
      <c r="E191" s="687">
        <v>10</v>
      </c>
      <c r="F191" s="687">
        <v>9</v>
      </c>
      <c r="G191" s="687">
        <v>0</v>
      </c>
      <c r="H191" s="688">
        <v>2</v>
      </c>
    </row>
    <row r="192" spans="1:9" s="221" customFormat="1" x14ac:dyDescent="0.15">
      <c r="A192" s="1001"/>
      <c r="B192" s="691" t="s">
        <v>2179</v>
      </c>
      <c r="C192" s="703" t="s">
        <v>2181</v>
      </c>
      <c r="D192" s="701" t="s">
        <v>2180</v>
      </c>
      <c r="E192" s="687">
        <v>20</v>
      </c>
      <c r="F192" s="687">
        <v>0</v>
      </c>
      <c r="G192" s="687">
        <v>0</v>
      </c>
      <c r="H192" s="688">
        <v>5</v>
      </c>
      <c r="I192" s="222"/>
    </row>
    <row r="193" spans="1:9" x14ac:dyDescent="0.15">
      <c r="A193" s="1001"/>
      <c r="B193" s="683" t="s">
        <v>772</v>
      </c>
      <c r="C193" s="682" t="s">
        <v>944</v>
      </c>
      <c r="D193" s="681" t="s">
        <v>109</v>
      </c>
      <c r="E193" s="687">
        <v>20</v>
      </c>
      <c r="F193" s="687">
        <v>24</v>
      </c>
      <c r="G193" s="687">
        <v>0</v>
      </c>
      <c r="H193" s="688">
        <v>0</v>
      </c>
      <c r="I193" s="118"/>
    </row>
    <row r="194" spans="1:9" x14ac:dyDescent="0.15">
      <c r="A194" s="1001"/>
      <c r="B194" s="683" t="s">
        <v>1423</v>
      </c>
      <c r="C194" s="682" t="s">
        <v>1424</v>
      </c>
      <c r="D194" s="681" t="s">
        <v>1425</v>
      </c>
      <c r="E194" s="687">
        <v>20</v>
      </c>
      <c r="F194" s="687">
        <v>19</v>
      </c>
      <c r="G194" s="687">
        <v>0</v>
      </c>
      <c r="H194" s="688">
        <v>6</v>
      </c>
      <c r="I194" s="118"/>
    </row>
    <row r="195" spans="1:9" x14ac:dyDescent="0.15">
      <c r="A195" s="1001"/>
      <c r="B195" s="691" t="s">
        <v>1659</v>
      </c>
      <c r="C195" s="685" t="s">
        <v>1660</v>
      </c>
      <c r="D195" s="681" t="s">
        <v>1661</v>
      </c>
      <c r="E195" s="687">
        <v>20</v>
      </c>
      <c r="F195" s="687">
        <v>6</v>
      </c>
      <c r="G195" s="687">
        <v>0</v>
      </c>
      <c r="H195" s="688">
        <v>7</v>
      </c>
      <c r="I195" s="118"/>
    </row>
    <row r="196" spans="1:9" x14ac:dyDescent="0.15">
      <c r="A196" s="1001"/>
      <c r="B196" s="683" t="s">
        <v>1417</v>
      </c>
      <c r="C196" s="682" t="s">
        <v>1011</v>
      </c>
      <c r="D196" s="681" t="s">
        <v>331</v>
      </c>
      <c r="E196" s="687">
        <v>20</v>
      </c>
      <c r="F196" s="687">
        <v>23</v>
      </c>
      <c r="G196" s="687">
        <v>0</v>
      </c>
      <c r="H196" s="688">
        <v>8</v>
      </c>
      <c r="I196" s="118"/>
    </row>
    <row r="197" spans="1:9" s="221" customFormat="1" x14ac:dyDescent="0.15">
      <c r="A197" s="1001"/>
      <c r="B197" s="704" t="s">
        <v>2319</v>
      </c>
      <c r="C197" s="703" t="s">
        <v>1771</v>
      </c>
      <c r="D197" s="701" t="s">
        <v>2320</v>
      </c>
      <c r="E197" s="687">
        <v>20</v>
      </c>
      <c r="F197" s="687">
        <v>1</v>
      </c>
      <c r="G197" s="687">
        <v>0</v>
      </c>
      <c r="H197" s="688">
        <v>19</v>
      </c>
      <c r="I197" s="118"/>
    </row>
    <row r="198" spans="1:9" x14ac:dyDescent="0.15">
      <c r="A198" s="1001"/>
      <c r="B198" s="683" t="s">
        <v>1763</v>
      </c>
      <c r="C198" s="682" t="s">
        <v>1771</v>
      </c>
      <c r="D198" s="681" t="s">
        <v>1765</v>
      </c>
      <c r="E198" s="687">
        <v>20</v>
      </c>
      <c r="F198" s="687">
        <v>17</v>
      </c>
      <c r="G198" s="687">
        <v>0</v>
      </c>
      <c r="H198" s="688">
        <v>9</v>
      </c>
      <c r="I198" s="118"/>
    </row>
    <row r="199" spans="1:9" x14ac:dyDescent="0.15">
      <c r="A199" s="1001"/>
      <c r="B199" s="683" t="s">
        <v>1764</v>
      </c>
      <c r="C199" s="682" t="s">
        <v>1772</v>
      </c>
      <c r="D199" s="681" t="s">
        <v>1766</v>
      </c>
      <c r="E199" s="687">
        <v>20</v>
      </c>
      <c r="F199" s="687">
        <v>43</v>
      </c>
      <c r="G199" s="687">
        <v>0</v>
      </c>
      <c r="H199" s="688">
        <v>0</v>
      </c>
      <c r="I199" s="118"/>
    </row>
    <row r="200" spans="1:9" x14ac:dyDescent="0.15">
      <c r="A200" s="1001"/>
      <c r="B200" s="683" t="s">
        <v>326</v>
      </c>
      <c r="C200" s="682" t="s">
        <v>1006</v>
      </c>
      <c r="D200" s="681" t="s">
        <v>327</v>
      </c>
      <c r="E200" s="687">
        <v>20</v>
      </c>
      <c r="F200" s="687">
        <v>2</v>
      </c>
      <c r="G200" s="687">
        <v>0</v>
      </c>
      <c r="H200" s="688">
        <v>18</v>
      </c>
      <c r="I200" s="118"/>
    </row>
    <row r="201" spans="1:9" x14ac:dyDescent="0.15">
      <c r="A201" s="1001"/>
      <c r="B201" s="683" t="s">
        <v>451</v>
      </c>
      <c r="C201" s="682" t="s">
        <v>1015</v>
      </c>
      <c r="D201" s="681" t="s">
        <v>452</v>
      </c>
      <c r="E201" s="687">
        <v>20</v>
      </c>
      <c r="F201" s="687">
        <v>20</v>
      </c>
      <c r="G201" s="687">
        <v>0</v>
      </c>
      <c r="H201" s="688">
        <v>8</v>
      </c>
      <c r="I201" s="118"/>
    </row>
    <row r="202" spans="1:9" x14ac:dyDescent="0.15">
      <c r="A202" s="1001"/>
      <c r="B202" s="683" t="s">
        <v>752</v>
      </c>
      <c r="C202" s="682" t="s">
        <v>1703</v>
      </c>
      <c r="D202" s="681" t="s">
        <v>272</v>
      </c>
      <c r="E202" s="687">
        <v>15</v>
      </c>
      <c r="F202" s="687">
        <v>8</v>
      </c>
      <c r="G202" s="687">
        <v>0</v>
      </c>
      <c r="H202" s="688">
        <v>3</v>
      </c>
      <c r="I202" s="118"/>
    </row>
    <row r="203" spans="1:9" x14ac:dyDescent="0.15">
      <c r="A203" s="1001"/>
      <c r="B203" s="683" t="s">
        <v>1485</v>
      </c>
      <c r="C203" s="682" t="s">
        <v>1486</v>
      </c>
      <c r="D203" s="681" t="s">
        <v>1487</v>
      </c>
      <c r="E203" s="687">
        <v>20</v>
      </c>
      <c r="F203" s="687">
        <v>16</v>
      </c>
      <c r="G203" s="687">
        <v>0</v>
      </c>
      <c r="H203" s="688">
        <v>6</v>
      </c>
      <c r="I203" s="118"/>
    </row>
    <row r="204" spans="1:9" s="221" customFormat="1" x14ac:dyDescent="0.15">
      <c r="A204" s="1001"/>
      <c r="B204" s="704" t="s">
        <v>2339</v>
      </c>
      <c r="C204" s="703" t="s">
        <v>2340</v>
      </c>
      <c r="D204" s="701" t="s">
        <v>2341</v>
      </c>
      <c r="E204" s="687">
        <v>20</v>
      </c>
      <c r="F204" s="687"/>
      <c r="G204" s="687"/>
      <c r="H204" s="688"/>
      <c r="I204" s="179" t="s">
        <v>2344</v>
      </c>
    </row>
    <row r="205" spans="1:9" x14ac:dyDescent="0.15">
      <c r="A205" s="1001"/>
      <c r="B205" s="683" t="s">
        <v>300</v>
      </c>
      <c r="C205" s="682" t="s">
        <v>112</v>
      </c>
      <c r="D205" s="681" t="s">
        <v>113</v>
      </c>
      <c r="E205" s="687">
        <v>15</v>
      </c>
      <c r="F205" s="687">
        <v>16</v>
      </c>
      <c r="G205" s="687">
        <v>5</v>
      </c>
      <c r="H205" s="688">
        <v>0</v>
      </c>
      <c r="I205" s="118"/>
    </row>
    <row r="206" spans="1:9" x14ac:dyDescent="0.15">
      <c r="A206" s="1001"/>
      <c r="B206" s="683" t="s">
        <v>155</v>
      </c>
      <c r="C206" s="682" t="s">
        <v>336</v>
      </c>
      <c r="D206" s="681" t="s">
        <v>156</v>
      </c>
      <c r="E206" s="687">
        <v>20</v>
      </c>
      <c r="F206" s="687">
        <v>19</v>
      </c>
      <c r="G206" s="687">
        <v>0</v>
      </c>
      <c r="H206" s="688">
        <v>5</v>
      </c>
      <c r="I206" s="118"/>
    </row>
    <row r="207" spans="1:9" x14ac:dyDescent="0.15">
      <c r="A207" s="1001"/>
      <c r="B207" s="683" t="s">
        <v>923</v>
      </c>
      <c r="C207" s="682" t="s">
        <v>750</v>
      </c>
      <c r="D207" s="681" t="s">
        <v>267</v>
      </c>
      <c r="E207" s="687">
        <v>30</v>
      </c>
      <c r="F207" s="687">
        <v>24</v>
      </c>
      <c r="G207" s="687">
        <v>0</v>
      </c>
      <c r="H207" s="688">
        <v>6</v>
      </c>
      <c r="I207" s="118"/>
    </row>
    <row r="208" spans="1:9" x14ac:dyDescent="0.15">
      <c r="A208" s="1001"/>
      <c r="B208" s="683" t="s">
        <v>1007</v>
      </c>
      <c r="C208" s="682" t="s">
        <v>722</v>
      </c>
      <c r="D208" s="681" t="s">
        <v>269</v>
      </c>
      <c r="E208" s="687">
        <v>10</v>
      </c>
      <c r="F208" s="687">
        <v>11</v>
      </c>
      <c r="G208" s="687">
        <v>0</v>
      </c>
      <c r="H208" s="688">
        <v>2</v>
      </c>
      <c r="I208" s="118"/>
    </row>
    <row r="209" spans="1:9" x14ac:dyDescent="0.15">
      <c r="A209" s="1001"/>
      <c r="B209" s="683" t="s">
        <v>1615</v>
      </c>
      <c r="C209" s="682" t="s">
        <v>1446</v>
      </c>
      <c r="D209" s="681" t="s">
        <v>1616</v>
      </c>
      <c r="E209" s="687">
        <v>20</v>
      </c>
      <c r="F209" s="687">
        <v>21</v>
      </c>
      <c r="G209" s="687">
        <v>2</v>
      </c>
      <c r="H209" s="688">
        <v>0</v>
      </c>
      <c r="I209" s="118"/>
    </row>
    <row r="210" spans="1:9" x14ac:dyDescent="0.15">
      <c r="A210" s="1001"/>
      <c r="B210" s="683" t="s">
        <v>1865</v>
      </c>
      <c r="C210" s="682" t="s">
        <v>1887</v>
      </c>
      <c r="D210" s="681" t="s">
        <v>1866</v>
      </c>
      <c r="E210" s="687">
        <v>20</v>
      </c>
      <c r="F210" s="687">
        <v>18</v>
      </c>
      <c r="G210" s="687">
        <v>0</v>
      </c>
      <c r="H210" s="688">
        <v>6</v>
      </c>
      <c r="I210" s="118"/>
    </row>
    <row r="211" spans="1:9" s="221" customFormat="1" x14ac:dyDescent="0.15">
      <c r="A211" s="1001"/>
      <c r="B211" s="704" t="s">
        <v>2170</v>
      </c>
      <c r="C211" s="703" t="s">
        <v>2171</v>
      </c>
      <c r="D211" s="701" t="s">
        <v>2172</v>
      </c>
      <c r="E211" s="687">
        <v>20</v>
      </c>
      <c r="F211" s="687">
        <v>6</v>
      </c>
      <c r="G211" s="687">
        <v>0</v>
      </c>
      <c r="H211" s="688">
        <v>14</v>
      </c>
      <c r="I211" s="118"/>
    </row>
    <row r="212" spans="1:9" x14ac:dyDescent="0.15">
      <c r="A212" s="1001"/>
      <c r="B212" s="683" t="s">
        <v>933</v>
      </c>
      <c r="C212" s="682" t="s">
        <v>937</v>
      </c>
      <c r="D212" s="681" t="s">
        <v>916</v>
      </c>
      <c r="E212" s="687">
        <v>20</v>
      </c>
      <c r="F212" s="687">
        <v>10</v>
      </c>
      <c r="G212" s="687">
        <v>0</v>
      </c>
      <c r="H212" s="688">
        <v>10</v>
      </c>
      <c r="I212" s="118"/>
    </row>
    <row r="213" spans="1:9" s="221" customFormat="1" x14ac:dyDescent="0.15">
      <c r="A213" s="1001"/>
      <c r="B213" s="704" t="s">
        <v>751</v>
      </c>
      <c r="C213" s="703" t="s">
        <v>2265</v>
      </c>
      <c r="D213" s="701" t="s">
        <v>270</v>
      </c>
      <c r="E213" s="687">
        <v>20</v>
      </c>
      <c r="F213" s="687">
        <v>20</v>
      </c>
      <c r="G213" s="687">
        <v>0</v>
      </c>
      <c r="H213" s="688">
        <v>5</v>
      </c>
      <c r="I213" s="118"/>
    </row>
    <row r="214" spans="1:9" x14ac:dyDescent="0.15">
      <c r="A214" s="1001"/>
      <c r="B214" s="683" t="s">
        <v>906</v>
      </c>
      <c r="C214" s="682" t="s">
        <v>907</v>
      </c>
      <c r="D214" s="681" t="s">
        <v>527</v>
      </c>
      <c r="E214" s="687">
        <v>20</v>
      </c>
      <c r="F214" s="687">
        <v>18</v>
      </c>
      <c r="G214" s="687">
        <v>0</v>
      </c>
      <c r="H214" s="688">
        <v>3</v>
      </c>
      <c r="I214" s="118"/>
    </row>
    <row r="215" spans="1:9" x14ac:dyDescent="0.15">
      <c r="A215" s="1001"/>
      <c r="B215" s="683" t="s">
        <v>1671</v>
      </c>
      <c r="C215" s="682" t="s">
        <v>1702</v>
      </c>
      <c r="D215" s="681" t="s">
        <v>1672</v>
      </c>
      <c r="E215" s="687">
        <v>20</v>
      </c>
      <c r="F215" s="687">
        <v>21</v>
      </c>
      <c r="G215" s="687">
        <v>0</v>
      </c>
      <c r="H215" s="688">
        <v>0</v>
      </c>
      <c r="I215" s="118"/>
    </row>
    <row r="216" spans="1:9" x14ac:dyDescent="0.15">
      <c r="A216" s="1001"/>
      <c r="B216" s="691" t="s">
        <v>1429</v>
      </c>
      <c r="C216" s="682" t="s">
        <v>1430</v>
      </c>
      <c r="D216" s="681" t="s">
        <v>1017</v>
      </c>
      <c r="E216" s="687">
        <v>20</v>
      </c>
      <c r="F216" s="687">
        <v>13</v>
      </c>
      <c r="G216" s="687">
        <v>0</v>
      </c>
      <c r="H216" s="688">
        <v>0</v>
      </c>
      <c r="I216" s="118"/>
    </row>
    <row r="217" spans="1:9" x14ac:dyDescent="0.15">
      <c r="A217" s="1001"/>
      <c r="B217" s="683" t="s">
        <v>1818</v>
      </c>
      <c r="C217" s="682" t="s">
        <v>1819</v>
      </c>
      <c r="D217" s="681" t="s">
        <v>1820</v>
      </c>
      <c r="E217" s="687">
        <v>40</v>
      </c>
      <c r="F217" s="687">
        <v>52</v>
      </c>
      <c r="G217" s="687">
        <v>0</v>
      </c>
      <c r="H217" s="688">
        <v>10</v>
      </c>
      <c r="I217" s="118"/>
    </row>
    <row r="218" spans="1:9" x14ac:dyDescent="0.15">
      <c r="A218" s="1001"/>
      <c r="B218" s="683" t="s">
        <v>97</v>
      </c>
      <c r="C218" s="682" t="s">
        <v>333</v>
      </c>
      <c r="D218" s="681" t="s">
        <v>98</v>
      </c>
      <c r="E218" s="687">
        <v>20</v>
      </c>
      <c r="F218" s="687">
        <v>19</v>
      </c>
      <c r="G218" s="687">
        <v>0</v>
      </c>
      <c r="H218" s="688">
        <v>4</v>
      </c>
      <c r="I218" s="118"/>
    </row>
    <row r="219" spans="1:9" x14ac:dyDescent="0.15">
      <c r="A219" s="1001"/>
      <c r="B219" s="683" t="s">
        <v>68</v>
      </c>
      <c r="C219" s="682" t="s">
        <v>741</v>
      </c>
      <c r="D219" s="681" t="s">
        <v>69</v>
      </c>
      <c r="E219" s="687">
        <v>12</v>
      </c>
      <c r="F219" s="687">
        <v>12</v>
      </c>
      <c r="G219" s="687">
        <v>0</v>
      </c>
      <c r="H219" s="688">
        <v>4</v>
      </c>
      <c r="I219" s="118"/>
    </row>
    <row r="220" spans="1:9" x14ac:dyDescent="0.15">
      <c r="A220" s="1001"/>
      <c r="B220" s="683" t="s">
        <v>1016</v>
      </c>
      <c r="C220" s="682" t="s">
        <v>1419</v>
      </c>
      <c r="D220" s="681" t="s">
        <v>1017</v>
      </c>
      <c r="E220" s="687">
        <v>20</v>
      </c>
      <c r="F220" s="687">
        <v>28</v>
      </c>
      <c r="G220" s="687">
        <v>0</v>
      </c>
      <c r="H220" s="688">
        <v>0</v>
      </c>
      <c r="I220" s="118"/>
    </row>
    <row r="221" spans="1:9" x14ac:dyDescent="0.15">
      <c r="A221" s="1001"/>
      <c r="B221" s="683" t="s">
        <v>1093</v>
      </c>
      <c r="C221" s="682" t="s">
        <v>1094</v>
      </c>
      <c r="D221" s="681" t="s">
        <v>1095</v>
      </c>
      <c r="E221" s="687">
        <v>20</v>
      </c>
      <c r="F221" s="687">
        <v>14</v>
      </c>
      <c r="G221" s="687">
        <v>0</v>
      </c>
      <c r="H221" s="688">
        <v>6</v>
      </c>
      <c r="I221" s="118"/>
    </row>
    <row r="222" spans="1:9" x14ac:dyDescent="0.15">
      <c r="A222" s="1001"/>
      <c r="B222" s="683" t="s">
        <v>54</v>
      </c>
      <c r="C222" s="682" t="s">
        <v>1434</v>
      </c>
      <c r="D222" s="681" t="s">
        <v>1435</v>
      </c>
      <c r="E222" s="687">
        <v>10</v>
      </c>
      <c r="F222" s="687">
        <v>12</v>
      </c>
      <c r="G222" s="687">
        <v>0</v>
      </c>
      <c r="H222" s="688">
        <v>1</v>
      </c>
      <c r="I222" s="118"/>
    </row>
    <row r="223" spans="1:9" x14ac:dyDescent="0.15">
      <c r="A223" s="1001"/>
      <c r="B223" s="683" t="s">
        <v>310</v>
      </c>
      <c r="C223" s="682" t="s">
        <v>110</v>
      </c>
      <c r="D223" s="681" t="s">
        <v>311</v>
      </c>
      <c r="E223" s="687">
        <v>20</v>
      </c>
      <c r="F223" s="687">
        <v>22</v>
      </c>
      <c r="G223" s="687">
        <v>0</v>
      </c>
      <c r="H223" s="688">
        <v>1</v>
      </c>
      <c r="I223" s="118"/>
    </row>
    <row r="224" spans="1:9" x14ac:dyDescent="0.15">
      <c r="A224" s="1001"/>
      <c r="B224" s="683" t="s">
        <v>1230</v>
      </c>
      <c r="C224" s="682" t="s">
        <v>1431</v>
      </c>
      <c r="D224" s="681" t="s">
        <v>1231</v>
      </c>
      <c r="E224" s="687">
        <v>20</v>
      </c>
      <c r="F224" s="687">
        <v>21</v>
      </c>
      <c r="G224" s="687">
        <v>0</v>
      </c>
      <c r="H224" s="688">
        <v>5</v>
      </c>
      <c r="I224" s="118"/>
    </row>
    <row r="225" spans="1:9" s="221" customFormat="1" x14ac:dyDescent="0.15">
      <c r="A225" s="1001"/>
      <c r="B225" s="704" t="s">
        <v>2201</v>
      </c>
      <c r="C225" s="703" t="s">
        <v>2202</v>
      </c>
      <c r="D225" s="701" t="s">
        <v>2203</v>
      </c>
      <c r="E225" s="687">
        <v>20</v>
      </c>
      <c r="F225" s="687">
        <v>9</v>
      </c>
      <c r="G225" s="687">
        <v>2</v>
      </c>
      <c r="H225" s="688">
        <v>9</v>
      </c>
      <c r="I225" s="118"/>
    </row>
    <row r="226" spans="1:9" s="221" customFormat="1" x14ac:dyDescent="0.15">
      <c r="A226" s="1001"/>
      <c r="B226" s="704" t="s">
        <v>2204</v>
      </c>
      <c r="C226" s="703" t="s">
        <v>2205</v>
      </c>
      <c r="D226" s="701" t="s">
        <v>2206</v>
      </c>
      <c r="E226" s="687">
        <v>20</v>
      </c>
      <c r="F226" s="687">
        <v>3</v>
      </c>
      <c r="G226" s="687">
        <v>0</v>
      </c>
      <c r="H226" s="688">
        <v>18</v>
      </c>
      <c r="I226" s="118"/>
    </row>
    <row r="227" spans="1:9" x14ac:dyDescent="0.15">
      <c r="A227" s="1001"/>
      <c r="B227" s="683" t="s">
        <v>292</v>
      </c>
      <c r="C227" s="682" t="s">
        <v>1013</v>
      </c>
      <c r="D227" s="681" t="s">
        <v>293</v>
      </c>
      <c r="E227" s="687">
        <v>20</v>
      </c>
      <c r="F227" s="687">
        <v>6</v>
      </c>
      <c r="G227" s="687">
        <v>0</v>
      </c>
      <c r="H227" s="688">
        <v>14</v>
      </c>
      <c r="I227" s="118"/>
    </row>
    <row r="228" spans="1:9" x14ac:dyDescent="0.15">
      <c r="A228" s="1001"/>
      <c r="B228" s="683" t="s">
        <v>1104</v>
      </c>
      <c r="C228" s="682" t="s">
        <v>1105</v>
      </c>
      <c r="D228" s="681" t="s">
        <v>1106</v>
      </c>
      <c r="E228" s="687">
        <v>35</v>
      </c>
      <c r="F228" s="687">
        <v>32</v>
      </c>
      <c r="G228" s="687">
        <v>0</v>
      </c>
      <c r="H228" s="688">
        <v>35</v>
      </c>
      <c r="I228" s="118"/>
    </row>
    <row r="229" spans="1:9" s="221" customFormat="1" x14ac:dyDescent="0.15">
      <c r="A229" s="1001"/>
      <c r="B229" s="704" t="s">
        <v>2153</v>
      </c>
      <c r="C229" s="703" t="s">
        <v>2154</v>
      </c>
      <c r="D229" s="701" t="s">
        <v>1410</v>
      </c>
      <c r="E229" s="687">
        <v>10</v>
      </c>
      <c r="F229" s="687">
        <v>14</v>
      </c>
      <c r="G229" s="687">
        <v>0</v>
      </c>
      <c r="H229" s="688">
        <v>5</v>
      </c>
      <c r="I229" s="179"/>
    </row>
    <row r="230" spans="1:9" x14ac:dyDescent="0.15">
      <c r="A230" s="1001"/>
      <c r="B230" s="683" t="s">
        <v>1538</v>
      </c>
      <c r="C230" s="682" t="s">
        <v>1539</v>
      </c>
      <c r="D230" s="681" t="s">
        <v>1540</v>
      </c>
      <c r="E230" s="687">
        <v>20</v>
      </c>
      <c r="F230" s="687">
        <v>26</v>
      </c>
      <c r="G230" s="687">
        <v>0</v>
      </c>
      <c r="H230" s="688">
        <v>6</v>
      </c>
      <c r="I230" s="118"/>
    </row>
    <row r="231" spans="1:9" x14ac:dyDescent="0.15">
      <c r="A231" s="1001"/>
      <c r="B231" s="683" t="s">
        <v>770</v>
      </c>
      <c r="C231" s="682" t="s">
        <v>771</v>
      </c>
      <c r="D231" s="681" t="s">
        <v>316</v>
      </c>
      <c r="E231" s="687">
        <v>24</v>
      </c>
      <c r="F231" s="687">
        <v>24</v>
      </c>
      <c r="G231" s="687">
        <v>0</v>
      </c>
      <c r="H231" s="688">
        <v>0</v>
      </c>
      <c r="I231" s="118"/>
    </row>
    <row r="232" spans="1:9" x14ac:dyDescent="0.15">
      <c r="A232" s="1001"/>
      <c r="B232" s="683" t="s">
        <v>740</v>
      </c>
      <c r="C232" s="682" t="s">
        <v>954</v>
      </c>
      <c r="D232" s="681" t="s">
        <v>299</v>
      </c>
      <c r="E232" s="687">
        <v>16</v>
      </c>
      <c r="F232" s="687">
        <v>10</v>
      </c>
      <c r="G232" s="687">
        <v>0</v>
      </c>
      <c r="H232" s="688">
        <v>6</v>
      </c>
      <c r="I232" s="118"/>
    </row>
    <row r="233" spans="1:9" x14ac:dyDescent="0.15">
      <c r="A233" s="1001"/>
      <c r="B233" s="683" t="s">
        <v>334</v>
      </c>
      <c r="C233" s="682" t="s">
        <v>335</v>
      </c>
      <c r="D233" s="681" t="s">
        <v>101</v>
      </c>
      <c r="E233" s="687">
        <v>20</v>
      </c>
      <c r="F233" s="687">
        <v>5</v>
      </c>
      <c r="G233" s="687">
        <v>0</v>
      </c>
      <c r="H233" s="688">
        <v>16</v>
      </c>
      <c r="I233" s="118"/>
    </row>
    <row r="234" spans="1:9" x14ac:dyDescent="0.15">
      <c r="A234" s="1001"/>
      <c r="B234" s="683" t="s">
        <v>2299</v>
      </c>
      <c r="C234" s="682" t="s">
        <v>2300</v>
      </c>
      <c r="D234" s="681" t="s">
        <v>2301</v>
      </c>
      <c r="E234" s="687">
        <v>12</v>
      </c>
      <c r="F234" s="687">
        <v>23</v>
      </c>
      <c r="G234" s="687">
        <v>3</v>
      </c>
      <c r="H234" s="688">
        <v>20</v>
      </c>
      <c r="I234" s="118"/>
    </row>
    <row r="235" spans="1:9" x14ac:dyDescent="0.15">
      <c r="A235" s="1001"/>
      <c r="B235" s="683" t="s">
        <v>323</v>
      </c>
      <c r="C235" s="682" t="s">
        <v>1004</v>
      </c>
      <c r="D235" s="681" t="s">
        <v>324</v>
      </c>
      <c r="E235" s="687">
        <v>20</v>
      </c>
      <c r="F235" s="687">
        <v>24</v>
      </c>
      <c r="G235" s="687">
        <v>0</v>
      </c>
      <c r="H235" s="688">
        <v>3</v>
      </c>
      <c r="I235" s="118"/>
    </row>
    <row r="236" spans="1:9" x14ac:dyDescent="0.15">
      <c r="A236" s="1001"/>
      <c r="B236" s="683" t="s">
        <v>768</v>
      </c>
      <c r="C236" s="682" t="s">
        <v>769</v>
      </c>
      <c r="D236" s="681" t="s">
        <v>35</v>
      </c>
      <c r="E236" s="687">
        <v>20</v>
      </c>
      <c r="F236" s="687">
        <v>24</v>
      </c>
      <c r="G236" s="687">
        <v>0</v>
      </c>
      <c r="H236" s="688">
        <v>0</v>
      </c>
      <c r="I236" s="118"/>
    </row>
    <row r="237" spans="1:9" x14ac:dyDescent="0.15">
      <c r="A237" s="1001"/>
      <c r="B237" s="683" t="s">
        <v>1853</v>
      </c>
      <c r="C237" s="682" t="s">
        <v>1854</v>
      </c>
      <c r="D237" s="681" t="s">
        <v>1855</v>
      </c>
      <c r="E237" s="687">
        <v>20</v>
      </c>
      <c r="F237" s="687">
        <v>17</v>
      </c>
      <c r="G237" s="687">
        <v>0</v>
      </c>
      <c r="H237" s="688">
        <v>0</v>
      </c>
      <c r="I237" s="118"/>
    </row>
    <row r="238" spans="1:9" x14ac:dyDescent="0.15">
      <c r="A238" s="1001"/>
      <c r="B238" s="683" t="s">
        <v>779</v>
      </c>
      <c r="C238" s="682" t="s">
        <v>780</v>
      </c>
      <c r="D238" s="681" t="s">
        <v>332</v>
      </c>
      <c r="E238" s="687">
        <v>15</v>
      </c>
      <c r="F238" s="687">
        <v>14</v>
      </c>
      <c r="G238" s="687">
        <v>0</v>
      </c>
      <c r="H238" s="688">
        <v>1</v>
      </c>
      <c r="I238" s="118"/>
    </row>
    <row r="239" spans="1:9" x14ac:dyDescent="0.15">
      <c r="A239" s="1001"/>
      <c r="B239" s="683" t="s">
        <v>99</v>
      </c>
      <c r="C239" s="682" t="s">
        <v>1012</v>
      </c>
      <c r="D239" s="681" t="s">
        <v>100</v>
      </c>
      <c r="E239" s="687">
        <v>20</v>
      </c>
      <c r="F239" s="687">
        <v>19</v>
      </c>
      <c r="G239" s="687">
        <v>0</v>
      </c>
      <c r="H239" s="688">
        <v>4</v>
      </c>
      <c r="I239" s="118"/>
    </row>
    <row r="240" spans="1:9" x14ac:dyDescent="0.15">
      <c r="A240" s="1001"/>
      <c r="B240" s="683" t="s">
        <v>988</v>
      </c>
      <c r="C240" s="682" t="s">
        <v>989</v>
      </c>
      <c r="D240" s="681" t="s">
        <v>990</v>
      </c>
      <c r="E240" s="687">
        <v>20</v>
      </c>
      <c r="F240" s="687">
        <v>22</v>
      </c>
      <c r="G240" s="687">
        <v>2</v>
      </c>
      <c r="H240" s="688">
        <v>1</v>
      </c>
      <c r="I240" s="118"/>
    </row>
    <row r="241" spans="1:9" s="217" customFormat="1" x14ac:dyDescent="0.15">
      <c r="A241" s="1001"/>
      <c r="B241" s="683" t="s">
        <v>1991</v>
      </c>
      <c r="C241" s="682" t="s">
        <v>2002</v>
      </c>
      <c r="D241" s="681" t="s">
        <v>325</v>
      </c>
      <c r="E241" s="687">
        <v>20</v>
      </c>
      <c r="F241" s="687">
        <v>20</v>
      </c>
      <c r="G241" s="687">
        <v>0</v>
      </c>
      <c r="H241" s="688">
        <v>0</v>
      </c>
      <c r="I241" s="118"/>
    </row>
    <row r="242" spans="1:9" x14ac:dyDescent="0.15">
      <c r="A242" s="1001"/>
      <c r="B242" s="683" t="s">
        <v>1096</v>
      </c>
      <c r="C242" s="682" t="s">
        <v>1097</v>
      </c>
      <c r="D242" s="681" t="s">
        <v>1098</v>
      </c>
      <c r="E242" s="687">
        <v>20</v>
      </c>
      <c r="F242" s="687">
        <v>30</v>
      </c>
      <c r="G242" s="687">
        <v>0</v>
      </c>
      <c r="H242" s="688">
        <v>2</v>
      </c>
      <c r="I242" s="118"/>
    </row>
    <row r="243" spans="1:9" s="221" customFormat="1" x14ac:dyDescent="0.15">
      <c r="A243" s="1001"/>
      <c r="B243" s="704" t="s">
        <v>2155</v>
      </c>
      <c r="C243" s="703" t="s">
        <v>2156</v>
      </c>
      <c r="D243" s="701" t="s">
        <v>2157</v>
      </c>
      <c r="E243" s="687">
        <v>20</v>
      </c>
      <c r="F243" s="687">
        <v>16</v>
      </c>
      <c r="G243" s="687">
        <v>0</v>
      </c>
      <c r="H243" s="688">
        <v>9</v>
      </c>
      <c r="I243" s="179"/>
    </row>
    <row r="244" spans="1:9" x14ac:dyDescent="0.15">
      <c r="A244" s="1001"/>
      <c r="B244" s="683" t="s">
        <v>1462</v>
      </c>
      <c r="C244" s="682" t="s">
        <v>1463</v>
      </c>
      <c r="D244" s="681" t="s">
        <v>1617</v>
      </c>
      <c r="E244" s="687">
        <v>20</v>
      </c>
      <c r="F244" s="687">
        <v>17</v>
      </c>
      <c r="G244" s="687">
        <v>0</v>
      </c>
      <c r="H244" s="688">
        <v>3</v>
      </c>
      <c r="I244" s="118"/>
    </row>
    <row r="245" spans="1:9" x14ac:dyDescent="0.15">
      <c r="A245" s="1001"/>
      <c r="B245" s="683" t="s">
        <v>1426</v>
      </c>
      <c r="C245" s="682" t="s">
        <v>1427</v>
      </c>
      <c r="D245" s="681" t="s">
        <v>1428</v>
      </c>
      <c r="E245" s="687">
        <v>20</v>
      </c>
      <c r="F245" s="687">
        <v>12</v>
      </c>
      <c r="G245" s="687">
        <v>0</v>
      </c>
      <c r="H245" s="688">
        <v>8</v>
      </c>
      <c r="I245" s="118"/>
    </row>
    <row r="246" spans="1:9" x14ac:dyDescent="0.15">
      <c r="A246" s="1001"/>
      <c r="B246" s="683" t="s">
        <v>314</v>
      </c>
      <c r="C246" s="682" t="s">
        <v>767</v>
      </c>
      <c r="D246" s="681" t="s">
        <v>315</v>
      </c>
      <c r="E246" s="687">
        <v>20</v>
      </c>
      <c r="F246" s="687">
        <v>23</v>
      </c>
      <c r="G246" s="687">
        <v>0</v>
      </c>
      <c r="H246" s="688">
        <v>4</v>
      </c>
      <c r="I246" s="118"/>
    </row>
    <row r="247" spans="1:9" x14ac:dyDescent="0.15">
      <c r="A247" s="1001"/>
      <c r="B247" s="683" t="s">
        <v>302</v>
      </c>
      <c r="C247" s="682" t="s">
        <v>1008</v>
      </c>
      <c r="D247" s="681" t="s">
        <v>303</v>
      </c>
      <c r="E247" s="687">
        <v>20</v>
      </c>
      <c r="F247" s="687">
        <v>28</v>
      </c>
      <c r="G247" s="687">
        <v>0</v>
      </c>
      <c r="H247" s="688">
        <v>14</v>
      </c>
      <c r="I247" s="118"/>
    </row>
    <row r="248" spans="1:9" x14ac:dyDescent="0.15">
      <c r="A248" s="1001"/>
      <c r="B248" s="683" t="s">
        <v>1496</v>
      </c>
      <c r="C248" s="682" t="s">
        <v>1497</v>
      </c>
      <c r="D248" s="681" t="s">
        <v>1498</v>
      </c>
      <c r="E248" s="687">
        <v>20</v>
      </c>
      <c r="F248" s="687">
        <v>25</v>
      </c>
      <c r="G248" s="687">
        <v>0</v>
      </c>
      <c r="H248" s="688">
        <v>5</v>
      </c>
      <c r="I248" s="118"/>
    </row>
    <row r="249" spans="1:9" x14ac:dyDescent="0.15">
      <c r="A249" s="1001"/>
      <c r="B249" s="683" t="s">
        <v>317</v>
      </c>
      <c r="C249" s="682" t="s">
        <v>773</v>
      </c>
      <c r="D249" s="681" t="s">
        <v>318</v>
      </c>
      <c r="E249" s="687">
        <v>20</v>
      </c>
      <c r="F249" s="687">
        <v>24</v>
      </c>
      <c r="G249" s="687">
        <v>0</v>
      </c>
      <c r="H249" s="688">
        <v>2</v>
      </c>
      <c r="I249" s="118"/>
    </row>
    <row r="250" spans="1:9" x14ac:dyDescent="0.15">
      <c r="A250" s="1001"/>
      <c r="B250" s="683" t="s">
        <v>775</v>
      </c>
      <c r="C250" s="682" t="s">
        <v>1416</v>
      </c>
      <c r="D250" s="681" t="s">
        <v>320</v>
      </c>
      <c r="E250" s="687">
        <v>20</v>
      </c>
      <c r="F250" s="687">
        <v>14</v>
      </c>
      <c r="G250" s="687">
        <v>0</v>
      </c>
      <c r="H250" s="688">
        <v>11</v>
      </c>
      <c r="I250" s="118"/>
    </row>
    <row r="251" spans="1:9" x14ac:dyDescent="0.15">
      <c r="A251" s="1001"/>
      <c r="B251" s="683" t="s">
        <v>1000</v>
      </c>
      <c r="C251" s="682" t="s">
        <v>766</v>
      </c>
      <c r="D251" s="681" t="s">
        <v>298</v>
      </c>
      <c r="E251" s="687">
        <v>20</v>
      </c>
      <c r="F251" s="687">
        <v>18</v>
      </c>
      <c r="G251" s="687">
        <v>0</v>
      </c>
      <c r="H251" s="688">
        <v>0</v>
      </c>
      <c r="I251" s="118"/>
    </row>
    <row r="252" spans="1:9" x14ac:dyDescent="0.15">
      <c r="A252" s="1001"/>
      <c r="B252" s="683" t="s">
        <v>1614</v>
      </c>
      <c r="C252" s="682" t="s">
        <v>1414</v>
      </c>
      <c r="D252" s="681" t="s">
        <v>1415</v>
      </c>
      <c r="E252" s="687">
        <v>40</v>
      </c>
      <c r="F252" s="687">
        <v>33</v>
      </c>
      <c r="G252" s="687">
        <v>0</v>
      </c>
      <c r="H252" s="688">
        <v>7</v>
      </c>
      <c r="I252" s="118"/>
    </row>
    <row r="253" spans="1:9" s="217" customFormat="1" x14ac:dyDescent="0.15">
      <c r="A253" s="1001"/>
      <c r="B253" s="683" t="s">
        <v>1824</v>
      </c>
      <c r="C253" s="682" t="s">
        <v>1825</v>
      </c>
      <c r="D253" s="681" t="s">
        <v>1826</v>
      </c>
      <c r="E253" s="687">
        <v>20</v>
      </c>
      <c r="F253" s="687">
        <v>18</v>
      </c>
      <c r="G253" s="687">
        <v>0</v>
      </c>
      <c r="H253" s="688">
        <v>10</v>
      </c>
      <c r="I253" s="118"/>
    </row>
    <row r="254" spans="1:9" s="217" customFormat="1" x14ac:dyDescent="0.15">
      <c r="A254" s="1001"/>
      <c r="B254" s="683" t="s">
        <v>777</v>
      </c>
      <c r="C254" s="682" t="s">
        <v>1003</v>
      </c>
      <c r="D254" s="681" t="s">
        <v>322</v>
      </c>
      <c r="E254" s="687">
        <v>20</v>
      </c>
      <c r="F254" s="687">
        <v>31</v>
      </c>
      <c r="G254" s="687">
        <v>0</v>
      </c>
      <c r="H254" s="688">
        <v>0</v>
      </c>
      <c r="I254" s="118"/>
    </row>
    <row r="255" spans="1:9" s="217" customFormat="1" x14ac:dyDescent="0.15">
      <c r="A255" s="1001"/>
      <c r="B255" s="683" t="s">
        <v>1488</v>
      </c>
      <c r="C255" s="682" t="s">
        <v>1489</v>
      </c>
      <c r="D255" s="681" t="s">
        <v>1618</v>
      </c>
      <c r="E255" s="687">
        <v>20</v>
      </c>
      <c r="F255" s="687">
        <v>20</v>
      </c>
      <c r="G255" s="687">
        <v>0</v>
      </c>
      <c r="H255" s="688">
        <v>0</v>
      </c>
      <c r="I255" s="118"/>
    </row>
    <row r="256" spans="1:9" x14ac:dyDescent="0.15">
      <c r="A256" s="1001"/>
      <c r="B256" s="683" t="s">
        <v>1964</v>
      </c>
      <c r="C256" s="682" t="s">
        <v>2090</v>
      </c>
      <c r="D256" s="681" t="s">
        <v>994</v>
      </c>
      <c r="E256" s="689">
        <v>10</v>
      </c>
      <c r="F256" s="689">
        <v>5</v>
      </c>
      <c r="G256" s="689">
        <v>0</v>
      </c>
      <c r="H256" s="690">
        <v>15</v>
      </c>
      <c r="I256" s="118"/>
    </row>
    <row r="257" spans="1:9" s="217" customFormat="1" x14ac:dyDescent="0.15">
      <c r="A257" s="1001"/>
      <c r="B257" s="683" t="s">
        <v>339</v>
      </c>
      <c r="C257" s="682" t="s">
        <v>2091</v>
      </c>
      <c r="D257" s="681" t="s">
        <v>340</v>
      </c>
      <c r="E257" s="689">
        <v>20</v>
      </c>
      <c r="F257" s="689">
        <v>19</v>
      </c>
      <c r="G257" s="689">
        <v>0</v>
      </c>
      <c r="H257" s="690">
        <v>1</v>
      </c>
      <c r="I257" s="118"/>
    </row>
    <row r="258" spans="1:9" x14ac:dyDescent="0.15">
      <c r="A258" s="1001"/>
      <c r="B258" s="683" t="s">
        <v>1965</v>
      </c>
      <c r="C258" s="682" t="s">
        <v>1966</v>
      </c>
      <c r="D258" s="681" t="s">
        <v>1969</v>
      </c>
      <c r="E258" s="689">
        <v>20</v>
      </c>
      <c r="F258" s="689">
        <v>27</v>
      </c>
      <c r="G258" s="689">
        <v>0</v>
      </c>
      <c r="H258" s="690">
        <v>0</v>
      </c>
      <c r="I258" s="118"/>
    </row>
    <row r="259" spans="1:9" x14ac:dyDescent="0.15">
      <c r="A259" s="1001"/>
      <c r="B259" s="683" t="s">
        <v>1971</v>
      </c>
      <c r="C259" s="682" t="s">
        <v>1957</v>
      </c>
      <c r="D259" s="681" t="s">
        <v>1961</v>
      </c>
      <c r="E259" s="689">
        <v>20</v>
      </c>
      <c r="F259" s="689">
        <v>12</v>
      </c>
      <c r="G259" s="689">
        <v>0</v>
      </c>
      <c r="H259" s="690">
        <v>8</v>
      </c>
      <c r="I259" s="118"/>
    </row>
    <row r="260" spans="1:9" x14ac:dyDescent="0.15">
      <c r="A260" s="1001"/>
      <c r="B260" s="683" t="s">
        <v>781</v>
      </c>
      <c r="C260" s="682" t="s">
        <v>1888</v>
      </c>
      <c r="D260" s="681" t="s">
        <v>341</v>
      </c>
      <c r="E260" s="689">
        <v>20</v>
      </c>
      <c r="F260" s="689">
        <v>32</v>
      </c>
      <c r="G260" s="689">
        <v>0</v>
      </c>
      <c r="H260" s="690">
        <v>8</v>
      </c>
      <c r="I260" s="118"/>
    </row>
    <row r="261" spans="1:9" x14ac:dyDescent="0.15">
      <c r="A261" s="1001"/>
      <c r="B261" s="683" t="s">
        <v>919</v>
      </c>
      <c r="C261" s="682" t="s">
        <v>2023</v>
      </c>
      <c r="D261" s="681" t="s">
        <v>1409</v>
      </c>
      <c r="E261" s="689">
        <v>20</v>
      </c>
      <c r="F261" s="689">
        <v>18</v>
      </c>
      <c r="G261" s="689">
        <v>0</v>
      </c>
      <c r="H261" s="690">
        <v>0</v>
      </c>
      <c r="I261" s="118"/>
    </row>
    <row r="262" spans="1:9" x14ac:dyDescent="0.15">
      <c r="A262" s="1001"/>
      <c r="B262" s="683" t="s">
        <v>749</v>
      </c>
      <c r="C262" s="682" t="s">
        <v>979</v>
      </c>
      <c r="D262" s="681" t="s">
        <v>309</v>
      </c>
      <c r="E262" s="689">
        <v>34</v>
      </c>
      <c r="F262" s="689">
        <v>40</v>
      </c>
      <c r="G262" s="689">
        <v>0</v>
      </c>
      <c r="H262" s="690">
        <v>11</v>
      </c>
      <c r="I262" s="118"/>
    </row>
    <row r="263" spans="1:9" x14ac:dyDescent="0.15">
      <c r="A263" s="1001"/>
      <c r="B263" s="683" t="s">
        <v>760</v>
      </c>
      <c r="C263" s="682" t="s">
        <v>991</v>
      </c>
      <c r="D263" s="681" t="s">
        <v>992</v>
      </c>
      <c r="E263" s="689">
        <v>15</v>
      </c>
      <c r="F263" s="689">
        <v>14</v>
      </c>
      <c r="G263" s="689">
        <v>0</v>
      </c>
      <c r="H263" s="690">
        <v>1</v>
      </c>
      <c r="I263" s="118"/>
    </row>
    <row r="264" spans="1:9" x14ac:dyDescent="0.15">
      <c r="A264" s="1001"/>
      <c r="B264" s="683" t="s">
        <v>901</v>
      </c>
      <c r="C264" s="682" t="s">
        <v>1019</v>
      </c>
      <c r="D264" s="681" t="s">
        <v>902</v>
      </c>
      <c r="E264" s="689">
        <v>20</v>
      </c>
      <c r="F264" s="689">
        <v>29</v>
      </c>
      <c r="G264" s="689">
        <v>0</v>
      </c>
      <c r="H264" s="690">
        <v>0</v>
      </c>
      <c r="I264" s="118"/>
    </row>
    <row r="265" spans="1:9" s="217" customFormat="1" x14ac:dyDescent="0.15">
      <c r="A265" s="1001"/>
      <c r="B265" s="683" t="s">
        <v>1473</v>
      </c>
      <c r="C265" s="682" t="s">
        <v>1476</v>
      </c>
      <c r="D265" s="681" t="s">
        <v>1475</v>
      </c>
      <c r="E265" s="689">
        <v>14</v>
      </c>
      <c r="F265" s="689">
        <v>7</v>
      </c>
      <c r="G265" s="689">
        <v>0</v>
      </c>
      <c r="H265" s="690">
        <v>7</v>
      </c>
      <c r="I265" s="118"/>
    </row>
    <row r="266" spans="1:9" s="217" customFormat="1" x14ac:dyDescent="0.15">
      <c r="A266" s="1001"/>
      <c r="B266" s="683" t="s">
        <v>443</v>
      </c>
      <c r="C266" s="682" t="s">
        <v>1018</v>
      </c>
      <c r="D266" s="681" t="s">
        <v>1436</v>
      </c>
      <c r="E266" s="689">
        <v>20</v>
      </c>
      <c r="F266" s="689">
        <v>17</v>
      </c>
      <c r="G266" s="689">
        <v>0</v>
      </c>
      <c r="H266" s="690">
        <v>3</v>
      </c>
      <c r="I266" s="118"/>
    </row>
    <row r="267" spans="1:9" s="221" customFormat="1" x14ac:dyDescent="0.15">
      <c r="A267" s="1001"/>
      <c r="B267" s="704" t="s">
        <v>2147</v>
      </c>
      <c r="C267" s="703" t="s">
        <v>2149</v>
      </c>
      <c r="D267" s="701" t="s">
        <v>2151</v>
      </c>
      <c r="E267" s="706">
        <v>20</v>
      </c>
      <c r="F267" s="706">
        <v>9</v>
      </c>
      <c r="G267" s="706">
        <v>0</v>
      </c>
      <c r="H267" s="707">
        <v>11</v>
      </c>
      <c r="I267" s="179"/>
    </row>
    <row r="268" spans="1:9" s="221" customFormat="1" x14ac:dyDescent="0.15">
      <c r="A268" s="1001"/>
      <c r="B268" s="704" t="s">
        <v>2148</v>
      </c>
      <c r="C268" s="703" t="s">
        <v>2150</v>
      </c>
      <c r="D268" s="701" t="s">
        <v>2152</v>
      </c>
      <c r="E268" s="706">
        <v>20</v>
      </c>
      <c r="F268" s="706">
        <v>15</v>
      </c>
      <c r="G268" s="706">
        <v>0</v>
      </c>
      <c r="H268" s="707">
        <v>5</v>
      </c>
      <c r="I268" s="179"/>
    </row>
    <row r="269" spans="1:9" x14ac:dyDescent="0.15">
      <c r="A269" s="1001"/>
      <c r="B269" s="683" t="s">
        <v>784</v>
      </c>
      <c r="C269" s="682" t="s">
        <v>785</v>
      </c>
      <c r="D269" s="681" t="s">
        <v>348</v>
      </c>
      <c r="E269" s="689">
        <v>20</v>
      </c>
      <c r="F269" s="689">
        <v>22</v>
      </c>
      <c r="G269" s="689">
        <v>0</v>
      </c>
      <c r="H269" s="690">
        <v>2</v>
      </c>
      <c r="I269" s="118"/>
    </row>
    <row r="270" spans="1:9" x14ac:dyDescent="0.15">
      <c r="A270" s="1001"/>
      <c r="B270" s="683" t="s">
        <v>786</v>
      </c>
      <c r="C270" s="682" t="s">
        <v>787</v>
      </c>
      <c r="D270" s="681" t="s">
        <v>1437</v>
      </c>
      <c r="E270" s="689">
        <v>20</v>
      </c>
      <c r="F270" s="689">
        <v>24</v>
      </c>
      <c r="G270" s="689">
        <v>0</v>
      </c>
      <c r="H270" s="690">
        <v>0</v>
      </c>
      <c r="I270" s="118"/>
    </row>
    <row r="271" spans="1:9" x14ac:dyDescent="0.15">
      <c r="A271" s="1001"/>
      <c r="B271" s="683" t="s">
        <v>349</v>
      </c>
      <c r="C271" s="682" t="s">
        <v>2024</v>
      </c>
      <c r="D271" s="681" t="s">
        <v>350</v>
      </c>
      <c r="E271" s="689">
        <v>20</v>
      </c>
      <c r="F271" s="689">
        <v>19</v>
      </c>
      <c r="G271" s="689">
        <v>0</v>
      </c>
      <c r="H271" s="690">
        <v>1</v>
      </c>
      <c r="I271" s="118"/>
    </row>
    <row r="272" spans="1:9" s="217" customFormat="1" x14ac:dyDescent="0.15">
      <c r="A272" s="1001"/>
      <c r="B272" s="683" t="s">
        <v>1897</v>
      </c>
      <c r="C272" s="682" t="s">
        <v>1898</v>
      </c>
      <c r="D272" s="681" t="s">
        <v>1901</v>
      </c>
      <c r="E272" s="689">
        <v>20</v>
      </c>
      <c r="F272" s="689">
        <v>17</v>
      </c>
      <c r="G272" s="689">
        <v>0</v>
      </c>
      <c r="H272" s="690">
        <v>3</v>
      </c>
      <c r="I272" s="118"/>
    </row>
    <row r="273" spans="1:9" s="221" customFormat="1" x14ac:dyDescent="0.15">
      <c r="A273" s="1001"/>
      <c r="B273" s="683" t="s">
        <v>1982</v>
      </c>
      <c r="C273" s="682" t="s">
        <v>1983</v>
      </c>
      <c r="D273" s="681" t="s">
        <v>1992</v>
      </c>
      <c r="E273" s="689">
        <v>20</v>
      </c>
      <c r="F273" s="689">
        <v>5</v>
      </c>
      <c r="G273" s="689">
        <v>0</v>
      </c>
      <c r="H273" s="690">
        <v>15</v>
      </c>
      <c r="I273" s="118"/>
    </row>
    <row r="274" spans="1:9" x14ac:dyDescent="0.15">
      <c r="A274" s="1001"/>
      <c r="B274" s="683" t="s">
        <v>523</v>
      </c>
      <c r="C274" s="682" t="s">
        <v>2092</v>
      </c>
      <c r="D274" s="681" t="s">
        <v>524</v>
      </c>
      <c r="E274" s="689">
        <v>20</v>
      </c>
      <c r="F274" s="689">
        <v>17</v>
      </c>
      <c r="G274" s="689">
        <v>0</v>
      </c>
      <c r="H274" s="690">
        <v>3</v>
      </c>
      <c r="I274" s="118"/>
    </row>
    <row r="275" spans="1:9" x14ac:dyDescent="0.15">
      <c r="A275" s="1001"/>
      <c r="B275" s="683" t="s">
        <v>345</v>
      </c>
      <c r="C275" s="682" t="s">
        <v>1021</v>
      </c>
      <c r="D275" s="681" t="s">
        <v>346</v>
      </c>
      <c r="E275" s="689">
        <v>20</v>
      </c>
      <c r="F275" s="689">
        <v>15</v>
      </c>
      <c r="G275" s="689">
        <v>0</v>
      </c>
      <c r="H275" s="690">
        <v>5</v>
      </c>
      <c r="I275" s="118"/>
    </row>
    <row r="276" spans="1:9" x14ac:dyDescent="0.15">
      <c r="A276" s="1001"/>
      <c r="B276" s="683" t="s">
        <v>1899</v>
      </c>
      <c r="C276" s="682" t="s">
        <v>2093</v>
      </c>
      <c r="D276" s="681" t="s">
        <v>1902</v>
      </c>
      <c r="E276" s="689">
        <v>20</v>
      </c>
      <c r="F276" s="689">
        <v>8</v>
      </c>
      <c r="G276" s="689">
        <v>0</v>
      </c>
      <c r="H276" s="690">
        <v>8</v>
      </c>
      <c r="I276" s="118"/>
    </row>
    <row r="277" spans="1:9" x14ac:dyDescent="0.15">
      <c r="A277" s="1001"/>
      <c r="B277" s="683" t="s">
        <v>1984</v>
      </c>
      <c r="C277" s="682" t="s">
        <v>1985</v>
      </c>
      <c r="D277" s="681" t="s">
        <v>1993</v>
      </c>
      <c r="E277" s="689">
        <v>20</v>
      </c>
      <c r="F277" s="689">
        <v>4</v>
      </c>
      <c r="G277" s="689">
        <v>3</v>
      </c>
      <c r="H277" s="690">
        <v>20</v>
      </c>
      <c r="I277" s="118"/>
    </row>
    <row r="278" spans="1:9" x14ac:dyDescent="0.15">
      <c r="A278" s="1001"/>
      <c r="B278" s="683" t="s">
        <v>1115</v>
      </c>
      <c r="C278" s="682" t="s">
        <v>1114</v>
      </c>
      <c r="D278" s="681" t="s">
        <v>1408</v>
      </c>
      <c r="E278" s="689">
        <v>20</v>
      </c>
      <c r="F278" s="689">
        <v>26</v>
      </c>
      <c r="G278" s="689">
        <v>0</v>
      </c>
      <c r="H278" s="690">
        <v>6</v>
      </c>
      <c r="I278" s="118"/>
    </row>
    <row r="279" spans="1:9" s="174" customFormat="1" x14ac:dyDescent="0.15">
      <c r="A279" s="1001"/>
      <c r="B279" s="683" t="s">
        <v>783</v>
      </c>
      <c r="C279" s="682" t="s">
        <v>1022</v>
      </c>
      <c r="D279" s="681" t="s">
        <v>347</v>
      </c>
      <c r="E279" s="692">
        <v>20</v>
      </c>
      <c r="F279" s="692">
        <v>22</v>
      </c>
      <c r="G279" s="692">
        <v>0</v>
      </c>
      <c r="H279" s="693">
        <v>0</v>
      </c>
      <c r="I279" s="179"/>
    </row>
    <row r="280" spans="1:9" x14ac:dyDescent="0.15">
      <c r="A280" s="1001"/>
      <c r="B280" s="683" t="s">
        <v>343</v>
      </c>
      <c r="C280" s="682" t="s">
        <v>782</v>
      </c>
      <c r="D280" s="681" t="s">
        <v>344</v>
      </c>
      <c r="E280" s="692">
        <v>20</v>
      </c>
      <c r="F280" s="692">
        <v>30</v>
      </c>
      <c r="G280" s="692">
        <v>0</v>
      </c>
      <c r="H280" s="693">
        <v>0</v>
      </c>
      <c r="I280" s="118"/>
    </row>
    <row r="281" spans="1:9" x14ac:dyDescent="0.15">
      <c r="A281" s="1001"/>
      <c r="B281" s="683" t="s">
        <v>743</v>
      </c>
      <c r="C281" s="682" t="s">
        <v>971</v>
      </c>
      <c r="D281" s="681" t="s">
        <v>304</v>
      </c>
      <c r="E281" s="692">
        <v>15</v>
      </c>
      <c r="F281" s="692">
        <v>16</v>
      </c>
      <c r="G281" s="692">
        <v>0</v>
      </c>
      <c r="H281" s="693">
        <v>0</v>
      </c>
      <c r="I281" s="118"/>
    </row>
    <row r="282" spans="1:9" x14ac:dyDescent="0.15">
      <c r="A282" s="1001"/>
      <c r="B282" s="683" t="s">
        <v>744</v>
      </c>
      <c r="C282" s="682" t="s">
        <v>745</v>
      </c>
      <c r="D282" s="681" t="s">
        <v>305</v>
      </c>
      <c r="E282" s="692">
        <v>10</v>
      </c>
      <c r="F282" s="692">
        <v>13</v>
      </c>
      <c r="G282" s="692">
        <v>0</v>
      </c>
      <c r="H282" s="693">
        <v>0</v>
      </c>
      <c r="I282" s="118"/>
    </row>
    <row r="283" spans="1:9" s="174" customFormat="1" x14ac:dyDescent="0.15">
      <c r="A283" s="1001"/>
      <c r="B283" s="683" t="s">
        <v>1235</v>
      </c>
      <c r="C283" s="682" t="s">
        <v>1236</v>
      </c>
      <c r="D283" s="681" t="s">
        <v>1237</v>
      </c>
      <c r="E283" s="692">
        <v>20</v>
      </c>
      <c r="F283" s="692">
        <v>11</v>
      </c>
      <c r="G283" s="692">
        <v>0</v>
      </c>
      <c r="H283" s="693">
        <v>9</v>
      </c>
      <c r="I283" s="179"/>
    </row>
    <row r="284" spans="1:9" s="174" customFormat="1" x14ac:dyDescent="0.15">
      <c r="A284" s="1001"/>
      <c r="B284" s="683" t="s">
        <v>307</v>
      </c>
      <c r="C284" s="682" t="s">
        <v>978</v>
      </c>
      <c r="D284" s="681" t="s">
        <v>308</v>
      </c>
      <c r="E284" s="692">
        <v>30</v>
      </c>
      <c r="F284" s="692">
        <v>28</v>
      </c>
      <c r="G284" s="692">
        <v>0</v>
      </c>
      <c r="H284" s="693">
        <v>0</v>
      </c>
      <c r="I284" s="179"/>
    </row>
    <row r="285" spans="1:9" s="174" customFormat="1" x14ac:dyDescent="0.15">
      <c r="A285" s="1001"/>
      <c r="B285" s="683" t="s">
        <v>903</v>
      </c>
      <c r="C285" s="682" t="s">
        <v>1023</v>
      </c>
      <c r="D285" s="681" t="s">
        <v>904</v>
      </c>
      <c r="E285" s="692">
        <v>20</v>
      </c>
      <c r="F285" s="692">
        <v>25</v>
      </c>
      <c r="G285" s="692">
        <v>0</v>
      </c>
      <c r="H285" s="693">
        <v>1</v>
      </c>
      <c r="I285" s="179"/>
    </row>
    <row r="286" spans="1:9" s="174" customFormat="1" x14ac:dyDescent="0.15">
      <c r="A286" s="1001"/>
      <c r="B286" s="683" t="s">
        <v>342</v>
      </c>
      <c r="C286" s="682" t="s">
        <v>1020</v>
      </c>
      <c r="D286" s="681" t="s">
        <v>36</v>
      </c>
      <c r="E286" s="692">
        <v>20</v>
      </c>
      <c r="F286" s="692">
        <v>22</v>
      </c>
      <c r="G286" s="692">
        <v>4</v>
      </c>
      <c r="H286" s="693">
        <v>0</v>
      </c>
      <c r="I286" s="179"/>
    </row>
    <row r="287" spans="1:9" s="174" customFormat="1" x14ac:dyDescent="0.15">
      <c r="A287" s="1001"/>
      <c r="B287" s="683" t="s">
        <v>1903</v>
      </c>
      <c r="C287" s="682" t="s">
        <v>1438</v>
      </c>
      <c r="D287" s="681" t="s">
        <v>1439</v>
      </c>
      <c r="E287" s="692">
        <v>20</v>
      </c>
      <c r="F287" s="692">
        <v>10</v>
      </c>
      <c r="G287" s="692">
        <v>0</v>
      </c>
      <c r="H287" s="693">
        <v>10</v>
      </c>
      <c r="I287" s="179"/>
    </row>
    <row r="288" spans="1:9" s="174" customFormat="1" x14ac:dyDescent="0.15">
      <c r="A288" s="1001"/>
      <c r="B288" s="683" t="s">
        <v>1543</v>
      </c>
      <c r="C288" s="682" t="s">
        <v>1544</v>
      </c>
      <c r="D288" s="681" t="s">
        <v>1560</v>
      </c>
      <c r="E288" s="692">
        <v>20</v>
      </c>
      <c r="F288" s="692">
        <v>49</v>
      </c>
      <c r="G288" s="692">
        <v>1</v>
      </c>
      <c r="H288" s="693">
        <v>2</v>
      </c>
      <c r="I288" s="179"/>
    </row>
    <row r="289" spans="1:9" s="174" customFormat="1" x14ac:dyDescent="0.15">
      <c r="A289" s="1001"/>
      <c r="B289" s="683" t="s">
        <v>1904</v>
      </c>
      <c r="C289" s="682" t="s">
        <v>1894</v>
      </c>
      <c r="D289" s="681" t="s">
        <v>1905</v>
      </c>
      <c r="E289" s="692">
        <v>20</v>
      </c>
      <c r="F289" s="692">
        <v>10</v>
      </c>
      <c r="G289" s="692">
        <v>0</v>
      </c>
      <c r="H289" s="693">
        <v>10</v>
      </c>
      <c r="I289" s="179"/>
    </row>
    <row r="290" spans="1:9" x14ac:dyDescent="0.15">
      <c r="A290" s="1001"/>
      <c r="B290" s="683" t="s">
        <v>353</v>
      </c>
      <c r="C290" s="682" t="s">
        <v>792</v>
      </c>
      <c r="D290" s="681" t="s">
        <v>354</v>
      </c>
      <c r="E290" s="692">
        <v>20</v>
      </c>
      <c r="F290" s="692">
        <v>16</v>
      </c>
      <c r="G290" s="692">
        <v>0</v>
      </c>
      <c r="H290" s="693">
        <v>6</v>
      </c>
      <c r="I290" s="118"/>
    </row>
    <row r="291" spans="1:9" x14ac:dyDescent="0.15">
      <c r="A291" s="1001"/>
      <c r="B291" s="683" t="s">
        <v>63</v>
      </c>
      <c r="C291" s="682" t="s">
        <v>2113</v>
      </c>
      <c r="D291" s="681" t="s">
        <v>64</v>
      </c>
      <c r="E291" s="689">
        <v>25</v>
      </c>
      <c r="F291" s="689">
        <v>22</v>
      </c>
      <c r="G291" s="689">
        <v>0</v>
      </c>
      <c r="H291" s="690">
        <v>3</v>
      </c>
    </row>
    <row r="292" spans="1:9" x14ac:dyDescent="0.15">
      <c r="A292" s="1001"/>
      <c r="B292" s="683" t="s">
        <v>917</v>
      </c>
      <c r="C292" s="682" t="s">
        <v>2114</v>
      </c>
      <c r="D292" s="681" t="s">
        <v>918</v>
      </c>
      <c r="E292" s="689">
        <v>40</v>
      </c>
      <c r="F292" s="689">
        <v>48</v>
      </c>
      <c r="G292" s="689">
        <v>0</v>
      </c>
      <c r="H292" s="690">
        <v>0</v>
      </c>
    </row>
    <row r="293" spans="1:9" s="221" customFormat="1" x14ac:dyDescent="0.15">
      <c r="A293" s="1001"/>
      <c r="B293" s="704" t="s">
        <v>2117</v>
      </c>
      <c r="C293" s="703" t="s">
        <v>2118</v>
      </c>
      <c r="D293" s="701" t="s">
        <v>381</v>
      </c>
      <c r="E293" s="706">
        <v>20</v>
      </c>
      <c r="F293" s="706">
        <v>3</v>
      </c>
      <c r="G293" s="706">
        <v>0</v>
      </c>
      <c r="H293" s="707">
        <v>10</v>
      </c>
      <c r="I293" s="173"/>
    </row>
    <row r="294" spans="1:9" x14ac:dyDescent="0.15">
      <c r="A294" s="1001"/>
      <c r="B294" s="683" t="s">
        <v>747</v>
      </c>
      <c r="C294" s="682" t="s">
        <v>2115</v>
      </c>
      <c r="D294" s="681" t="s">
        <v>306</v>
      </c>
      <c r="E294" s="689">
        <v>10</v>
      </c>
      <c r="F294" s="689">
        <v>11</v>
      </c>
      <c r="G294" s="689">
        <v>0</v>
      </c>
      <c r="H294" s="690">
        <v>0</v>
      </c>
    </row>
    <row r="295" spans="1:9" x14ac:dyDescent="0.15">
      <c r="A295" s="1001"/>
      <c r="B295" s="695" t="s">
        <v>793</v>
      </c>
      <c r="C295" s="696" t="s">
        <v>2116</v>
      </c>
      <c r="D295" s="699" t="s">
        <v>355</v>
      </c>
      <c r="E295" s="697">
        <v>25</v>
      </c>
      <c r="F295" s="697">
        <v>19</v>
      </c>
      <c r="G295" s="697">
        <v>0</v>
      </c>
      <c r="H295" s="698">
        <v>6</v>
      </c>
    </row>
    <row r="296" spans="1:9" ht="14.25" thickBot="1" x14ac:dyDescent="0.2">
      <c r="A296" s="1059" t="s">
        <v>1043</v>
      </c>
      <c r="B296" s="1060"/>
      <c r="C296" s="1060"/>
      <c r="D296" s="1060"/>
      <c r="E296" s="99">
        <f>SUM(E165:E295)</f>
        <v>2597</v>
      </c>
      <c r="F296" s="99">
        <f>SUM(F165:F295)</f>
        <v>2371</v>
      </c>
      <c r="G296" s="99">
        <f>SUM(G165:G295)</f>
        <v>22</v>
      </c>
      <c r="H296" s="99">
        <f>SUM(H165:H295)</f>
        <v>695</v>
      </c>
    </row>
    <row r="297" spans="1:9" ht="14.25" thickBot="1" x14ac:dyDescent="0.2">
      <c r="A297" s="163"/>
      <c r="B297" s="164"/>
      <c r="C297" s="164"/>
      <c r="D297" s="165"/>
      <c r="E297" s="130"/>
      <c r="F297" s="130"/>
      <c r="G297" s="130"/>
      <c r="H297" s="130"/>
    </row>
    <row r="298" spans="1:9" ht="13.5" customHeight="1" x14ac:dyDescent="0.15">
      <c r="A298" s="1061" t="s">
        <v>1056</v>
      </c>
      <c r="B298" s="712" t="s">
        <v>1116</v>
      </c>
      <c r="C298" s="713" t="s">
        <v>2094</v>
      </c>
      <c r="D298" s="708" t="s">
        <v>1440</v>
      </c>
      <c r="E298" s="709">
        <v>30</v>
      </c>
      <c r="F298" s="709">
        <v>25</v>
      </c>
      <c r="G298" s="709">
        <v>0</v>
      </c>
      <c r="H298" s="710">
        <v>5</v>
      </c>
      <c r="I298" s="118"/>
    </row>
    <row r="299" spans="1:9" x14ac:dyDescent="0.15">
      <c r="A299" s="1009"/>
      <c r="B299" s="704" t="s">
        <v>1666</v>
      </c>
      <c r="C299" s="703" t="s">
        <v>2095</v>
      </c>
      <c r="D299" s="701" t="s">
        <v>1667</v>
      </c>
      <c r="E299" s="706">
        <v>20</v>
      </c>
      <c r="F299" s="706">
        <v>22</v>
      </c>
      <c r="G299" s="706">
        <v>0</v>
      </c>
      <c r="H299" s="707">
        <v>5</v>
      </c>
      <c r="I299" s="118"/>
    </row>
    <row r="300" spans="1:9" x14ac:dyDescent="0.15">
      <c r="A300" s="1009"/>
      <c r="B300" s="704" t="s">
        <v>1644</v>
      </c>
      <c r="C300" s="703" t="s">
        <v>1645</v>
      </c>
      <c r="D300" s="701" t="s">
        <v>1646</v>
      </c>
      <c r="E300" s="706">
        <v>15</v>
      </c>
      <c r="F300" s="706">
        <v>17</v>
      </c>
      <c r="G300" s="706">
        <v>0</v>
      </c>
      <c r="H300" s="707">
        <v>8</v>
      </c>
    </row>
    <row r="301" spans="1:9" x14ac:dyDescent="0.15">
      <c r="A301" s="1009"/>
      <c r="B301" s="704" t="s">
        <v>351</v>
      </c>
      <c r="C301" s="703" t="s">
        <v>2025</v>
      </c>
      <c r="D301" s="701" t="s">
        <v>133</v>
      </c>
      <c r="E301" s="706">
        <v>14</v>
      </c>
      <c r="F301" s="706">
        <v>19</v>
      </c>
      <c r="G301" s="706">
        <v>0</v>
      </c>
      <c r="H301" s="707">
        <v>0</v>
      </c>
    </row>
    <row r="302" spans="1:9" x14ac:dyDescent="0.15">
      <c r="A302" s="1009"/>
      <c r="B302" s="704" t="s">
        <v>2026</v>
      </c>
      <c r="C302" s="703" t="s">
        <v>1773</v>
      </c>
      <c r="D302" s="701" t="s">
        <v>133</v>
      </c>
      <c r="E302" s="706">
        <v>20</v>
      </c>
      <c r="F302" s="706">
        <v>16</v>
      </c>
      <c r="G302" s="706">
        <v>0</v>
      </c>
      <c r="H302" s="707">
        <v>4</v>
      </c>
    </row>
    <row r="303" spans="1:9" x14ac:dyDescent="0.15">
      <c r="A303" s="1009"/>
      <c r="B303" s="704" t="s">
        <v>788</v>
      </c>
      <c r="C303" s="703" t="s">
        <v>1024</v>
      </c>
      <c r="D303" s="701" t="s">
        <v>37</v>
      </c>
      <c r="E303" s="706">
        <v>55</v>
      </c>
      <c r="F303" s="706">
        <v>49</v>
      </c>
      <c r="G303" s="706">
        <v>0</v>
      </c>
      <c r="H303" s="707">
        <v>0</v>
      </c>
    </row>
    <row r="304" spans="1:9" x14ac:dyDescent="0.15">
      <c r="A304" s="1009"/>
      <c r="B304" s="704" t="s">
        <v>789</v>
      </c>
      <c r="C304" s="703" t="s">
        <v>137</v>
      </c>
      <c r="D304" s="701" t="s">
        <v>138</v>
      </c>
      <c r="E304" s="706">
        <v>20</v>
      </c>
      <c r="F304" s="706">
        <v>16</v>
      </c>
      <c r="G304" s="706">
        <v>0</v>
      </c>
      <c r="H304" s="707">
        <v>4</v>
      </c>
    </row>
    <row r="305" spans="1:8" x14ac:dyDescent="0.15">
      <c r="A305" s="1009"/>
      <c r="B305" s="704" t="s">
        <v>790</v>
      </c>
      <c r="C305" s="703" t="s">
        <v>140</v>
      </c>
      <c r="D305" s="701" t="s">
        <v>141</v>
      </c>
      <c r="E305" s="706">
        <v>40</v>
      </c>
      <c r="F305" s="706">
        <v>42</v>
      </c>
      <c r="G305" s="706">
        <v>0</v>
      </c>
      <c r="H305" s="707">
        <v>2</v>
      </c>
    </row>
    <row r="306" spans="1:8" x14ac:dyDescent="0.15">
      <c r="A306" s="1009"/>
      <c r="B306" s="704" t="s">
        <v>791</v>
      </c>
      <c r="C306" s="703" t="s">
        <v>1025</v>
      </c>
      <c r="D306" s="701" t="s">
        <v>352</v>
      </c>
      <c r="E306" s="706">
        <v>20</v>
      </c>
      <c r="F306" s="706">
        <v>20</v>
      </c>
      <c r="G306" s="706">
        <v>0</v>
      </c>
      <c r="H306" s="707">
        <v>0</v>
      </c>
    </row>
    <row r="307" spans="1:8" x14ac:dyDescent="0.15">
      <c r="A307" s="1009"/>
      <c r="B307" s="705" t="s">
        <v>258</v>
      </c>
      <c r="C307" s="711" t="s">
        <v>137</v>
      </c>
      <c r="D307" s="702" t="s">
        <v>138</v>
      </c>
      <c r="E307" s="714">
        <v>13</v>
      </c>
      <c r="F307" s="714">
        <v>3</v>
      </c>
      <c r="G307" s="714">
        <v>0</v>
      </c>
      <c r="H307" s="715">
        <v>10</v>
      </c>
    </row>
    <row r="308" spans="1:8" ht="14.25" thickBot="1" x14ac:dyDescent="0.2">
      <c r="A308" s="1059" t="s">
        <v>1043</v>
      </c>
      <c r="B308" s="1060"/>
      <c r="C308" s="1060"/>
      <c r="D308" s="1060"/>
      <c r="E308" s="99">
        <f>SUM(E298:E307)</f>
        <v>247</v>
      </c>
      <c r="F308" s="99">
        <f>SUM(F298:F307)</f>
        <v>229</v>
      </c>
      <c r="G308" s="99">
        <f>SUM(G298:G307)</f>
        <v>0</v>
      </c>
      <c r="H308" s="99">
        <f>SUM(H298:H307)</f>
        <v>38</v>
      </c>
    </row>
    <row r="309" spans="1:8" ht="14.25" thickBot="1" x14ac:dyDescent="0.2">
      <c r="A309" s="163"/>
      <c r="B309" s="164"/>
      <c r="C309" s="164"/>
      <c r="D309" s="165"/>
      <c r="E309" s="130"/>
      <c r="F309" s="130"/>
      <c r="G309" s="130"/>
      <c r="H309" s="130"/>
    </row>
    <row r="310" spans="1:8" ht="13.5" customHeight="1" x14ac:dyDescent="0.15">
      <c r="A310" s="1010" t="s">
        <v>1058</v>
      </c>
      <c r="B310" s="393" t="s">
        <v>1630</v>
      </c>
      <c r="C310" s="387" t="s">
        <v>493</v>
      </c>
      <c r="D310" s="396" t="s">
        <v>26</v>
      </c>
      <c r="E310" s="391">
        <v>20</v>
      </c>
      <c r="F310" s="391">
        <v>19</v>
      </c>
      <c r="G310" s="391">
        <v>0</v>
      </c>
      <c r="H310" s="392">
        <v>1</v>
      </c>
    </row>
    <row r="311" spans="1:8" x14ac:dyDescent="0.15">
      <c r="A311" s="1011"/>
      <c r="B311" s="397" t="s">
        <v>437</v>
      </c>
      <c r="C311" s="390" t="s">
        <v>245</v>
      </c>
      <c r="D311" s="398" t="s">
        <v>28</v>
      </c>
      <c r="E311" s="389">
        <v>20</v>
      </c>
      <c r="F311" s="389">
        <v>26</v>
      </c>
      <c r="G311" s="389">
        <v>0</v>
      </c>
      <c r="H311" s="402">
        <v>0</v>
      </c>
    </row>
    <row r="312" spans="1:8" x14ac:dyDescent="0.15">
      <c r="A312" s="1011"/>
      <c r="B312" s="397" t="s">
        <v>678</v>
      </c>
      <c r="C312" s="390" t="s">
        <v>715</v>
      </c>
      <c r="D312" s="398" t="s">
        <v>38</v>
      </c>
      <c r="E312" s="389">
        <v>20</v>
      </c>
      <c r="F312" s="389">
        <v>5</v>
      </c>
      <c r="G312" s="389">
        <v>0</v>
      </c>
      <c r="H312" s="402">
        <v>15</v>
      </c>
    </row>
    <row r="313" spans="1:8" x14ac:dyDescent="0.15">
      <c r="A313" s="1011"/>
      <c r="B313" s="397" t="s">
        <v>494</v>
      </c>
      <c r="C313" s="390" t="s">
        <v>716</v>
      </c>
      <c r="D313" s="398" t="s">
        <v>495</v>
      </c>
      <c r="E313" s="389">
        <v>20</v>
      </c>
      <c r="F313" s="389">
        <v>29</v>
      </c>
      <c r="G313" s="389">
        <v>0</v>
      </c>
      <c r="H313" s="402">
        <v>3</v>
      </c>
    </row>
    <row r="314" spans="1:8" x14ac:dyDescent="0.15">
      <c r="A314" s="1011"/>
      <c r="B314" s="397" t="s">
        <v>1357</v>
      </c>
      <c r="C314" s="390" t="s">
        <v>1358</v>
      </c>
      <c r="D314" s="398" t="s">
        <v>1359</v>
      </c>
      <c r="E314" s="389">
        <v>40</v>
      </c>
      <c r="F314" s="389">
        <v>52</v>
      </c>
      <c r="G314" s="389">
        <v>0</v>
      </c>
      <c r="H314" s="402">
        <v>0</v>
      </c>
    </row>
    <row r="315" spans="1:8" x14ac:dyDescent="0.15">
      <c r="A315" s="1011"/>
      <c r="B315" s="400" t="s">
        <v>653</v>
      </c>
      <c r="C315" s="388" t="s">
        <v>687</v>
      </c>
      <c r="D315" s="401" t="s">
        <v>249</v>
      </c>
      <c r="E315" s="399">
        <v>15</v>
      </c>
      <c r="F315" s="389">
        <v>12</v>
      </c>
      <c r="G315" s="389">
        <v>0</v>
      </c>
      <c r="H315" s="402">
        <v>3</v>
      </c>
    </row>
    <row r="316" spans="1:8" x14ac:dyDescent="0.15">
      <c r="A316" s="210"/>
      <c r="B316" s="400" t="s">
        <v>1631</v>
      </c>
      <c r="C316" s="388" t="s">
        <v>1632</v>
      </c>
      <c r="D316" s="401" t="s">
        <v>1633</v>
      </c>
      <c r="E316" s="399">
        <v>20</v>
      </c>
      <c r="F316" s="394">
        <v>8</v>
      </c>
      <c r="G316" s="394">
        <v>0</v>
      </c>
      <c r="H316" s="395">
        <v>12</v>
      </c>
    </row>
    <row r="317" spans="1:8" x14ac:dyDescent="0.15">
      <c r="A317" s="211"/>
      <c r="B317" s="400" t="s">
        <v>1670</v>
      </c>
      <c r="C317" s="388" t="s">
        <v>1707</v>
      </c>
      <c r="D317" s="401" t="s">
        <v>1708</v>
      </c>
      <c r="E317" s="399">
        <v>20</v>
      </c>
      <c r="F317" s="394">
        <v>18</v>
      </c>
      <c r="G317" s="394">
        <v>1</v>
      </c>
      <c r="H317" s="395">
        <v>1</v>
      </c>
    </row>
    <row r="318" spans="1:8" ht="14.25" thickBot="1" x14ac:dyDescent="0.2">
      <c r="A318" s="1059" t="s">
        <v>1043</v>
      </c>
      <c r="B318" s="1060"/>
      <c r="C318" s="1060"/>
      <c r="D318" s="1060"/>
      <c r="E318" s="99">
        <f>SUM(E310:E317)</f>
        <v>175</v>
      </c>
      <c r="F318" s="99">
        <f>SUM(F310:F317)</f>
        <v>169</v>
      </c>
      <c r="G318" s="99">
        <f>SUM(G310:G317)</f>
        <v>1</v>
      </c>
      <c r="H318" s="99">
        <f>SUM(H310:H317)</f>
        <v>35</v>
      </c>
    </row>
    <row r="319" spans="1:8" ht="14.25" thickBot="1" x14ac:dyDescent="0.2">
      <c r="A319" s="163"/>
      <c r="B319" s="164"/>
      <c r="C319" s="164"/>
      <c r="D319" s="165"/>
      <c r="E319" s="130"/>
      <c r="F319" s="130"/>
      <c r="G319" s="130"/>
      <c r="H319" s="130"/>
    </row>
    <row r="320" spans="1:8" ht="13.5" customHeight="1" x14ac:dyDescent="0.15">
      <c r="A320" s="1062" t="s">
        <v>1057</v>
      </c>
      <c r="B320" s="414" t="s">
        <v>488</v>
      </c>
      <c r="C320" s="415" t="s">
        <v>2012</v>
      </c>
      <c r="D320" s="419" t="s">
        <v>489</v>
      </c>
      <c r="E320" s="409">
        <v>20</v>
      </c>
      <c r="F320" s="409">
        <v>9</v>
      </c>
      <c r="G320" s="409">
        <v>0</v>
      </c>
      <c r="H320" s="410">
        <v>12</v>
      </c>
    </row>
    <row r="321" spans="1:9" x14ac:dyDescent="0.15">
      <c r="A321" s="1063"/>
      <c r="B321" s="416" t="s">
        <v>671</v>
      </c>
      <c r="C321" s="417" t="s">
        <v>707</v>
      </c>
      <c r="D321" s="408" t="s">
        <v>30</v>
      </c>
      <c r="E321" s="404">
        <v>30</v>
      </c>
      <c r="F321" s="404">
        <v>25</v>
      </c>
      <c r="G321" s="404">
        <v>0</v>
      </c>
      <c r="H321" s="412">
        <v>5</v>
      </c>
    </row>
    <row r="322" spans="1:9" x14ac:dyDescent="0.15">
      <c r="A322" s="1063"/>
      <c r="B322" s="420" t="s">
        <v>1928</v>
      </c>
      <c r="C322" s="421" t="s">
        <v>1929</v>
      </c>
      <c r="D322" s="406" t="s">
        <v>1930</v>
      </c>
      <c r="E322" s="404">
        <v>20</v>
      </c>
      <c r="F322" s="404">
        <v>8</v>
      </c>
      <c r="G322" s="404">
        <v>0</v>
      </c>
      <c r="H322" s="412">
        <v>12</v>
      </c>
    </row>
    <row r="323" spans="1:9" s="174" customFormat="1" x14ac:dyDescent="0.15">
      <c r="A323" s="1063"/>
      <c r="B323" s="416" t="s">
        <v>2043</v>
      </c>
      <c r="C323" s="417" t="s">
        <v>2038</v>
      </c>
      <c r="D323" s="408" t="s">
        <v>2044</v>
      </c>
      <c r="E323" s="403">
        <v>20</v>
      </c>
      <c r="F323" s="403">
        <v>1</v>
      </c>
      <c r="G323" s="404">
        <v>0</v>
      </c>
      <c r="H323" s="412">
        <v>20</v>
      </c>
      <c r="I323" s="173"/>
    </row>
    <row r="324" spans="1:9" x14ac:dyDescent="0.15">
      <c r="A324" s="1063"/>
      <c r="B324" s="416" t="s">
        <v>1255</v>
      </c>
      <c r="C324" s="417" t="s">
        <v>481</v>
      </c>
      <c r="D324" s="408" t="s">
        <v>41</v>
      </c>
      <c r="E324" s="403">
        <v>40</v>
      </c>
      <c r="F324" s="403">
        <v>38</v>
      </c>
      <c r="G324" s="404">
        <v>0</v>
      </c>
      <c r="H324" s="412">
        <v>0</v>
      </c>
    </row>
    <row r="325" spans="1:9" x14ac:dyDescent="0.15">
      <c r="A325" s="1063"/>
      <c r="B325" s="416" t="s">
        <v>672</v>
      </c>
      <c r="C325" s="417" t="s">
        <v>708</v>
      </c>
      <c r="D325" s="408" t="s">
        <v>482</v>
      </c>
      <c r="E325" s="403">
        <v>20</v>
      </c>
      <c r="F325" s="403">
        <v>15</v>
      </c>
      <c r="G325" s="404">
        <v>0</v>
      </c>
      <c r="H325" s="418">
        <v>5</v>
      </c>
    </row>
    <row r="326" spans="1:9" x14ac:dyDescent="0.15">
      <c r="A326" s="1063"/>
      <c r="B326" s="416" t="s">
        <v>665</v>
      </c>
      <c r="C326" s="417" t="s">
        <v>696</v>
      </c>
      <c r="D326" s="408" t="s">
        <v>32</v>
      </c>
      <c r="E326" s="403">
        <v>10</v>
      </c>
      <c r="F326" s="403">
        <v>11</v>
      </c>
      <c r="G326" s="404">
        <v>0</v>
      </c>
      <c r="H326" s="418">
        <v>2</v>
      </c>
    </row>
    <row r="327" spans="1:9" x14ac:dyDescent="0.15">
      <c r="A327" s="1063"/>
      <c r="B327" s="416" t="s">
        <v>500</v>
      </c>
      <c r="C327" s="417" t="s">
        <v>721</v>
      </c>
      <c r="D327" s="408" t="s">
        <v>501</v>
      </c>
      <c r="E327" s="403">
        <v>20</v>
      </c>
      <c r="F327" s="403">
        <v>14</v>
      </c>
      <c r="G327" s="404">
        <v>0</v>
      </c>
      <c r="H327" s="418">
        <v>6</v>
      </c>
    </row>
    <row r="328" spans="1:9" s="174" customFormat="1" x14ac:dyDescent="0.15">
      <c r="A328" s="1063"/>
      <c r="B328" s="416" t="s">
        <v>673</v>
      </c>
      <c r="C328" s="417" t="s">
        <v>710</v>
      </c>
      <c r="D328" s="408" t="s">
        <v>485</v>
      </c>
      <c r="E328" s="403">
        <v>12</v>
      </c>
      <c r="F328" s="403">
        <v>14</v>
      </c>
      <c r="G328" s="404">
        <v>0</v>
      </c>
      <c r="H328" s="431">
        <v>0</v>
      </c>
      <c r="I328" s="173"/>
    </row>
    <row r="329" spans="1:9" x14ac:dyDescent="0.15">
      <c r="A329" s="1063"/>
      <c r="B329" s="416" t="s">
        <v>1256</v>
      </c>
      <c r="C329" s="417" t="s">
        <v>714</v>
      </c>
      <c r="D329" s="408" t="s">
        <v>492</v>
      </c>
      <c r="E329" s="403">
        <v>20</v>
      </c>
      <c r="F329" s="403">
        <v>13</v>
      </c>
      <c r="G329" s="404">
        <v>0</v>
      </c>
      <c r="H329" s="418">
        <v>7</v>
      </c>
    </row>
    <row r="330" spans="1:9" x14ac:dyDescent="0.15">
      <c r="A330" s="1063"/>
      <c r="B330" s="416" t="s">
        <v>1258</v>
      </c>
      <c r="C330" s="417" t="s">
        <v>1259</v>
      </c>
      <c r="D330" s="408" t="s">
        <v>1079</v>
      </c>
      <c r="E330" s="404">
        <v>20</v>
      </c>
      <c r="F330" s="404">
        <v>15</v>
      </c>
      <c r="G330" s="404">
        <v>0</v>
      </c>
      <c r="H330" s="412">
        <v>5</v>
      </c>
    </row>
    <row r="331" spans="1:9" x14ac:dyDescent="0.15">
      <c r="A331" s="1063"/>
      <c r="B331" s="416" t="s">
        <v>1634</v>
      </c>
      <c r="C331" s="417" t="s">
        <v>702</v>
      </c>
      <c r="D331" s="408" t="s">
        <v>252</v>
      </c>
      <c r="E331" s="404">
        <v>24</v>
      </c>
      <c r="F331" s="404">
        <v>25</v>
      </c>
      <c r="G331" s="404">
        <v>1</v>
      </c>
      <c r="H331" s="412">
        <v>0</v>
      </c>
    </row>
    <row r="332" spans="1:9" x14ac:dyDescent="0.15">
      <c r="A332" s="1063"/>
      <c r="B332" s="416" t="s">
        <v>668</v>
      </c>
      <c r="C332" s="417" t="s">
        <v>703</v>
      </c>
      <c r="D332" s="408" t="s">
        <v>478</v>
      </c>
      <c r="E332" s="404">
        <v>20</v>
      </c>
      <c r="F332" s="404">
        <v>21</v>
      </c>
      <c r="G332" s="404">
        <v>0</v>
      </c>
      <c r="H332" s="412">
        <v>0</v>
      </c>
    </row>
    <row r="333" spans="1:9" x14ac:dyDescent="0.15">
      <c r="A333" s="1063"/>
      <c r="B333" s="416" t="s">
        <v>483</v>
      </c>
      <c r="C333" s="417" t="s">
        <v>709</v>
      </c>
      <c r="D333" s="408" t="s">
        <v>484</v>
      </c>
      <c r="E333" s="404">
        <v>30</v>
      </c>
      <c r="F333" s="404">
        <v>31</v>
      </c>
      <c r="G333" s="404">
        <v>0</v>
      </c>
      <c r="H333" s="412">
        <v>3</v>
      </c>
    </row>
    <row r="334" spans="1:9" x14ac:dyDescent="0.15">
      <c r="A334" s="1063"/>
      <c r="B334" s="416" t="s">
        <v>670</v>
      </c>
      <c r="C334" s="417" t="s">
        <v>705</v>
      </c>
      <c r="D334" s="408" t="s">
        <v>253</v>
      </c>
      <c r="E334" s="404">
        <v>40</v>
      </c>
      <c r="F334" s="404">
        <v>38</v>
      </c>
      <c r="G334" s="404">
        <v>0</v>
      </c>
      <c r="H334" s="412">
        <v>2</v>
      </c>
    </row>
    <row r="335" spans="1:9" x14ac:dyDescent="0.15">
      <c r="A335" s="1063"/>
      <c r="B335" s="416" t="s">
        <v>677</v>
      </c>
      <c r="C335" s="417" t="s">
        <v>713</v>
      </c>
      <c r="D335" s="408" t="s">
        <v>491</v>
      </c>
      <c r="E335" s="404">
        <v>20</v>
      </c>
      <c r="F335" s="404">
        <v>16</v>
      </c>
      <c r="G335" s="404">
        <v>0</v>
      </c>
      <c r="H335" s="412">
        <v>4</v>
      </c>
    </row>
    <row r="336" spans="1:9" x14ac:dyDescent="0.15">
      <c r="A336" s="1063"/>
      <c r="B336" s="416" t="s">
        <v>676</v>
      </c>
      <c r="C336" s="417" t="s">
        <v>712</v>
      </c>
      <c r="D336" s="408" t="s">
        <v>490</v>
      </c>
      <c r="E336" s="404">
        <v>20</v>
      </c>
      <c r="F336" s="404">
        <v>13</v>
      </c>
      <c r="G336" s="404">
        <v>0</v>
      </c>
      <c r="H336" s="412">
        <v>0</v>
      </c>
    </row>
    <row r="337" spans="1:9" x14ac:dyDescent="0.15">
      <c r="A337" s="1063"/>
      <c r="B337" s="416" t="s">
        <v>669</v>
      </c>
      <c r="C337" s="417" t="s">
        <v>704</v>
      </c>
      <c r="D337" s="408" t="s">
        <v>479</v>
      </c>
      <c r="E337" s="404">
        <v>40</v>
      </c>
      <c r="F337" s="404">
        <v>44</v>
      </c>
      <c r="G337" s="404">
        <v>0</v>
      </c>
      <c r="H337" s="412">
        <v>0</v>
      </c>
    </row>
    <row r="338" spans="1:9" s="221" customFormat="1" x14ac:dyDescent="0.15">
      <c r="A338" s="1063"/>
      <c r="B338" s="416" t="s">
        <v>2110</v>
      </c>
      <c r="C338" s="417" t="s">
        <v>2111</v>
      </c>
      <c r="D338" s="408" t="s">
        <v>2112</v>
      </c>
      <c r="E338" s="404">
        <v>20</v>
      </c>
      <c r="F338" s="404">
        <v>26</v>
      </c>
      <c r="G338" s="404">
        <v>2</v>
      </c>
      <c r="H338" s="412">
        <v>6</v>
      </c>
      <c r="I338" s="222"/>
    </row>
    <row r="339" spans="1:9" x14ac:dyDescent="0.15">
      <c r="A339" s="1063"/>
      <c r="B339" s="416" t="s">
        <v>675</v>
      </c>
      <c r="C339" s="422" t="s">
        <v>711</v>
      </c>
      <c r="D339" s="408" t="s">
        <v>487</v>
      </c>
      <c r="E339" s="404">
        <v>20</v>
      </c>
      <c r="F339" s="404">
        <v>18</v>
      </c>
      <c r="G339" s="404">
        <v>0</v>
      </c>
      <c r="H339" s="412">
        <v>0</v>
      </c>
    </row>
    <row r="340" spans="1:9" s="217" customFormat="1" x14ac:dyDescent="0.15">
      <c r="A340" s="1063"/>
      <c r="B340" s="416" t="s">
        <v>1360</v>
      </c>
      <c r="C340" s="422" t="s">
        <v>706</v>
      </c>
      <c r="D340" s="405" t="s">
        <v>480</v>
      </c>
      <c r="E340" s="404">
        <v>40</v>
      </c>
      <c r="F340" s="404">
        <v>52</v>
      </c>
      <c r="G340" s="404">
        <v>0</v>
      </c>
      <c r="H340" s="412">
        <v>0</v>
      </c>
      <c r="I340" s="218"/>
    </row>
    <row r="341" spans="1:9" s="217" customFormat="1" x14ac:dyDescent="0.15">
      <c r="A341" s="1063"/>
      <c r="B341" s="416" t="s">
        <v>674</v>
      </c>
      <c r="C341" s="422" t="s">
        <v>237</v>
      </c>
      <c r="D341" s="405" t="s">
        <v>486</v>
      </c>
      <c r="E341" s="404">
        <v>20</v>
      </c>
      <c r="F341" s="404">
        <v>20</v>
      </c>
      <c r="G341" s="404">
        <v>0</v>
      </c>
      <c r="H341" s="412">
        <v>0</v>
      </c>
      <c r="I341" s="218"/>
    </row>
    <row r="342" spans="1:9" s="221" customFormat="1" x14ac:dyDescent="0.15">
      <c r="A342" s="1063"/>
      <c r="B342" s="416" t="s">
        <v>1257</v>
      </c>
      <c r="C342" s="422" t="s">
        <v>897</v>
      </c>
      <c r="D342" s="405" t="s">
        <v>898</v>
      </c>
      <c r="E342" s="404">
        <v>20</v>
      </c>
      <c r="F342" s="404">
        <v>21</v>
      </c>
      <c r="G342" s="404">
        <v>0</v>
      </c>
      <c r="H342" s="412">
        <v>10</v>
      </c>
      <c r="I342" s="222"/>
    </row>
    <row r="343" spans="1:9" x14ac:dyDescent="0.15">
      <c r="A343" s="1063"/>
      <c r="B343" s="416" t="s">
        <v>499</v>
      </c>
      <c r="C343" s="422" t="s">
        <v>720</v>
      </c>
      <c r="D343" s="405" t="s">
        <v>397</v>
      </c>
      <c r="E343" s="404">
        <v>40</v>
      </c>
      <c r="F343" s="404">
        <v>44</v>
      </c>
      <c r="G343" s="404">
        <v>0</v>
      </c>
      <c r="H343" s="412">
        <v>7</v>
      </c>
    </row>
    <row r="344" spans="1:9" x14ac:dyDescent="0.15">
      <c r="A344" s="1063"/>
      <c r="B344" s="423" t="s">
        <v>1880</v>
      </c>
      <c r="C344" s="432" t="s">
        <v>1260</v>
      </c>
      <c r="D344" s="425" t="s">
        <v>920</v>
      </c>
      <c r="E344" s="404">
        <v>20</v>
      </c>
      <c r="F344" s="404">
        <v>18</v>
      </c>
      <c r="G344" s="404">
        <v>0</v>
      </c>
      <c r="H344" s="412">
        <v>2</v>
      </c>
    </row>
    <row r="345" spans="1:9" x14ac:dyDescent="0.15">
      <c r="A345" s="1063"/>
      <c r="B345" s="432" t="s">
        <v>1821</v>
      </c>
      <c r="C345" s="424" t="s">
        <v>1822</v>
      </c>
      <c r="D345" s="406" t="s">
        <v>1823</v>
      </c>
      <c r="E345" s="404">
        <v>20</v>
      </c>
      <c r="F345" s="404">
        <v>11</v>
      </c>
      <c r="G345" s="404">
        <v>0</v>
      </c>
      <c r="H345" s="412">
        <v>9</v>
      </c>
    </row>
    <row r="346" spans="1:9" x14ac:dyDescent="0.15">
      <c r="A346" s="1063"/>
      <c r="B346" s="426" t="s">
        <v>259</v>
      </c>
      <c r="C346" s="427" t="s">
        <v>1261</v>
      </c>
      <c r="D346" s="428" t="s">
        <v>260</v>
      </c>
      <c r="E346" s="404">
        <v>20</v>
      </c>
      <c r="F346" s="404">
        <v>23</v>
      </c>
      <c r="G346" s="404">
        <v>0</v>
      </c>
      <c r="H346" s="412">
        <v>0</v>
      </c>
    </row>
    <row r="347" spans="1:9" x14ac:dyDescent="0.15">
      <c r="A347" s="1063"/>
      <c r="B347" s="416" t="s">
        <v>435</v>
      </c>
      <c r="C347" s="422" t="s">
        <v>717</v>
      </c>
      <c r="D347" s="405" t="s">
        <v>29</v>
      </c>
      <c r="E347" s="404">
        <v>15</v>
      </c>
      <c r="F347" s="404">
        <v>19</v>
      </c>
      <c r="G347" s="404">
        <v>0</v>
      </c>
      <c r="H347" s="412">
        <v>0</v>
      </c>
    </row>
    <row r="348" spans="1:9" s="221" customFormat="1" x14ac:dyDescent="0.15">
      <c r="A348" s="1063"/>
      <c r="B348" s="416" t="s">
        <v>2158</v>
      </c>
      <c r="C348" s="422" t="s">
        <v>2159</v>
      </c>
      <c r="D348" s="405" t="s">
        <v>2160</v>
      </c>
      <c r="E348" s="404">
        <v>20</v>
      </c>
      <c r="F348" s="404">
        <v>7</v>
      </c>
      <c r="G348" s="404">
        <v>0</v>
      </c>
      <c r="H348" s="412">
        <v>13</v>
      </c>
      <c r="I348" s="173"/>
    </row>
    <row r="349" spans="1:9" s="221" customFormat="1" x14ac:dyDescent="0.15">
      <c r="A349" s="1063"/>
      <c r="B349" s="416" t="s">
        <v>2049</v>
      </c>
      <c r="C349" s="422" t="s">
        <v>2050</v>
      </c>
      <c r="D349" s="405" t="s">
        <v>2051</v>
      </c>
      <c r="E349" s="404">
        <v>20</v>
      </c>
      <c r="F349" s="404">
        <v>4</v>
      </c>
      <c r="G349" s="404">
        <v>0</v>
      </c>
      <c r="H349" s="412">
        <v>16</v>
      </c>
      <c r="I349" s="222"/>
    </row>
    <row r="350" spans="1:9" x14ac:dyDescent="0.15">
      <c r="A350" s="1063"/>
      <c r="B350" s="416" t="s">
        <v>497</v>
      </c>
      <c r="C350" s="422" t="s">
        <v>719</v>
      </c>
      <c r="D350" s="405" t="s">
        <v>498</v>
      </c>
      <c r="E350" s="404">
        <v>15</v>
      </c>
      <c r="F350" s="404">
        <v>13</v>
      </c>
      <c r="G350" s="404">
        <v>0</v>
      </c>
      <c r="H350" s="412">
        <v>0</v>
      </c>
    </row>
    <row r="351" spans="1:9" x14ac:dyDescent="0.15">
      <c r="A351" s="1063"/>
      <c r="B351" s="416" t="s">
        <v>496</v>
      </c>
      <c r="C351" s="417" t="s">
        <v>718</v>
      </c>
      <c r="D351" s="408" t="s">
        <v>33</v>
      </c>
      <c r="E351" s="404">
        <v>40</v>
      </c>
      <c r="F351" s="404">
        <v>38</v>
      </c>
      <c r="G351" s="404">
        <v>0</v>
      </c>
      <c r="H351" s="412">
        <v>2</v>
      </c>
    </row>
    <row r="352" spans="1:9" x14ac:dyDescent="0.15">
      <c r="A352" s="1063"/>
      <c r="B352" s="429" t="s">
        <v>679</v>
      </c>
      <c r="C352" s="430" t="s">
        <v>699</v>
      </c>
      <c r="D352" s="407" t="s">
        <v>151</v>
      </c>
      <c r="E352" s="411">
        <v>20</v>
      </c>
      <c r="F352" s="411">
        <v>18</v>
      </c>
      <c r="G352" s="404">
        <v>0</v>
      </c>
      <c r="H352" s="413">
        <v>0</v>
      </c>
    </row>
    <row r="353" spans="1:10" x14ac:dyDescent="0.15">
      <c r="A353" s="209"/>
      <c r="B353" s="429" t="s">
        <v>1514</v>
      </c>
      <c r="C353" s="430" t="s">
        <v>1515</v>
      </c>
      <c r="D353" s="407" t="s">
        <v>1516</v>
      </c>
      <c r="E353" s="411">
        <v>20</v>
      </c>
      <c r="F353" s="411">
        <v>9</v>
      </c>
      <c r="G353" s="404">
        <v>0</v>
      </c>
      <c r="H353" s="413">
        <v>5</v>
      </c>
    </row>
    <row r="354" spans="1:10" x14ac:dyDescent="0.15">
      <c r="A354" s="213"/>
      <c r="B354" s="429" t="s">
        <v>1563</v>
      </c>
      <c r="C354" s="430" t="s">
        <v>1534</v>
      </c>
      <c r="D354" s="407" t="s">
        <v>921</v>
      </c>
      <c r="E354" s="411">
        <v>20</v>
      </c>
      <c r="F354" s="411">
        <v>13</v>
      </c>
      <c r="G354" s="404">
        <v>0</v>
      </c>
      <c r="H354" s="413">
        <v>7</v>
      </c>
    </row>
    <row r="355" spans="1:10" x14ac:dyDescent="0.15">
      <c r="A355" s="212"/>
      <c r="B355" s="429" t="s">
        <v>1673</v>
      </c>
      <c r="C355" s="430" t="s">
        <v>1709</v>
      </c>
      <c r="D355" s="407" t="s">
        <v>1710</v>
      </c>
      <c r="E355" s="411">
        <v>20</v>
      </c>
      <c r="F355" s="411">
        <v>16</v>
      </c>
      <c r="G355" s="404">
        <v>0</v>
      </c>
      <c r="H355" s="413">
        <v>4</v>
      </c>
    </row>
    <row r="356" spans="1:10" ht="14.25" thickBot="1" x14ac:dyDescent="0.2">
      <c r="A356" s="1059" t="s">
        <v>1043</v>
      </c>
      <c r="B356" s="1060"/>
      <c r="C356" s="1060"/>
      <c r="D356" s="1060"/>
      <c r="E356" s="99">
        <f>SUM(E320:E355)</f>
        <v>836</v>
      </c>
      <c r="F356" s="99">
        <f>SUM(F320:F355)</f>
        <v>721</v>
      </c>
      <c r="G356" s="99">
        <f>SUM(G320:G355)</f>
        <v>3</v>
      </c>
      <c r="H356" s="99">
        <f>SUM(H320:H355)</f>
        <v>164</v>
      </c>
    </row>
    <row r="357" spans="1:10" ht="14.25" thickBot="1" x14ac:dyDescent="0.2"/>
    <row r="358" spans="1:10" ht="29.25" customHeight="1" thickBot="1" x14ac:dyDescent="0.2">
      <c r="A358" s="961" t="s">
        <v>1051</v>
      </c>
      <c r="B358" s="961"/>
      <c r="C358" s="961"/>
      <c r="D358" s="961"/>
      <c r="E358" s="104">
        <f>E356+E318+E308+E296+E163</f>
        <v>6968</v>
      </c>
      <c r="F358" s="169">
        <f>F356+F318+F308+F296+F163</f>
        <v>6319</v>
      </c>
      <c r="G358" s="169">
        <f>G356+G318+G308+G296+G163</f>
        <v>64</v>
      </c>
      <c r="H358" s="169">
        <f>H356+H318+H308+H296+H163</f>
        <v>1694</v>
      </c>
      <c r="I358" s="102"/>
      <c r="J358" s="102"/>
    </row>
  </sheetData>
  <autoFilter ref="B3:H163"/>
  <mergeCells count="12">
    <mergeCell ref="A1:C1"/>
    <mergeCell ref="A296:D296"/>
    <mergeCell ref="A308:D308"/>
    <mergeCell ref="A318:D318"/>
    <mergeCell ref="A356:D356"/>
    <mergeCell ref="A5:A162"/>
    <mergeCell ref="A358:D358"/>
    <mergeCell ref="A163:D163"/>
    <mergeCell ref="A165:A295"/>
    <mergeCell ref="A298:A307"/>
    <mergeCell ref="A310:A315"/>
    <mergeCell ref="A320:A352"/>
  </mergeCells>
  <phoneticPr fontId="2"/>
  <pageMargins left="0.62992125984251968" right="0.23622047244094491" top="0.74803149606299213" bottom="0.35433070866141736" header="0.31496062992125984" footer="0.31496062992125984"/>
  <pageSetup paperSize="9" scale="73" fitToHeight="0" orientation="portrait" r:id="rId1"/>
  <headerFooter alignWithMargins="0"/>
  <rowBreaks count="1" manualBreakCount="1">
    <brk id="8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共同生活援助</vt:lpstr>
      <vt:lpstr>施設入所支援</vt:lpstr>
      <vt:lpstr>生活介護</vt:lpstr>
      <vt:lpstr>自立訓練（機能）</vt:lpstr>
      <vt:lpstr>自立訓練（生活）</vt:lpstr>
      <vt:lpstr>宿泊型自立訓練</vt:lpstr>
      <vt:lpstr>就労移行</vt:lpstr>
      <vt:lpstr>就労継続Ａ</vt:lpstr>
      <vt:lpstr>就労継続B</vt:lpstr>
      <vt:lpstr>共同生活援助!Print_Area</vt:lpstr>
      <vt:lpstr>施設入所支援!Print_Area</vt:lpstr>
      <vt:lpstr>'自立訓練（機能）'!Print_Area</vt:lpstr>
      <vt:lpstr>'自立訓練（生活）'!Print_Area</vt:lpstr>
      <vt:lpstr>就労移行!Print_Area</vt:lpstr>
      <vt:lpstr>就労継続Ａ!Print_Area</vt:lpstr>
      <vt:lpstr>就労継続B!Print_Area</vt:lpstr>
      <vt:lpstr>宿泊型自立訓練!Print_Area</vt:lpstr>
      <vt:lpstr>生活介護!Print_Area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2025-03-25T06:15:20Z</dcterms:created>
  <dcterms:modified xsi:type="dcterms:W3CDTF">2025-04-07T00:22:09Z</dcterms:modified>
</cp:coreProperties>
</file>