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第１表～４表" sheetId="1" r:id="rId1"/>
    <sheet name="Sheet1" sheetId="2" r:id="rId2"/>
  </sheets>
  <definedNames>
    <definedName name="_xlnm.Print_Area" localSheetId="0">'第１表～４表'!$A$1:$T$77</definedName>
  </definedNames>
  <calcPr fullCalcOnLoad="1"/>
</workbook>
</file>

<file path=xl/sharedStrings.xml><?xml version="1.0" encoding="utf-8"?>
<sst xmlns="http://schemas.openxmlformats.org/spreadsheetml/2006/main" count="129" uniqueCount="90">
  <si>
    <t>第１表　労働組合数、労働組合員数及び推定組織率の推移</t>
  </si>
  <si>
    <t>年</t>
  </si>
  <si>
    <t>労働組合数</t>
  </si>
  <si>
    <t>労働組合員数</t>
  </si>
  <si>
    <t>推定雇用者数</t>
  </si>
  <si>
    <t>推定
組織率</t>
  </si>
  <si>
    <t>対前年差</t>
  </si>
  <si>
    <t>対前年比</t>
  </si>
  <si>
    <t>％</t>
  </si>
  <si>
    <t>人</t>
  </si>
  <si>
    <t>％</t>
  </si>
  <si>
    <t>△23</t>
  </si>
  <si>
    <t>△2.0</t>
  </si>
  <si>
    <t>△3,296</t>
  </si>
  <si>
    <t>△1.8</t>
  </si>
  <si>
    <t>△3,705</t>
  </si>
  <si>
    <t>△19</t>
  </si>
  <si>
    <t>△1.7</t>
  </si>
  <si>
    <t>△3,892</t>
  </si>
  <si>
    <t>△2.2</t>
  </si>
  <si>
    <t>△11</t>
  </si>
  <si>
    <t>△1.0</t>
  </si>
  <si>
    <t>△4,439</t>
  </si>
  <si>
    <t>△2.6</t>
  </si>
  <si>
    <t>△15</t>
  </si>
  <si>
    <t>△1.3</t>
  </si>
  <si>
    <t>△6,145</t>
  </si>
  <si>
    <t>△3.6</t>
  </si>
  <si>
    <t>△46</t>
  </si>
  <si>
    <t>△4.2</t>
  </si>
  <si>
    <t>△6,120</t>
  </si>
  <si>
    <t>△3.8</t>
  </si>
  <si>
    <t>△  6</t>
  </si>
  <si>
    <t>△0.6</t>
  </si>
  <si>
    <t>△1,949</t>
  </si>
  <si>
    <t>△1.2</t>
  </si>
  <si>
    <t>注</t>
  </si>
  <si>
    <t>　</t>
  </si>
  <si>
    <t>２）推定組織率は、労働組合員数を推定雇用者数で除して算出した。</t>
  </si>
  <si>
    <t>３）△は減少を示す（以下各表同じ）。</t>
  </si>
  <si>
    <t>産  業</t>
  </si>
  <si>
    <t>労　働　組　合　員　数</t>
  </si>
  <si>
    <t>構成比</t>
  </si>
  <si>
    <t>全産業</t>
  </si>
  <si>
    <t>農業、林業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</si>
  <si>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</si>
  <si>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</si>
  <si>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</si>
  <si>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</si>
  <si>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</si>
  <si>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</si>
  <si>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</si>
  <si>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</si>
  <si>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</si>
  <si>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</si>
  <si>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</si>
  <si>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</si>
  <si>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</si>
  <si>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</si>
  <si>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</si>
  <si>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複合サービス業</t>
  </si>
  <si>
    <t>サービス業</t>
  </si>
  <si>
    <t>公務</t>
  </si>
  <si>
    <t>分類不能</t>
  </si>
  <si>
    <t>適用法規</t>
  </si>
  <si>
    <t>組合員構成比</t>
  </si>
  <si>
    <t>計</t>
  </si>
  <si>
    <t>労働組合法</t>
  </si>
  <si>
    <t>特定独立行政法人等の労働関係に関する法律</t>
  </si>
  <si>
    <t>地方公営企業労働関係法</t>
  </si>
  <si>
    <t>国家公務員法</t>
  </si>
  <si>
    <t>地方公務員法</t>
  </si>
  <si>
    <t>主要団体名</t>
  </si>
  <si>
    <t>全労働組合員数</t>
  </si>
  <si>
    <t>に占める割合</t>
  </si>
  <si>
    <t>連合岡山</t>
  </si>
  <si>
    <t>県労会議</t>
  </si>
  <si>
    <t>その他</t>
  </si>
  <si>
    <t>第２表　産業別労働組合数及び労働組合員数</t>
  </si>
  <si>
    <t>第４表　主要団体別労働組合数及び労働組合員数</t>
  </si>
  <si>
    <t>第３表　適用法規別労働組合数及び労働組合員数</t>
  </si>
  <si>
    <t>23年</t>
  </si>
  <si>
    <t>１）推定雇用者数は総務省統計局「事業所・企業統計調査」及び県統計調査課「毎月勤労統計調査」に</t>
  </si>
  <si>
    <t>より推計していた。しかし、「事業所・企業統計調査」（Ｈ１８まで実施）が「経済センサス基礎調査」統合され、</t>
  </si>
  <si>
    <t>Ｈ２１以降は「経済センサス基礎調査」により推計しているため、時系列での比較はできない。</t>
  </si>
  <si>
    <t>注１）</t>
  </si>
  <si>
    <t>平成２４年労働組合基礎調査結果（平成２４年６月３０日現在）</t>
  </si>
  <si>
    <t>平成２３年</t>
  </si>
  <si>
    <t>平成23年</t>
  </si>
  <si>
    <t>24年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</si>
</sst>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0;&quot;▲ &quot;0"/>
    <numFmt numFmtId="179" formatCode="###\ &quot;御中&quot;"/>
    <numFmt numFmtId="180" formatCode="###;&quot;御中&quot;@"/>
    <numFmt numFmtId="181" formatCode="###;####;&quot;御中&quot;"/>
    <numFmt numFmtId="182" formatCode="###;####;&quot;御中&quot;@"/>
    <numFmt numFmtId="183" formatCode="&quot;御中&quot;@"/>
    <numFmt numFmtId="184" formatCode="###;&quot; 御中&quot;@"/>
    <numFmt numFmtId="185" formatCode="@&quot; 御中&quot;"/>
    <numFmt numFmtId="186" formatCode="#&quot;/&quot;"/>
    <numFmt numFmtId="187" formatCode="&quot;/&quot;#"/>
    <numFmt numFmtId="188" formatCode="&quot;／&quot;#"/>
    <numFmt numFmtId="189" formatCode="0;0;"/>
    <numFmt numFmtId="190" formatCode="#,##0&quot;団体&quot;"/>
    <numFmt numFmtId="191" formatCode="#,##0&quot;人&quot;"/>
    <numFmt numFmtId="192" formatCode="0000"/>
    <numFmt numFmtId="193" formatCode="[&lt;=999]000;[&lt;=99999]000\-00;000\-0000"/>
    <numFmt numFmtId="194" formatCode="0_);[Red]\(0\)"/>
    <numFmt numFmtId="195" formatCode="[&lt;=999]000;[&lt;=9999]000\-00;000\-0000"/>
    <numFmt numFmtId="196" formatCode="0.0%"/>
    <numFmt numFmtId="197" formatCode="#,##0;&quot;△ &quot;#,##0"/>
    <numFmt numFmtId="198" formatCode="#,##0_ "/>
    <numFmt numFmtId="199" formatCode="0.0_ "/>
    <numFmt numFmtId="200" formatCode="#,##0.0;&quot;△ &quot;#,##0.0"/>
    <numFmt numFmtId="201" formatCode="#,##0.0;[Red]\-#,##0.0"/>
    <numFmt numFmtId="202" formatCode="#,##0_);[Red]\(#,##0\)"/>
  </numFmts>
  <fonts count="49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3.5"/>
      <name val="ＭＳ Ｐゴシック"/>
      <family val="3"/>
    </font>
    <font>
      <sz val="13.5"/>
      <name val="ＭＳ Ｐゴシック"/>
      <family val="3"/>
    </font>
    <font>
      <sz val="13.5"/>
      <color indexed="48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3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197" fontId="5" fillId="0" borderId="0" xfId="49" applyNumberFormat="1" applyFont="1" applyAlignment="1">
      <alignment vertical="center"/>
    </xf>
    <xf numFmtId="197" fontId="6" fillId="0" borderId="0" xfId="49" applyNumberFormat="1" applyFont="1" applyAlignment="1">
      <alignment vertical="center"/>
    </xf>
    <xf numFmtId="197" fontId="6" fillId="0" borderId="0" xfId="49" applyNumberFormat="1" applyFont="1" applyAlignment="1">
      <alignment vertical="center"/>
    </xf>
    <xf numFmtId="197" fontId="6" fillId="0" borderId="0" xfId="49" applyNumberFormat="1" applyFont="1" applyFill="1" applyAlignment="1">
      <alignment horizontal="center" vertical="center"/>
    </xf>
    <xf numFmtId="197" fontId="6" fillId="0" borderId="0" xfId="49" applyNumberFormat="1" applyFont="1" applyFill="1" applyAlignment="1">
      <alignment vertical="center"/>
    </xf>
    <xf numFmtId="197" fontId="6" fillId="0" borderId="0" xfId="49" applyNumberFormat="1" applyFont="1" applyFill="1" applyAlignment="1">
      <alignment vertical="center"/>
    </xf>
    <xf numFmtId="197" fontId="6" fillId="0" borderId="0" xfId="49" applyNumberFormat="1" applyFont="1" applyFill="1" applyBorder="1" applyAlignment="1">
      <alignment vertical="center"/>
    </xf>
    <xf numFmtId="197" fontId="6" fillId="0" borderId="0" xfId="49" applyNumberFormat="1" applyFont="1" applyFill="1" applyBorder="1" applyAlignment="1">
      <alignment vertical="center"/>
    </xf>
    <xf numFmtId="197" fontId="6" fillId="0" borderId="0" xfId="49" applyNumberFormat="1" applyFont="1" applyFill="1" applyBorder="1" applyAlignment="1">
      <alignment vertical="center" shrinkToFit="1"/>
    </xf>
    <xf numFmtId="197" fontId="6" fillId="0" borderId="0" xfId="49" applyNumberFormat="1" applyFont="1" applyAlignment="1">
      <alignment horizontal="right" vertical="center"/>
    </xf>
    <xf numFmtId="197" fontId="6" fillId="0" borderId="0" xfId="49" applyNumberFormat="1" applyFont="1" applyFill="1" applyBorder="1" applyAlignment="1">
      <alignment horizontal="right" vertical="center"/>
    </xf>
    <xf numFmtId="197" fontId="6" fillId="0" borderId="10" xfId="49" applyNumberFormat="1" applyFont="1" applyBorder="1" applyAlignment="1">
      <alignment vertical="center"/>
    </xf>
    <xf numFmtId="197" fontId="5" fillId="0" borderId="0" xfId="49" applyNumberFormat="1" applyFont="1" applyAlignment="1">
      <alignment vertical="center"/>
    </xf>
    <xf numFmtId="197" fontId="5" fillId="0" borderId="0" xfId="49" applyNumberFormat="1" applyFont="1" applyFill="1" applyBorder="1" applyAlignment="1">
      <alignment vertical="center"/>
    </xf>
    <xf numFmtId="197" fontId="5" fillId="0" borderId="0" xfId="49" applyNumberFormat="1" applyFont="1" applyFill="1" applyBorder="1" applyAlignment="1">
      <alignment vertical="center"/>
    </xf>
    <xf numFmtId="197" fontId="6" fillId="0" borderId="0" xfId="61" applyNumberFormat="1" applyFont="1" applyAlignment="1">
      <alignment vertical="center"/>
      <protection/>
    </xf>
    <xf numFmtId="197" fontId="6" fillId="0" borderId="0" xfId="61" applyNumberFormat="1" applyFont="1">
      <alignment vertical="center"/>
      <protection/>
    </xf>
    <xf numFmtId="197" fontId="6" fillId="0" borderId="0" xfId="61" applyNumberFormat="1" applyFont="1" applyFill="1">
      <alignment vertical="center"/>
      <protection/>
    </xf>
    <xf numFmtId="197" fontId="6" fillId="33" borderId="11" xfId="49" applyNumberFormat="1" applyFont="1" applyFill="1" applyBorder="1" applyAlignment="1">
      <alignment horizontal="center" vertical="center"/>
    </xf>
    <xf numFmtId="197" fontId="6" fillId="33" borderId="12" xfId="49" applyNumberFormat="1" applyFont="1" applyFill="1" applyBorder="1" applyAlignment="1">
      <alignment horizontal="center" vertical="center"/>
    </xf>
    <xf numFmtId="197" fontId="6" fillId="33" borderId="13" xfId="49" applyNumberFormat="1" applyFont="1" applyFill="1" applyBorder="1" applyAlignment="1">
      <alignment horizontal="center" vertical="center"/>
    </xf>
    <xf numFmtId="197" fontId="6" fillId="33" borderId="14" xfId="49" applyNumberFormat="1" applyFont="1" applyFill="1" applyBorder="1" applyAlignment="1">
      <alignment horizontal="center" vertical="center"/>
    </xf>
    <xf numFmtId="197" fontId="6" fillId="33" borderId="0" xfId="49" applyNumberFormat="1" applyFont="1" applyFill="1" applyBorder="1" applyAlignment="1">
      <alignment horizontal="center" vertical="center"/>
    </xf>
    <xf numFmtId="197" fontId="6" fillId="33" borderId="15" xfId="49" applyNumberFormat="1" applyFont="1" applyFill="1" applyBorder="1" applyAlignment="1">
      <alignment horizontal="center" vertical="center"/>
    </xf>
    <xf numFmtId="197" fontId="6" fillId="0" borderId="0" xfId="61" applyNumberFormat="1" applyFont="1" applyBorder="1" applyAlignment="1">
      <alignment vertical="center"/>
      <protection/>
    </xf>
    <xf numFmtId="197" fontId="6" fillId="33" borderId="16" xfId="49" applyNumberFormat="1" applyFont="1" applyFill="1" applyBorder="1" applyAlignment="1">
      <alignment horizontal="center" vertical="center"/>
    </xf>
    <xf numFmtId="197" fontId="6" fillId="33" borderId="17" xfId="49" applyNumberFormat="1" applyFont="1" applyFill="1" applyBorder="1" applyAlignment="1">
      <alignment horizontal="center" vertical="center"/>
    </xf>
    <xf numFmtId="197" fontId="6" fillId="33" borderId="18" xfId="49" applyNumberFormat="1" applyFont="1" applyFill="1" applyBorder="1" applyAlignment="1">
      <alignment horizontal="center" vertical="center"/>
    </xf>
    <xf numFmtId="197" fontId="5" fillId="0" borderId="0" xfId="61" applyNumberFormat="1" applyFont="1">
      <alignment vertical="center"/>
      <protection/>
    </xf>
    <xf numFmtId="197" fontId="5" fillId="34" borderId="14" xfId="49" applyNumberFormat="1" applyFont="1" applyFill="1" applyBorder="1" applyAlignment="1">
      <alignment vertical="center"/>
    </xf>
    <xf numFmtId="197" fontId="5" fillId="34" borderId="0" xfId="61" applyNumberFormat="1" applyFont="1" applyFill="1" applyBorder="1">
      <alignment vertical="center"/>
      <protection/>
    </xf>
    <xf numFmtId="197" fontId="5" fillId="34" borderId="15" xfId="49" applyNumberFormat="1" applyFont="1" applyFill="1" applyBorder="1" applyAlignment="1">
      <alignment vertical="center"/>
    </xf>
    <xf numFmtId="197" fontId="6" fillId="0" borderId="14" xfId="49" applyNumberFormat="1" applyFont="1" applyBorder="1" applyAlignment="1">
      <alignment vertical="center"/>
    </xf>
    <xf numFmtId="197" fontId="6" fillId="0" borderId="0" xfId="49" applyNumberFormat="1" applyFont="1" applyBorder="1" applyAlignment="1">
      <alignment vertical="center"/>
    </xf>
    <xf numFmtId="197" fontId="6" fillId="34" borderId="14" xfId="49" applyNumberFormat="1" applyFont="1" applyFill="1" applyBorder="1" applyAlignment="1">
      <alignment vertical="center"/>
    </xf>
    <xf numFmtId="197" fontId="6" fillId="34" borderId="0" xfId="61" applyNumberFormat="1" applyFont="1" applyFill="1" applyBorder="1">
      <alignment vertical="center"/>
      <protection/>
    </xf>
    <xf numFmtId="197" fontId="6" fillId="34" borderId="15" xfId="49" applyNumberFormat="1" applyFont="1" applyFill="1" applyBorder="1" applyAlignment="1">
      <alignment vertical="center"/>
    </xf>
    <xf numFmtId="197" fontId="6" fillId="34" borderId="0" xfId="49" applyNumberFormat="1" applyFont="1" applyFill="1" applyBorder="1" applyAlignment="1">
      <alignment vertical="center"/>
    </xf>
    <xf numFmtId="197" fontId="6" fillId="34" borderId="16" xfId="49" applyNumberFormat="1" applyFont="1" applyFill="1" applyBorder="1" applyAlignment="1">
      <alignment vertical="center"/>
    </xf>
    <xf numFmtId="197" fontId="6" fillId="34" borderId="17" xfId="49" applyNumberFormat="1" applyFont="1" applyFill="1" applyBorder="1" applyAlignment="1">
      <alignment vertical="center"/>
    </xf>
    <xf numFmtId="197" fontId="6" fillId="34" borderId="18" xfId="49" applyNumberFormat="1" applyFont="1" applyFill="1" applyBorder="1" applyAlignment="1">
      <alignment vertical="center"/>
    </xf>
    <xf numFmtId="200" fontId="6" fillId="0" borderId="0" xfId="61" applyNumberFormat="1" applyFont="1" applyBorder="1" applyAlignment="1">
      <alignment vertical="center"/>
      <protection/>
    </xf>
    <xf numFmtId="201" fontId="6" fillId="0" borderId="0" xfId="49" applyNumberFormat="1" applyFont="1" applyBorder="1" applyAlignment="1">
      <alignment vertical="center"/>
    </xf>
    <xf numFmtId="200" fontId="7" fillId="0" borderId="0" xfId="49" applyNumberFormat="1" applyFont="1" applyBorder="1" applyAlignment="1">
      <alignment vertical="center"/>
    </xf>
    <xf numFmtId="197" fontId="5" fillId="0" borderId="0" xfId="49" applyNumberFormat="1" applyFont="1" applyFill="1" applyAlignment="1">
      <alignment vertical="center"/>
    </xf>
    <xf numFmtId="197" fontId="5" fillId="0" borderId="0" xfId="49" applyNumberFormat="1" applyFont="1" applyFill="1" applyAlignment="1">
      <alignment vertical="center"/>
    </xf>
    <xf numFmtId="197" fontId="6" fillId="0" borderId="19" xfId="49" applyNumberFormat="1" applyFont="1" applyBorder="1" applyAlignment="1">
      <alignment vertical="center" shrinkToFit="1"/>
    </xf>
    <xf numFmtId="197" fontId="6" fillId="0" borderId="0" xfId="49" applyNumberFormat="1" applyFont="1" applyBorder="1" applyAlignment="1">
      <alignment vertical="center"/>
    </xf>
    <xf numFmtId="197" fontId="5" fillId="0" borderId="10" xfId="49" applyNumberFormat="1" applyFont="1" applyBorder="1" applyAlignment="1">
      <alignment vertical="center" shrinkToFit="1"/>
    </xf>
    <xf numFmtId="197" fontId="6" fillId="0" borderId="10" xfId="49" applyNumberFormat="1" applyFont="1" applyBorder="1" applyAlignment="1">
      <alignment vertical="center" shrinkToFit="1"/>
    </xf>
    <xf numFmtId="200" fontId="6" fillId="0" borderId="0" xfId="49" applyNumberFormat="1" applyFont="1" applyBorder="1" applyAlignment="1">
      <alignment vertical="center"/>
    </xf>
    <xf numFmtId="197" fontId="6" fillId="0" borderId="20" xfId="49" applyNumberFormat="1" applyFont="1" applyBorder="1" applyAlignment="1">
      <alignment vertical="center" shrinkToFit="1"/>
    </xf>
    <xf numFmtId="197" fontId="6" fillId="0" borderId="0" xfId="49" applyNumberFormat="1" applyFont="1" applyBorder="1" applyAlignment="1">
      <alignment vertical="distributed"/>
    </xf>
    <xf numFmtId="197" fontId="6" fillId="0" borderId="0" xfId="49" applyNumberFormat="1" applyFont="1" applyFill="1" applyBorder="1" applyAlignment="1">
      <alignment vertical="distributed"/>
    </xf>
    <xf numFmtId="197" fontId="6" fillId="0" borderId="11" xfId="49" applyNumberFormat="1" applyFont="1" applyBorder="1" applyAlignment="1">
      <alignment vertical="center"/>
    </xf>
    <xf numFmtId="197" fontId="6" fillId="0" borderId="12" xfId="49" applyNumberFormat="1" applyFont="1" applyBorder="1" applyAlignment="1">
      <alignment vertical="center"/>
    </xf>
    <xf numFmtId="197" fontId="6" fillId="0" borderId="10" xfId="49" applyNumberFormat="1" applyFont="1" applyBorder="1" applyAlignment="1">
      <alignment horizontal="center" vertical="center"/>
    </xf>
    <xf numFmtId="197" fontId="5" fillId="0" borderId="20" xfId="49" applyNumberFormat="1" applyFont="1" applyBorder="1" applyAlignment="1">
      <alignment horizontal="center" vertical="center"/>
    </xf>
    <xf numFmtId="197" fontId="6" fillId="0" borderId="0" xfId="49" applyNumberFormat="1" applyFont="1" applyFill="1" applyBorder="1" applyAlignment="1">
      <alignment horizontal="center" vertical="center"/>
    </xf>
    <xf numFmtId="200" fontId="5" fillId="0" borderId="0" xfId="49" applyNumberFormat="1" applyFont="1" applyFill="1" applyAlignment="1">
      <alignment vertical="center"/>
    </xf>
    <xf numFmtId="197" fontId="10" fillId="0" borderId="0" xfId="49" applyNumberFormat="1" applyFont="1" applyAlignment="1">
      <alignment vertical="center"/>
    </xf>
    <xf numFmtId="197" fontId="10" fillId="0" borderId="0" xfId="49" applyNumberFormat="1" applyFont="1" applyAlignment="1">
      <alignment vertical="center"/>
    </xf>
    <xf numFmtId="197" fontId="12" fillId="0" borderId="0" xfId="49" applyNumberFormat="1" applyFont="1" applyAlignment="1">
      <alignment vertical="center"/>
    </xf>
    <xf numFmtId="197" fontId="13" fillId="0" borderId="0" xfId="49" applyNumberFormat="1" applyFont="1" applyAlignment="1">
      <alignment vertical="center"/>
    </xf>
    <xf numFmtId="197" fontId="12" fillId="0" borderId="0" xfId="49" applyNumberFormat="1" applyFont="1" applyAlignment="1">
      <alignment vertical="center"/>
    </xf>
    <xf numFmtId="197" fontId="12" fillId="0" borderId="0" xfId="61" applyNumberFormat="1" applyFont="1">
      <alignment vertical="center"/>
      <protection/>
    </xf>
    <xf numFmtId="197" fontId="13" fillId="0" borderId="0" xfId="61" applyNumberFormat="1" applyFont="1">
      <alignment vertical="center"/>
      <protection/>
    </xf>
    <xf numFmtId="197" fontId="14" fillId="0" borderId="0" xfId="49" applyNumberFormat="1" applyFont="1" applyAlignment="1">
      <alignment vertical="center"/>
    </xf>
    <xf numFmtId="197" fontId="12" fillId="0" borderId="13" xfId="49" applyNumberFormat="1" applyFont="1" applyBorder="1" applyAlignment="1">
      <alignment vertical="center"/>
    </xf>
    <xf numFmtId="197" fontId="12" fillId="0" borderId="15" xfId="49" applyNumberFormat="1" applyFont="1" applyBorder="1" applyAlignment="1">
      <alignment vertical="center"/>
    </xf>
    <xf numFmtId="197" fontId="12" fillId="0" borderId="15" xfId="49" applyNumberFormat="1" applyFont="1" applyBorder="1" applyAlignment="1">
      <alignment horizontal="right" vertical="center"/>
    </xf>
    <xf numFmtId="197" fontId="13" fillId="0" borderId="15" xfId="49" applyNumberFormat="1" applyFont="1" applyBorder="1" applyAlignment="1">
      <alignment vertical="center"/>
    </xf>
    <xf numFmtId="197" fontId="12" fillId="0" borderId="18" xfId="49" applyNumberFormat="1" applyFont="1" applyBorder="1" applyAlignment="1">
      <alignment vertical="center"/>
    </xf>
    <xf numFmtId="197" fontId="12" fillId="0" borderId="21" xfId="61" applyNumberFormat="1" applyFont="1" applyBorder="1">
      <alignment vertical="center"/>
      <protection/>
    </xf>
    <xf numFmtId="197" fontId="11" fillId="0" borderId="15" xfId="49" applyNumberFormat="1" applyFont="1" applyBorder="1" applyAlignment="1">
      <alignment vertical="center"/>
    </xf>
    <xf numFmtId="197" fontId="11" fillId="0" borderId="18" xfId="49" applyNumberFormat="1" applyFont="1" applyBorder="1" applyAlignment="1">
      <alignment vertical="center"/>
    </xf>
    <xf numFmtId="197" fontId="5" fillId="0" borderId="0" xfId="49" applyNumberFormat="1" applyFont="1" applyBorder="1" applyAlignment="1">
      <alignment horizontal="center" vertical="center"/>
    </xf>
    <xf numFmtId="197" fontId="5" fillId="0" borderId="0" xfId="49" applyNumberFormat="1" applyFont="1" applyBorder="1" applyAlignment="1">
      <alignment horizontal="right" vertical="center"/>
    </xf>
    <xf numFmtId="200" fontId="5" fillId="0" borderId="0" xfId="49" applyNumberFormat="1" applyFont="1" applyBorder="1" applyAlignment="1">
      <alignment horizontal="right" vertical="center"/>
    </xf>
    <xf numFmtId="197" fontId="11" fillId="0" borderId="0" xfId="49" applyNumberFormat="1" applyFont="1" applyBorder="1" applyAlignment="1">
      <alignment vertical="center"/>
    </xf>
    <xf numFmtId="199" fontId="5" fillId="0" borderId="0" xfId="49" applyNumberFormat="1" applyFont="1" applyBorder="1" applyAlignment="1">
      <alignment horizontal="center" vertical="center"/>
    </xf>
    <xf numFmtId="197" fontId="10" fillId="0" borderId="0" xfId="49" applyNumberFormat="1" applyFont="1" applyBorder="1" applyAlignment="1">
      <alignment vertical="center"/>
    </xf>
    <xf numFmtId="200" fontId="6" fillId="0" borderId="14" xfId="61" applyNumberFormat="1" applyFont="1" applyBorder="1" applyAlignment="1">
      <alignment horizontal="right" vertical="center"/>
      <protection/>
    </xf>
    <xf numFmtId="200" fontId="6" fillId="0" borderId="0" xfId="61" applyNumberFormat="1" applyFont="1" applyBorder="1" applyAlignment="1">
      <alignment horizontal="right" vertical="center"/>
      <protection/>
    </xf>
    <xf numFmtId="200" fontId="6" fillId="0" borderId="15" xfId="61" applyNumberFormat="1" applyFont="1" applyBorder="1" applyAlignment="1">
      <alignment horizontal="right" vertical="center"/>
      <protection/>
    </xf>
    <xf numFmtId="197" fontId="6" fillId="0" borderId="14" xfId="49" applyNumberFormat="1" applyFont="1" applyBorder="1" applyAlignment="1">
      <alignment horizontal="right" vertical="center"/>
    </xf>
    <xf numFmtId="197" fontId="6" fillId="0" borderId="0" xfId="49" applyNumberFormat="1" applyFont="1" applyBorder="1" applyAlignment="1">
      <alignment horizontal="right" vertical="center"/>
    </xf>
    <xf numFmtId="197" fontId="6" fillId="0" borderId="15" xfId="49" applyNumberFormat="1" applyFont="1" applyBorder="1" applyAlignment="1">
      <alignment horizontal="right" vertical="center"/>
    </xf>
    <xf numFmtId="197" fontId="6" fillId="0" borderId="14" xfId="49" applyNumberFormat="1" applyFont="1" applyBorder="1" applyAlignment="1">
      <alignment vertical="center" shrinkToFit="1"/>
    </xf>
    <xf numFmtId="197" fontId="6" fillId="0" borderId="0" xfId="49" applyNumberFormat="1" applyFont="1" applyBorder="1" applyAlignment="1">
      <alignment vertical="center" shrinkToFit="1"/>
    </xf>
    <xf numFmtId="197" fontId="6" fillId="0" borderId="15" xfId="49" applyNumberFormat="1" applyFont="1" applyBorder="1" applyAlignment="1">
      <alignment vertical="center" shrinkToFit="1"/>
    </xf>
    <xf numFmtId="197" fontId="6" fillId="0" borderId="14" xfId="49" applyNumberFormat="1" applyFont="1" applyBorder="1" applyAlignment="1">
      <alignment vertical="center"/>
    </xf>
    <xf numFmtId="197" fontId="6" fillId="0" borderId="0" xfId="49" applyNumberFormat="1" applyFont="1" applyBorder="1" applyAlignment="1">
      <alignment vertical="center"/>
    </xf>
    <xf numFmtId="197" fontId="6" fillId="0" borderId="15" xfId="49" applyNumberFormat="1" applyFont="1" applyBorder="1" applyAlignment="1">
      <alignment vertical="center"/>
    </xf>
    <xf numFmtId="197" fontId="6" fillId="0" borderId="14" xfId="61" applyNumberFormat="1" applyFont="1" applyBorder="1" applyAlignment="1">
      <alignment horizontal="right" vertical="center"/>
      <protection/>
    </xf>
    <xf numFmtId="197" fontId="6" fillId="0" borderId="15" xfId="61" applyNumberFormat="1" applyFont="1" applyBorder="1" applyAlignment="1">
      <alignment horizontal="right" vertical="center"/>
      <protection/>
    </xf>
    <xf numFmtId="197" fontId="6" fillId="0" borderId="14" xfId="61" applyNumberFormat="1" applyFont="1" applyBorder="1" applyAlignment="1">
      <alignment vertical="center" shrinkToFit="1"/>
      <protection/>
    </xf>
    <xf numFmtId="197" fontId="6" fillId="0" borderId="0" xfId="61" applyNumberFormat="1" applyFont="1" applyBorder="1" applyAlignment="1">
      <alignment vertical="center" shrinkToFit="1"/>
      <protection/>
    </xf>
    <xf numFmtId="197" fontId="6" fillId="0" borderId="15" xfId="61" applyNumberFormat="1" applyFont="1" applyBorder="1" applyAlignment="1">
      <alignment vertical="center" shrinkToFit="1"/>
      <protection/>
    </xf>
    <xf numFmtId="200" fontId="6" fillId="0" borderId="14" xfId="49" applyNumberFormat="1" applyFont="1" applyBorder="1" applyAlignment="1">
      <alignment horizontal="right" vertical="center"/>
    </xf>
    <xf numFmtId="200" fontId="6" fillId="0" borderId="15" xfId="49" applyNumberFormat="1" applyFont="1" applyBorder="1" applyAlignment="1">
      <alignment horizontal="right" vertical="center"/>
    </xf>
    <xf numFmtId="197" fontId="6" fillId="0" borderId="14" xfId="49" applyNumberFormat="1" applyFont="1" applyBorder="1" applyAlignment="1">
      <alignment horizontal="center" vertical="center"/>
    </xf>
    <xf numFmtId="197" fontId="6" fillId="0" borderId="0" xfId="49" applyNumberFormat="1" applyFont="1" applyBorder="1" applyAlignment="1">
      <alignment horizontal="center" vertical="center"/>
    </xf>
    <xf numFmtId="199" fontId="6" fillId="0" borderId="14" xfId="49" applyNumberFormat="1" applyFont="1" applyBorder="1" applyAlignment="1">
      <alignment horizontal="center" vertical="center"/>
    </xf>
    <xf numFmtId="199" fontId="6" fillId="0" borderId="15" xfId="49" applyNumberFormat="1" applyFont="1" applyBorder="1" applyAlignment="1">
      <alignment horizontal="center" vertical="center"/>
    </xf>
    <xf numFmtId="197" fontId="6" fillId="0" borderId="15" xfId="49" applyNumberFormat="1" applyFont="1" applyBorder="1" applyAlignment="1">
      <alignment horizontal="center" vertical="center"/>
    </xf>
    <xf numFmtId="197" fontId="6" fillId="0" borderId="0" xfId="49" applyNumberFormat="1" applyFont="1" applyFill="1" applyAlignment="1">
      <alignment horizontal="center" vertical="center"/>
    </xf>
    <xf numFmtId="197" fontId="6" fillId="0" borderId="22" xfId="49" applyNumberFormat="1" applyFont="1" applyBorder="1" applyAlignment="1">
      <alignment horizontal="center" vertical="center"/>
    </xf>
    <xf numFmtId="197" fontId="6" fillId="0" borderId="20" xfId="49" applyNumberFormat="1" applyFont="1" applyBorder="1" applyAlignment="1">
      <alignment horizontal="center" vertical="center"/>
    </xf>
    <xf numFmtId="197" fontId="6" fillId="0" borderId="11" xfId="49" applyNumberFormat="1" applyFont="1" applyBorder="1" applyAlignment="1">
      <alignment horizontal="center" vertical="center"/>
    </xf>
    <xf numFmtId="197" fontId="6" fillId="0" borderId="12" xfId="49" applyNumberFormat="1" applyFont="1" applyBorder="1" applyAlignment="1">
      <alignment horizontal="center" vertical="center"/>
    </xf>
    <xf numFmtId="197" fontId="6" fillId="0" borderId="13" xfId="49" applyNumberFormat="1" applyFont="1" applyBorder="1" applyAlignment="1">
      <alignment horizontal="center" vertical="center"/>
    </xf>
    <xf numFmtId="197" fontId="6" fillId="0" borderId="16" xfId="49" applyNumberFormat="1" applyFont="1" applyBorder="1" applyAlignment="1">
      <alignment horizontal="center" vertical="center"/>
    </xf>
    <xf numFmtId="197" fontId="6" fillId="0" borderId="17" xfId="49" applyNumberFormat="1" applyFont="1" applyBorder="1" applyAlignment="1">
      <alignment horizontal="center" vertical="center"/>
    </xf>
    <xf numFmtId="197" fontId="6" fillId="0" borderId="11" xfId="49" applyNumberFormat="1" applyFont="1" applyBorder="1" applyAlignment="1">
      <alignment horizontal="center" vertical="center" wrapText="1"/>
    </xf>
    <xf numFmtId="197" fontId="6" fillId="0" borderId="18" xfId="49" applyNumberFormat="1" applyFont="1" applyBorder="1" applyAlignment="1">
      <alignment horizontal="center" vertical="center"/>
    </xf>
    <xf numFmtId="197" fontId="6" fillId="0" borderId="23" xfId="49" applyNumberFormat="1" applyFont="1" applyBorder="1" applyAlignment="1">
      <alignment horizontal="center" vertical="center" shrinkToFit="1"/>
    </xf>
    <xf numFmtId="197" fontId="6" fillId="0" borderId="21" xfId="49" applyNumberFormat="1" applyFont="1" applyBorder="1" applyAlignment="1">
      <alignment horizontal="center" vertical="center" shrinkToFit="1"/>
    </xf>
    <xf numFmtId="197" fontId="6" fillId="0" borderId="16" xfId="49" applyNumberFormat="1" applyFont="1" applyBorder="1" applyAlignment="1">
      <alignment horizontal="center" vertical="center" shrinkToFit="1"/>
    </xf>
    <xf numFmtId="197" fontId="6" fillId="0" borderId="17" xfId="49" applyNumberFormat="1" applyFont="1" applyBorder="1" applyAlignment="1">
      <alignment horizontal="center" vertical="center" shrinkToFit="1"/>
    </xf>
    <xf numFmtId="197" fontId="6" fillId="0" borderId="18" xfId="49" applyNumberFormat="1" applyFont="1" applyBorder="1" applyAlignment="1">
      <alignment horizontal="center" vertical="center" shrinkToFit="1"/>
    </xf>
    <xf numFmtId="197" fontId="6" fillId="0" borderId="11" xfId="49" applyNumberFormat="1" applyFont="1" applyBorder="1" applyAlignment="1">
      <alignment horizontal="right" vertical="center"/>
    </xf>
    <xf numFmtId="197" fontId="6" fillId="0" borderId="12" xfId="49" applyNumberFormat="1" applyFont="1" applyBorder="1" applyAlignment="1">
      <alignment horizontal="right" vertical="center"/>
    </xf>
    <xf numFmtId="197" fontId="6" fillId="0" borderId="13" xfId="49" applyNumberFormat="1" applyFont="1" applyBorder="1" applyAlignment="1">
      <alignment horizontal="right" vertical="center"/>
    </xf>
    <xf numFmtId="200" fontId="6" fillId="0" borderId="14" xfId="49" applyNumberFormat="1" applyFont="1" applyBorder="1" applyAlignment="1">
      <alignment horizontal="center" vertical="center"/>
    </xf>
    <xf numFmtId="200" fontId="6" fillId="0" borderId="15" xfId="49" applyNumberFormat="1" applyFont="1" applyBorder="1" applyAlignment="1">
      <alignment horizontal="center" vertical="center"/>
    </xf>
    <xf numFmtId="197" fontId="6" fillId="0" borderId="16" xfId="61" applyNumberFormat="1" applyFont="1" applyBorder="1" applyAlignment="1">
      <alignment horizontal="center" vertical="center"/>
      <protection/>
    </xf>
    <xf numFmtId="197" fontId="6" fillId="0" borderId="17" xfId="61" applyNumberFormat="1" applyFont="1" applyBorder="1" applyAlignment="1">
      <alignment horizontal="center" vertical="center"/>
      <protection/>
    </xf>
    <xf numFmtId="197" fontId="6" fillId="0" borderId="18" xfId="61" applyNumberFormat="1" applyFont="1" applyBorder="1" applyAlignment="1">
      <alignment horizontal="center" vertical="center"/>
      <protection/>
    </xf>
    <xf numFmtId="197" fontId="6" fillId="0" borderId="16" xfId="49" applyNumberFormat="1" applyFont="1" applyBorder="1" applyAlignment="1">
      <alignment horizontal="right" vertical="center"/>
    </xf>
    <xf numFmtId="197" fontId="6" fillId="0" borderId="17" xfId="49" applyNumberFormat="1" applyFont="1" applyBorder="1" applyAlignment="1">
      <alignment horizontal="right" vertical="center"/>
    </xf>
    <xf numFmtId="197" fontId="6" fillId="0" borderId="18" xfId="49" applyNumberFormat="1" applyFont="1" applyBorder="1" applyAlignment="1">
      <alignment horizontal="right" vertical="center"/>
    </xf>
    <xf numFmtId="197" fontId="6" fillId="0" borderId="24" xfId="49" applyNumberFormat="1" applyFont="1" applyBorder="1" applyAlignment="1">
      <alignment horizontal="center" vertical="center" shrinkToFit="1"/>
    </xf>
    <xf numFmtId="197" fontId="6" fillId="0" borderId="23" xfId="49" applyNumberFormat="1" applyFont="1" applyBorder="1" applyAlignment="1">
      <alignment horizontal="center" vertical="center"/>
    </xf>
    <xf numFmtId="197" fontId="6" fillId="0" borderId="21" xfId="49" applyNumberFormat="1" applyFont="1" applyBorder="1" applyAlignment="1">
      <alignment horizontal="center" vertical="center"/>
    </xf>
    <xf numFmtId="200" fontId="5" fillId="0" borderId="14" xfId="61" applyNumberFormat="1" applyFont="1" applyBorder="1" applyAlignment="1">
      <alignment horizontal="right" vertical="center"/>
      <protection/>
    </xf>
    <xf numFmtId="200" fontId="5" fillId="0" borderId="0" xfId="61" applyNumberFormat="1" applyFont="1" applyBorder="1" applyAlignment="1">
      <alignment horizontal="right" vertical="center"/>
      <protection/>
    </xf>
    <xf numFmtId="200" fontId="5" fillId="0" borderId="15" xfId="61" applyNumberFormat="1" applyFont="1" applyBorder="1" applyAlignment="1">
      <alignment horizontal="right" vertical="center"/>
      <protection/>
    </xf>
    <xf numFmtId="197" fontId="6" fillId="0" borderId="11" xfId="61" applyNumberFormat="1" applyFont="1" applyBorder="1" applyAlignment="1">
      <alignment vertical="center"/>
      <protection/>
    </xf>
    <xf numFmtId="197" fontId="6" fillId="0" borderId="12" xfId="61" applyNumberFormat="1" applyFont="1" applyBorder="1" applyAlignment="1">
      <alignment vertical="center"/>
      <protection/>
    </xf>
    <xf numFmtId="197" fontId="6" fillId="0" borderId="13" xfId="61" applyNumberFormat="1" applyFont="1" applyBorder="1" applyAlignment="1">
      <alignment vertical="center"/>
      <protection/>
    </xf>
    <xf numFmtId="197" fontId="6" fillId="0" borderId="14" xfId="61" applyNumberFormat="1" applyFont="1" applyBorder="1" applyAlignment="1">
      <alignment vertical="center"/>
      <protection/>
    </xf>
    <xf numFmtId="197" fontId="6" fillId="0" borderId="0" xfId="61" applyNumberFormat="1" applyFont="1" applyBorder="1" applyAlignment="1">
      <alignment vertical="center"/>
      <protection/>
    </xf>
    <xf numFmtId="197" fontId="6" fillId="0" borderId="15" xfId="61" applyNumberFormat="1" applyFont="1" applyBorder="1" applyAlignment="1">
      <alignment vertical="center"/>
      <protection/>
    </xf>
    <xf numFmtId="197" fontId="6" fillId="0" borderId="0" xfId="61" applyNumberFormat="1" applyFont="1" applyBorder="1" applyAlignment="1">
      <alignment horizontal="right" vertical="center"/>
      <protection/>
    </xf>
    <xf numFmtId="197" fontId="5" fillId="0" borderId="14" xfId="61" applyNumberFormat="1" applyFont="1" applyBorder="1" applyAlignment="1">
      <alignment vertical="center" shrinkToFit="1"/>
      <protection/>
    </xf>
    <xf numFmtId="197" fontId="5" fillId="0" borderId="0" xfId="61" applyNumberFormat="1" applyFont="1" applyBorder="1" applyAlignment="1">
      <alignment vertical="center" shrinkToFit="1"/>
      <protection/>
    </xf>
    <xf numFmtId="197" fontId="5" fillId="0" borderId="15" xfId="61" applyNumberFormat="1" applyFont="1" applyBorder="1" applyAlignment="1">
      <alignment vertical="center" shrinkToFit="1"/>
      <protection/>
    </xf>
    <xf numFmtId="197" fontId="5" fillId="0" borderId="14" xfId="49" applyNumberFormat="1" applyFont="1" applyBorder="1" applyAlignment="1">
      <alignment vertical="center"/>
    </xf>
    <xf numFmtId="197" fontId="5" fillId="0" borderId="0" xfId="49" applyNumberFormat="1" applyFont="1" applyBorder="1" applyAlignment="1">
      <alignment vertical="center"/>
    </xf>
    <xf numFmtId="197" fontId="5" fillId="0" borderId="15" xfId="49" applyNumberFormat="1" applyFont="1" applyBorder="1" applyAlignment="1">
      <alignment vertical="center"/>
    </xf>
    <xf numFmtId="197" fontId="5" fillId="0" borderId="14" xfId="61" applyNumberFormat="1" applyFont="1" applyBorder="1" applyAlignment="1">
      <alignment horizontal="right" vertical="center"/>
      <protection/>
    </xf>
    <xf numFmtId="197" fontId="5" fillId="0" borderId="15" xfId="61" applyNumberFormat="1" applyFont="1" applyBorder="1" applyAlignment="1">
      <alignment horizontal="right" vertical="center"/>
      <protection/>
    </xf>
    <xf numFmtId="197" fontId="5" fillId="0" borderId="14" xfId="49" applyNumberFormat="1" applyFont="1" applyBorder="1" applyAlignment="1">
      <alignment horizontal="right" vertical="center"/>
    </xf>
    <xf numFmtId="197" fontId="5" fillId="0" borderId="0" xfId="49" applyNumberFormat="1" applyFont="1" applyBorder="1" applyAlignment="1">
      <alignment horizontal="right" vertical="center"/>
    </xf>
    <xf numFmtId="197" fontId="5" fillId="0" borderId="15" xfId="49" applyNumberFormat="1" applyFont="1" applyBorder="1" applyAlignment="1">
      <alignment horizontal="right" vertical="center"/>
    </xf>
    <xf numFmtId="200" fontId="6" fillId="0" borderId="16" xfId="61" applyNumberFormat="1" applyFont="1" applyBorder="1" applyAlignment="1">
      <alignment horizontal="right" vertical="center"/>
      <protection/>
    </xf>
    <xf numFmtId="200" fontId="6" fillId="0" borderId="18" xfId="61" applyNumberFormat="1" applyFont="1" applyBorder="1" applyAlignment="1">
      <alignment horizontal="right" vertical="center"/>
      <protection/>
    </xf>
    <xf numFmtId="197" fontId="6" fillId="0" borderId="24" xfId="49" applyNumberFormat="1" applyFont="1" applyBorder="1" applyAlignment="1">
      <alignment horizontal="center" vertical="center"/>
    </xf>
    <xf numFmtId="200" fontId="6" fillId="0" borderId="17" xfId="61" applyNumberFormat="1" applyFont="1" applyBorder="1" applyAlignment="1">
      <alignment horizontal="right" vertical="center"/>
      <protection/>
    </xf>
    <xf numFmtId="197" fontId="6" fillId="0" borderId="16" xfId="49" applyNumberFormat="1" applyFont="1" applyBorder="1" applyAlignment="1">
      <alignment vertical="center"/>
    </xf>
    <xf numFmtId="197" fontId="6" fillId="0" borderId="17" xfId="49" applyNumberFormat="1" applyFont="1" applyBorder="1" applyAlignment="1">
      <alignment vertical="center"/>
    </xf>
    <xf numFmtId="197" fontId="6" fillId="0" borderId="18" xfId="49" applyNumberFormat="1" applyFont="1" applyBorder="1" applyAlignment="1">
      <alignment vertical="center"/>
    </xf>
    <xf numFmtId="197" fontId="6" fillId="0" borderId="16" xfId="61" applyNumberFormat="1" applyFont="1" applyBorder="1" applyAlignment="1">
      <alignment horizontal="right" vertical="center"/>
      <protection/>
    </xf>
    <xf numFmtId="197" fontId="6" fillId="0" borderId="18" xfId="61" applyNumberFormat="1" applyFont="1" applyBorder="1" applyAlignment="1">
      <alignment horizontal="right" vertical="center"/>
      <protection/>
    </xf>
    <xf numFmtId="200" fontId="5" fillId="0" borderId="14" xfId="49" applyNumberFormat="1" applyFont="1" applyBorder="1" applyAlignment="1">
      <alignment vertical="center"/>
    </xf>
    <xf numFmtId="200" fontId="5" fillId="0" borderId="15" xfId="49" applyNumberFormat="1" applyFont="1" applyBorder="1" applyAlignment="1">
      <alignment vertical="center"/>
    </xf>
    <xf numFmtId="200" fontId="5" fillId="0" borderId="0" xfId="49" applyNumberFormat="1" applyFont="1" applyBorder="1" applyAlignment="1">
      <alignment vertical="center"/>
    </xf>
    <xf numFmtId="200" fontId="6" fillId="0" borderId="14" xfId="49" applyNumberFormat="1" applyFont="1" applyBorder="1" applyAlignment="1">
      <alignment vertical="center"/>
    </xf>
    <xf numFmtId="200" fontId="6" fillId="0" borderId="15" xfId="49" applyNumberFormat="1" applyFont="1" applyBorder="1" applyAlignment="1">
      <alignment vertical="center"/>
    </xf>
    <xf numFmtId="197" fontId="5" fillId="0" borderId="14" xfId="49" applyNumberFormat="1" applyFont="1" applyBorder="1" applyAlignment="1">
      <alignment horizontal="center" vertical="center"/>
    </xf>
    <xf numFmtId="197" fontId="5" fillId="0" borderId="0" xfId="49" applyNumberFormat="1" applyFont="1" applyBorder="1" applyAlignment="1">
      <alignment horizontal="center" vertical="center"/>
    </xf>
    <xf numFmtId="197" fontId="5" fillId="0" borderId="15" xfId="49" applyNumberFormat="1" applyFont="1" applyBorder="1" applyAlignment="1">
      <alignment horizontal="center" vertical="center"/>
    </xf>
    <xf numFmtId="200" fontId="5" fillId="0" borderId="14" xfId="49" applyNumberFormat="1" applyFont="1" applyBorder="1" applyAlignment="1">
      <alignment horizontal="right" vertical="center"/>
    </xf>
    <xf numFmtId="200" fontId="5" fillId="0" borderId="15" xfId="49" applyNumberFormat="1" applyFont="1" applyBorder="1" applyAlignment="1">
      <alignment horizontal="right" vertical="center"/>
    </xf>
    <xf numFmtId="200" fontId="6" fillId="0" borderId="0" xfId="49" applyNumberFormat="1" applyFont="1" applyBorder="1" applyAlignment="1">
      <alignment vertical="center"/>
    </xf>
    <xf numFmtId="197" fontId="8" fillId="0" borderId="14" xfId="49" applyNumberFormat="1" applyFont="1" applyBorder="1" applyAlignment="1">
      <alignment horizontal="distributed" vertical="center" shrinkToFit="1"/>
    </xf>
    <xf numFmtId="197" fontId="8" fillId="0" borderId="0" xfId="49" applyNumberFormat="1" applyFont="1" applyBorder="1" applyAlignment="1">
      <alignment horizontal="distributed" vertical="center" shrinkToFit="1"/>
    </xf>
    <xf numFmtId="197" fontId="8" fillId="0" borderId="15" xfId="49" applyNumberFormat="1" applyFont="1" applyBorder="1" applyAlignment="1">
      <alignment horizontal="distributed" vertical="center" shrinkToFit="1"/>
    </xf>
    <xf numFmtId="197" fontId="6" fillId="0" borderId="14" xfId="49" applyNumberFormat="1" applyFont="1" applyBorder="1" applyAlignment="1">
      <alignment horizontal="distributed" vertical="center" shrinkToFit="1"/>
    </xf>
    <xf numFmtId="197" fontId="6" fillId="0" borderId="0" xfId="49" applyNumberFormat="1" applyFont="1" applyBorder="1" applyAlignment="1">
      <alignment horizontal="distributed" vertical="center" shrinkToFit="1"/>
    </xf>
    <xf numFmtId="197" fontId="6" fillId="0" borderId="15" xfId="49" applyNumberFormat="1" applyFont="1" applyBorder="1" applyAlignment="1">
      <alignment horizontal="distributed" vertical="center" shrinkToFit="1"/>
    </xf>
    <xf numFmtId="200" fontId="6" fillId="0" borderId="17" xfId="49" applyNumberFormat="1" applyFont="1" applyBorder="1" applyAlignment="1">
      <alignment vertical="center"/>
    </xf>
    <xf numFmtId="200" fontId="6" fillId="0" borderId="18" xfId="49" applyNumberFormat="1" applyFont="1" applyBorder="1" applyAlignment="1">
      <alignment vertical="center"/>
    </xf>
    <xf numFmtId="200" fontId="6" fillId="0" borderId="16" xfId="49" applyNumberFormat="1" applyFont="1" applyBorder="1" applyAlignment="1">
      <alignment horizontal="right" vertical="center"/>
    </xf>
    <xf numFmtId="200" fontId="6" fillId="0" borderId="18" xfId="49" applyNumberFormat="1" applyFont="1" applyBorder="1" applyAlignment="1">
      <alignment horizontal="right" vertical="center"/>
    </xf>
    <xf numFmtId="200" fontId="6" fillId="0" borderId="16" xfId="49" applyNumberFormat="1" applyFont="1" applyBorder="1" applyAlignment="1">
      <alignment vertical="center"/>
    </xf>
    <xf numFmtId="197" fontId="6" fillId="0" borderId="16" xfId="49" applyNumberFormat="1" applyFont="1" applyBorder="1" applyAlignment="1">
      <alignment horizontal="distributed" vertical="center" shrinkToFit="1"/>
    </xf>
    <xf numFmtId="197" fontId="6" fillId="0" borderId="17" xfId="49" applyNumberFormat="1" applyFont="1" applyBorder="1" applyAlignment="1">
      <alignment horizontal="distributed" vertical="center" shrinkToFit="1"/>
    </xf>
    <xf numFmtId="197" fontId="6" fillId="0" borderId="18" xfId="49" applyNumberFormat="1" applyFont="1" applyBorder="1" applyAlignment="1">
      <alignment horizontal="distributed" vertical="center" shrinkToFit="1"/>
    </xf>
    <xf numFmtId="197" fontId="6" fillId="33" borderId="11" xfId="49" applyNumberFormat="1" applyFont="1" applyFill="1" applyBorder="1" applyAlignment="1">
      <alignment horizontal="center" vertical="center"/>
    </xf>
    <xf numFmtId="197" fontId="6" fillId="33" borderId="12" xfId="49" applyNumberFormat="1" applyFont="1" applyFill="1" applyBorder="1" applyAlignment="1">
      <alignment horizontal="center" vertical="center"/>
    </xf>
    <xf numFmtId="197" fontId="6" fillId="33" borderId="13" xfId="49" applyNumberFormat="1" applyFont="1" applyFill="1" applyBorder="1" applyAlignment="1">
      <alignment horizontal="center" vertical="center"/>
    </xf>
    <xf numFmtId="197" fontId="6" fillId="33" borderId="14" xfId="49" applyNumberFormat="1" applyFont="1" applyFill="1" applyBorder="1" applyAlignment="1">
      <alignment horizontal="center" vertical="center"/>
    </xf>
    <xf numFmtId="197" fontId="6" fillId="33" borderId="0" xfId="49" applyNumberFormat="1" applyFont="1" applyFill="1" applyBorder="1" applyAlignment="1">
      <alignment horizontal="center" vertical="center"/>
    </xf>
    <xf numFmtId="197" fontId="6" fillId="33" borderId="15" xfId="49" applyNumberFormat="1" applyFont="1" applyFill="1" applyBorder="1" applyAlignment="1">
      <alignment horizontal="center" vertical="center"/>
    </xf>
    <xf numFmtId="197" fontId="6" fillId="33" borderId="16" xfId="49" applyNumberFormat="1" applyFont="1" applyFill="1" applyBorder="1" applyAlignment="1">
      <alignment horizontal="center" vertical="center"/>
    </xf>
    <xf numFmtId="197" fontId="6" fillId="33" borderId="17" xfId="49" applyNumberFormat="1" applyFont="1" applyFill="1" applyBorder="1" applyAlignment="1">
      <alignment horizontal="center" vertical="center"/>
    </xf>
    <xf numFmtId="197" fontId="6" fillId="33" borderId="18" xfId="49" applyNumberFormat="1" applyFont="1" applyFill="1" applyBorder="1" applyAlignment="1">
      <alignment horizontal="center" vertical="center"/>
    </xf>
    <xf numFmtId="197" fontId="6" fillId="0" borderId="14" xfId="49" applyNumberFormat="1" applyFont="1" applyBorder="1" applyAlignment="1">
      <alignment horizontal="center" vertical="distributed"/>
    </xf>
    <xf numFmtId="197" fontId="6" fillId="0" borderId="0" xfId="49" applyNumberFormat="1" applyFont="1" applyBorder="1" applyAlignment="1">
      <alignment horizontal="center" vertical="distributed"/>
    </xf>
    <xf numFmtId="200" fontId="5" fillId="0" borderId="14" xfId="49" applyNumberFormat="1" applyFont="1" applyBorder="1" applyAlignment="1">
      <alignment horizontal="center" vertical="center"/>
    </xf>
    <xf numFmtId="200" fontId="5" fillId="0" borderId="0" xfId="49" applyNumberFormat="1" applyFont="1" applyBorder="1" applyAlignment="1">
      <alignment horizontal="center" vertical="center"/>
    </xf>
    <xf numFmtId="200" fontId="5" fillId="0" borderId="15" xfId="49" applyNumberFormat="1" applyFont="1" applyBorder="1" applyAlignment="1">
      <alignment horizontal="center" vertical="center"/>
    </xf>
    <xf numFmtId="200" fontId="6" fillId="0" borderId="0" xfId="49" applyNumberFormat="1" applyFont="1" applyBorder="1" applyAlignment="1">
      <alignment horizontal="center" vertical="center"/>
    </xf>
    <xf numFmtId="200" fontId="6" fillId="0" borderId="16" xfId="49" applyNumberFormat="1" applyFont="1" applyBorder="1" applyAlignment="1">
      <alignment horizontal="center" vertical="center"/>
    </xf>
    <xf numFmtId="200" fontId="6" fillId="0" borderId="17" xfId="49" applyNumberFormat="1" applyFont="1" applyBorder="1" applyAlignment="1">
      <alignment horizontal="center" vertical="center"/>
    </xf>
    <xf numFmtId="200" fontId="6" fillId="0" borderId="18" xfId="49" applyNumberFormat="1" applyFont="1" applyBorder="1" applyAlignment="1">
      <alignment horizontal="center" vertical="center"/>
    </xf>
    <xf numFmtId="197" fontId="6" fillId="0" borderId="16" xfId="49" applyNumberFormat="1" applyFont="1" applyBorder="1" applyAlignment="1">
      <alignment horizontal="center" vertical="distributed"/>
    </xf>
    <xf numFmtId="197" fontId="6" fillId="0" borderId="17" xfId="49" applyNumberFormat="1" applyFont="1" applyBorder="1" applyAlignment="1">
      <alignment horizontal="center" vertical="distributed"/>
    </xf>
    <xf numFmtId="197" fontId="6" fillId="0" borderId="14" xfId="49" applyNumberFormat="1" applyFont="1" applyBorder="1" applyAlignment="1">
      <alignment horizontal="center" vertical="distributed" shrinkToFit="1"/>
    </xf>
    <xf numFmtId="197" fontId="6" fillId="0" borderId="0" xfId="49" applyNumberFormat="1" applyFont="1" applyBorder="1" applyAlignment="1">
      <alignment horizontal="center" vertical="distributed" shrinkToFit="1"/>
    </xf>
    <xf numFmtId="197" fontId="5" fillId="0" borderId="16" xfId="49" applyNumberFormat="1" applyFont="1" applyBorder="1" applyAlignment="1">
      <alignment horizontal="center" vertical="center"/>
    </xf>
    <xf numFmtId="197" fontId="5" fillId="0" borderId="17" xfId="49" applyNumberFormat="1" applyFont="1" applyBorder="1" applyAlignment="1">
      <alignment horizontal="center" vertical="center"/>
    </xf>
    <xf numFmtId="199" fontId="5" fillId="0" borderId="16" xfId="49" applyNumberFormat="1" applyFont="1" applyBorder="1" applyAlignment="1">
      <alignment horizontal="center" vertical="center"/>
    </xf>
    <xf numFmtId="199" fontId="5" fillId="0" borderId="18" xfId="49" applyNumberFormat="1" applyFont="1" applyBorder="1" applyAlignment="1">
      <alignment horizontal="center" vertical="center"/>
    </xf>
    <xf numFmtId="197" fontId="5" fillId="0" borderId="16" xfId="49" applyNumberFormat="1" applyFont="1" applyBorder="1" applyAlignment="1">
      <alignment horizontal="right" vertical="center"/>
    </xf>
    <xf numFmtId="197" fontId="5" fillId="0" borderId="18" xfId="49" applyNumberFormat="1" applyFont="1" applyBorder="1" applyAlignment="1">
      <alignment horizontal="right" vertical="center"/>
    </xf>
    <xf numFmtId="200" fontId="5" fillId="0" borderId="16" xfId="49" applyNumberFormat="1" applyFont="1" applyBorder="1" applyAlignment="1">
      <alignment horizontal="right" vertical="center"/>
    </xf>
    <xf numFmtId="200" fontId="5" fillId="0" borderId="18" xfId="49" applyNumberFormat="1" applyFont="1" applyBorder="1" applyAlignment="1">
      <alignment horizontal="right" vertical="center"/>
    </xf>
    <xf numFmtId="197" fontId="5" fillId="0" borderId="18" xfId="49" applyNumberFormat="1" applyFont="1" applyBorder="1" applyAlignment="1">
      <alignment horizontal="center" vertical="center"/>
    </xf>
    <xf numFmtId="197" fontId="5" fillId="35" borderId="14" xfId="49" applyNumberFormat="1" applyFont="1" applyFill="1" applyBorder="1" applyAlignment="1">
      <alignment horizontal="right" vertical="center"/>
    </xf>
    <xf numFmtId="197" fontId="5" fillId="35" borderId="15" xfId="49" applyNumberFormat="1" applyFont="1" applyFill="1" applyBorder="1" applyAlignment="1">
      <alignment horizontal="right" vertical="center"/>
    </xf>
    <xf numFmtId="197" fontId="6" fillId="35" borderId="14" xfId="49" applyNumberFormat="1" applyFont="1" applyFill="1" applyBorder="1" applyAlignment="1">
      <alignment horizontal="right" vertical="center"/>
    </xf>
    <xf numFmtId="197" fontId="6" fillId="35" borderId="15" xfId="49" applyNumberFormat="1" applyFont="1" applyFill="1" applyBorder="1" applyAlignment="1">
      <alignment horizontal="right" vertical="center"/>
    </xf>
    <xf numFmtId="197" fontId="6" fillId="35" borderId="16" xfId="49" applyNumberFormat="1" applyFont="1" applyFill="1" applyBorder="1" applyAlignment="1">
      <alignment horizontal="right" vertical="center"/>
    </xf>
    <xf numFmtId="197" fontId="6" fillId="35" borderId="18" xfId="49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197" fontId="6" fillId="0" borderId="16" xfId="49" applyNumberFormat="1" applyFont="1" applyBorder="1" applyAlignment="1">
      <alignment vertical="center" shrinkToFit="1"/>
    </xf>
    <xf numFmtId="197" fontId="6" fillId="0" borderId="17" xfId="49" applyNumberFormat="1" applyFont="1" applyBorder="1" applyAlignment="1">
      <alignment vertical="center" shrinkToFit="1"/>
    </xf>
    <xf numFmtId="197" fontId="6" fillId="0" borderId="18" xfId="49" applyNumberFormat="1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８労働組合基礎調査結果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85725</xdr:colOff>
      <xdr:row>0</xdr:row>
      <xdr:rowOff>0</xdr:rowOff>
    </xdr:from>
    <xdr:to>
      <xdr:col>65</xdr:col>
      <xdr:colOff>742950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091475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75" zoomScaleNormal="75" zoomScaleSheetLayoutView="75" zoomScalePageLayoutView="0" workbookViewId="0" topLeftCell="A1">
      <selection activeCell="S20" sqref="S20:T20"/>
    </sheetView>
  </sheetViews>
  <sheetFormatPr defaultColWidth="8.796875" defaultRowHeight="14.25"/>
  <cols>
    <col min="1" max="3" width="6.59765625" style="2" customWidth="1"/>
    <col min="4" max="4" width="3.59765625" style="2" customWidth="1"/>
    <col min="5" max="5" width="6.59765625" style="2" customWidth="1"/>
    <col min="6" max="6" width="3.59765625" style="2" customWidth="1"/>
    <col min="7" max="8" width="6.59765625" style="2" customWidth="1"/>
    <col min="9" max="9" width="6" style="2" customWidth="1"/>
    <col min="10" max="10" width="5.19921875" style="2" customWidth="1"/>
    <col min="11" max="11" width="5.69921875" style="2" customWidth="1"/>
    <col min="12" max="12" width="6" style="2" customWidth="1"/>
    <col min="13" max="13" width="6.09765625" style="2" customWidth="1"/>
    <col min="14" max="14" width="4.59765625" style="2" customWidth="1"/>
    <col min="15" max="15" width="4.8984375" style="2" customWidth="1"/>
    <col min="16" max="16" width="6.3984375" style="2" customWidth="1"/>
    <col min="17" max="17" width="4.8984375" style="2" customWidth="1"/>
    <col min="18" max="18" width="4.19921875" style="63" bestFit="1" customWidth="1"/>
    <col min="19" max="19" width="6.19921875" style="2" customWidth="1"/>
    <col min="20" max="20" width="5.09765625" style="2" customWidth="1"/>
    <col min="21" max="21" width="6.59765625" style="3" hidden="1" customWidth="1"/>
    <col min="22" max="22" width="6.59765625" style="5" hidden="1" customWidth="1"/>
    <col min="23" max="23" width="3.59765625" style="6" hidden="1" customWidth="1"/>
    <col min="24" max="24" width="12.59765625" style="5" hidden="1" customWidth="1"/>
    <col min="25" max="25" width="10.8984375" style="3" customWidth="1"/>
    <col min="26" max="16384" width="9" style="3" customWidth="1"/>
  </cols>
  <sheetData>
    <row r="1" spans="1:24" ht="30.75" customHeight="1">
      <c r="A1" s="1" t="s">
        <v>86</v>
      </c>
      <c r="B1" s="1"/>
      <c r="V1" s="107"/>
      <c r="W1" s="107"/>
      <c r="X1" s="107"/>
    </row>
    <row r="2" spans="1:24" ht="30.75" customHeight="1">
      <c r="A2" s="1"/>
      <c r="B2" s="1"/>
      <c r="V2" s="4"/>
      <c r="W2" s="4"/>
      <c r="X2" s="4"/>
    </row>
    <row r="3" spans="1:2" ht="21.75" customHeight="1">
      <c r="A3" s="1" t="s">
        <v>0</v>
      </c>
      <c r="B3" s="1"/>
    </row>
    <row r="4" spans="1:24" ht="21.75" customHeight="1">
      <c r="A4" s="108" t="s">
        <v>1</v>
      </c>
      <c r="B4" s="110" t="s">
        <v>2</v>
      </c>
      <c r="C4" s="111"/>
      <c r="D4" s="111"/>
      <c r="E4" s="111"/>
      <c r="F4" s="111"/>
      <c r="G4" s="112"/>
      <c r="H4" s="110" t="s">
        <v>3</v>
      </c>
      <c r="I4" s="111"/>
      <c r="J4" s="111"/>
      <c r="K4" s="111"/>
      <c r="L4" s="111"/>
      <c r="M4" s="111"/>
      <c r="N4" s="112"/>
      <c r="O4" s="110" t="s">
        <v>4</v>
      </c>
      <c r="P4" s="111"/>
      <c r="Q4" s="111"/>
      <c r="R4" s="69"/>
      <c r="S4" s="115" t="s">
        <v>5</v>
      </c>
      <c r="T4" s="112"/>
      <c r="V4" s="7"/>
      <c r="W4" s="8"/>
      <c r="X4" s="7"/>
    </row>
    <row r="5" spans="1:24" ht="21.75" customHeight="1">
      <c r="A5" s="109"/>
      <c r="B5" s="113"/>
      <c r="C5" s="114"/>
      <c r="D5" s="117" t="s">
        <v>6</v>
      </c>
      <c r="E5" s="118"/>
      <c r="F5" s="117" t="s">
        <v>7</v>
      </c>
      <c r="G5" s="118"/>
      <c r="H5" s="119"/>
      <c r="I5" s="120"/>
      <c r="J5" s="121"/>
      <c r="K5" s="117" t="s">
        <v>6</v>
      </c>
      <c r="L5" s="118"/>
      <c r="M5" s="117" t="s">
        <v>7</v>
      </c>
      <c r="N5" s="118"/>
      <c r="O5" s="113"/>
      <c r="P5" s="114"/>
      <c r="Q5" s="114"/>
      <c r="R5" s="73"/>
      <c r="S5" s="113"/>
      <c r="T5" s="116"/>
      <c r="V5" s="9"/>
      <c r="W5" s="8"/>
      <c r="X5" s="7"/>
    </row>
    <row r="6" spans="1:24" s="10" customFormat="1" ht="21.75" customHeight="1">
      <c r="A6" s="57"/>
      <c r="B6" s="86"/>
      <c r="C6" s="87"/>
      <c r="D6" s="86"/>
      <c r="E6" s="88"/>
      <c r="F6" s="86" t="s">
        <v>8</v>
      </c>
      <c r="G6" s="88"/>
      <c r="H6" s="122" t="s">
        <v>9</v>
      </c>
      <c r="I6" s="123"/>
      <c r="J6" s="124"/>
      <c r="K6" s="86" t="s">
        <v>9</v>
      </c>
      <c r="L6" s="88"/>
      <c r="M6" s="86" t="s">
        <v>10</v>
      </c>
      <c r="N6" s="88"/>
      <c r="O6" s="86" t="s">
        <v>9</v>
      </c>
      <c r="P6" s="87"/>
      <c r="Q6" s="87"/>
      <c r="R6" s="71"/>
      <c r="S6" s="86" t="s">
        <v>10</v>
      </c>
      <c r="T6" s="88"/>
      <c r="V6" s="11"/>
      <c r="W6" s="11"/>
      <c r="X6" s="11"/>
    </row>
    <row r="7" spans="1:24" ht="21.75" customHeight="1" hidden="1">
      <c r="A7" s="57">
        <v>10</v>
      </c>
      <c r="B7" s="102">
        <v>1140</v>
      </c>
      <c r="C7" s="106"/>
      <c r="D7" s="86" t="s">
        <v>11</v>
      </c>
      <c r="E7" s="88"/>
      <c r="F7" s="86" t="s">
        <v>12</v>
      </c>
      <c r="G7" s="88"/>
      <c r="H7" s="102">
        <v>180907</v>
      </c>
      <c r="I7" s="103"/>
      <c r="J7" s="106"/>
      <c r="K7" s="86" t="s">
        <v>13</v>
      </c>
      <c r="L7" s="88"/>
      <c r="M7" s="86" t="s">
        <v>14</v>
      </c>
      <c r="N7" s="88"/>
      <c r="O7" s="102">
        <v>773665</v>
      </c>
      <c r="P7" s="103"/>
      <c r="Q7" s="103"/>
      <c r="R7" s="70"/>
      <c r="S7" s="125">
        <v>23.4</v>
      </c>
      <c r="T7" s="126"/>
      <c r="V7" s="7"/>
      <c r="W7" s="8"/>
      <c r="X7" s="7"/>
    </row>
    <row r="8" spans="1:24" ht="21.75" customHeight="1" hidden="1">
      <c r="A8" s="57">
        <v>11</v>
      </c>
      <c r="B8" s="102">
        <v>1147</v>
      </c>
      <c r="C8" s="106"/>
      <c r="D8" s="86">
        <v>7</v>
      </c>
      <c r="E8" s="88"/>
      <c r="F8" s="100">
        <v>0.6</v>
      </c>
      <c r="G8" s="101"/>
      <c r="H8" s="102">
        <v>177202</v>
      </c>
      <c r="I8" s="103"/>
      <c r="J8" s="106"/>
      <c r="K8" s="86" t="s">
        <v>15</v>
      </c>
      <c r="L8" s="88"/>
      <c r="M8" s="86" t="s">
        <v>12</v>
      </c>
      <c r="N8" s="88"/>
      <c r="O8" s="102">
        <v>765739</v>
      </c>
      <c r="P8" s="103"/>
      <c r="Q8" s="103"/>
      <c r="R8" s="70"/>
      <c r="S8" s="125">
        <v>23.1</v>
      </c>
      <c r="T8" s="126"/>
      <c r="V8" s="7"/>
      <c r="W8" s="8"/>
      <c r="X8" s="7"/>
    </row>
    <row r="9" spans="1:24" ht="21.75" customHeight="1" hidden="1">
      <c r="A9" s="57">
        <v>12</v>
      </c>
      <c r="B9" s="102">
        <v>1128</v>
      </c>
      <c r="C9" s="106"/>
      <c r="D9" s="86" t="s">
        <v>16</v>
      </c>
      <c r="E9" s="88"/>
      <c r="F9" s="86" t="s">
        <v>17</v>
      </c>
      <c r="G9" s="88"/>
      <c r="H9" s="102">
        <v>173310</v>
      </c>
      <c r="I9" s="103"/>
      <c r="J9" s="106"/>
      <c r="K9" s="86" t="s">
        <v>18</v>
      </c>
      <c r="L9" s="88"/>
      <c r="M9" s="86" t="s">
        <v>19</v>
      </c>
      <c r="N9" s="88"/>
      <c r="O9" s="102">
        <v>757812</v>
      </c>
      <c r="P9" s="103"/>
      <c r="Q9" s="103"/>
      <c r="R9" s="70"/>
      <c r="S9" s="125">
        <v>22.9</v>
      </c>
      <c r="T9" s="126"/>
      <c r="V9" s="7"/>
      <c r="W9" s="8"/>
      <c r="X9" s="7"/>
    </row>
    <row r="10" spans="1:24" ht="21.75" customHeight="1" hidden="1">
      <c r="A10" s="57">
        <v>13</v>
      </c>
      <c r="B10" s="102">
        <v>1117</v>
      </c>
      <c r="C10" s="106"/>
      <c r="D10" s="86" t="s">
        <v>20</v>
      </c>
      <c r="E10" s="88"/>
      <c r="F10" s="86" t="s">
        <v>21</v>
      </c>
      <c r="G10" s="88"/>
      <c r="H10" s="102">
        <v>168871</v>
      </c>
      <c r="I10" s="103"/>
      <c r="J10" s="106"/>
      <c r="K10" s="86" t="s">
        <v>22</v>
      </c>
      <c r="L10" s="88"/>
      <c r="M10" s="86" t="s">
        <v>23</v>
      </c>
      <c r="N10" s="88"/>
      <c r="O10" s="102">
        <v>749886</v>
      </c>
      <c r="P10" s="103"/>
      <c r="Q10" s="103"/>
      <c r="R10" s="70"/>
      <c r="S10" s="125">
        <v>22.5</v>
      </c>
      <c r="T10" s="126"/>
      <c r="V10" s="7"/>
      <c r="W10" s="8"/>
      <c r="X10" s="7"/>
    </row>
    <row r="11" spans="1:24" ht="21.75" customHeight="1" hidden="1">
      <c r="A11" s="57">
        <v>14</v>
      </c>
      <c r="B11" s="102">
        <v>1102</v>
      </c>
      <c r="C11" s="106"/>
      <c r="D11" s="86" t="s">
        <v>24</v>
      </c>
      <c r="E11" s="88"/>
      <c r="F11" s="86" t="s">
        <v>25</v>
      </c>
      <c r="G11" s="88"/>
      <c r="H11" s="102">
        <v>162726</v>
      </c>
      <c r="I11" s="103"/>
      <c r="J11" s="106"/>
      <c r="K11" s="86" t="s">
        <v>26</v>
      </c>
      <c r="L11" s="88"/>
      <c r="M11" s="86" t="s">
        <v>27</v>
      </c>
      <c r="N11" s="88"/>
      <c r="O11" s="102">
        <v>724835</v>
      </c>
      <c r="P11" s="103"/>
      <c r="Q11" s="103"/>
      <c r="R11" s="70"/>
      <c r="S11" s="125">
        <f aca="true" t="shared" si="0" ref="S11:S16">H11/O11*100</f>
        <v>22.45007484461981</v>
      </c>
      <c r="T11" s="126"/>
      <c r="V11" s="7"/>
      <c r="W11" s="8"/>
      <c r="X11" s="7"/>
    </row>
    <row r="12" spans="1:24" ht="21.75" customHeight="1">
      <c r="A12" s="57">
        <v>15</v>
      </c>
      <c r="B12" s="102">
        <v>1056</v>
      </c>
      <c r="C12" s="106"/>
      <c r="D12" s="86" t="s">
        <v>28</v>
      </c>
      <c r="E12" s="88"/>
      <c r="F12" s="86" t="s">
        <v>29</v>
      </c>
      <c r="G12" s="88"/>
      <c r="H12" s="102">
        <v>156606</v>
      </c>
      <c r="I12" s="103"/>
      <c r="J12" s="106"/>
      <c r="K12" s="86" t="s">
        <v>30</v>
      </c>
      <c r="L12" s="88"/>
      <c r="M12" s="86" t="s">
        <v>31</v>
      </c>
      <c r="N12" s="88"/>
      <c r="O12" s="102">
        <v>712312</v>
      </c>
      <c r="P12" s="103"/>
      <c r="Q12" s="103"/>
      <c r="R12" s="70"/>
      <c r="S12" s="125">
        <f t="shared" si="0"/>
        <v>21.985590583901438</v>
      </c>
      <c r="T12" s="126"/>
      <c r="V12" s="7"/>
      <c r="W12" s="8"/>
      <c r="X12" s="7"/>
    </row>
    <row r="13" spans="1:24" ht="21.75" customHeight="1">
      <c r="A13" s="57">
        <v>16</v>
      </c>
      <c r="B13" s="102">
        <v>1050</v>
      </c>
      <c r="C13" s="106"/>
      <c r="D13" s="86" t="s">
        <v>32</v>
      </c>
      <c r="E13" s="88"/>
      <c r="F13" s="86" t="s">
        <v>33</v>
      </c>
      <c r="G13" s="88"/>
      <c r="H13" s="102">
        <v>154657</v>
      </c>
      <c r="I13" s="103"/>
      <c r="J13" s="106"/>
      <c r="K13" s="86" t="s">
        <v>34</v>
      </c>
      <c r="L13" s="88"/>
      <c r="M13" s="86" t="s">
        <v>35</v>
      </c>
      <c r="N13" s="88"/>
      <c r="O13" s="102">
        <v>737357</v>
      </c>
      <c r="P13" s="103"/>
      <c r="Q13" s="103"/>
      <c r="R13" s="70"/>
      <c r="S13" s="125">
        <f t="shared" si="0"/>
        <v>20.974507599439622</v>
      </c>
      <c r="T13" s="126"/>
      <c r="V13" s="7"/>
      <c r="W13" s="8"/>
      <c r="X13" s="7"/>
    </row>
    <row r="14" spans="1:24" s="13" customFormat="1" ht="21.75" customHeight="1">
      <c r="A14" s="57">
        <v>17</v>
      </c>
      <c r="B14" s="102">
        <v>969</v>
      </c>
      <c r="C14" s="106"/>
      <c r="D14" s="86">
        <f>B14-B13</f>
        <v>-81</v>
      </c>
      <c r="E14" s="88"/>
      <c r="F14" s="100">
        <f>D14/B13*100</f>
        <v>-7.7142857142857135</v>
      </c>
      <c r="G14" s="101"/>
      <c r="H14" s="102">
        <v>148909</v>
      </c>
      <c r="I14" s="103"/>
      <c r="J14" s="106"/>
      <c r="K14" s="86">
        <f>H14-H13</f>
        <v>-5748</v>
      </c>
      <c r="L14" s="88"/>
      <c r="M14" s="100">
        <f>K14/H13*100</f>
        <v>-3.7166115985697386</v>
      </c>
      <c r="N14" s="101"/>
      <c r="O14" s="102">
        <v>729254</v>
      </c>
      <c r="P14" s="103"/>
      <c r="Q14" s="103"/>
      <c r="R14" s="72"/>
      <c r="S14" s="125">
        <f t="shared" si="0"/>
        <v>20.41936005836101</v>
      </c>
      <c r="T14" s="126"/>
      <c r="V14" s="7"/>
      <c r="W14" s="14"/>
      <c r="X14" s="7"/>
    </row>
    <row r="15" spans="1:24" s="13" customFormat="1" ht="21.75" customHeight="1">
      <c r="A15" s="57">
        <v>18</v>
      </c>
      <c r="B15" s="102">
        <v>945</v>
      </c>
      <c r="C15" s="106"/>
      <c r="D15" s="86">
        <v>-24</v>
      </c>
      <c r="E15" s="88"/>
      <c r="F15" s="100">
        <v>-2.476780185758514</v>
      </c>
      <c r="G15" s="101"/>
      <c r="H15" s="102">
        <v>147521</v>
      </c>
      <c r="I15" s="103"/>
      <c r="J15" s="106"/>
      <c r="K15" s="86">
        <v>-1388</v>
      </c>
      <c r="L15" s="88"/>
      <c r="M15" s="100">
        <v>-0.9321129011678274</v>
      </c>
      <c r="N15" s="101"/>
      <c r="O15" s="102">
        <v>744723</v>
      </c>
      <c r="P15" s="103"/>
      <c r="Q15" s="103"/>
      <c r="R15" s="72"/>
      <c r="S15" s="125">
        <f t="shared" si="0"/>
        <v>19.808841676703956</v>
      </c>
      <c r="T15" s="126"/>
      <c r="V15" s="7"/>
      <c r="W15" s="14"/>
      <c r="X15" s="7"/>
    </row>
    <row r="16" spans="1:24" s="13" customFormat="1" ht="21.75" customHeight="1">
      <c r="A16" s="57">
        <v>19</v>
      </c>
      <c r="B16" s="102">
        <v>922</v>
      </c>
      <c r="C16" s="106"/>
      <c r="D16" s="86">
        <f>B16-B15</f>
        <v>-23</v>
      </c>
      <c r="E16" s="88"/>
      <c r="F16" s="100">
        <f aca="true" t="shared" si="1" ref="F16:F21">D16/B15*100</f>
        <v>-2.433862433862434</v>
      </c>
      <c r="G16" s="101"/>
      <c r="H16" s="102">
        <v>147627</v>
      </c>
      <c r="I16" s="103"/>
      <c r="J16" s="106"/>
      <c r="K16" s="86">
        <f>H16-H15</f>
        <v>106</v>
      </c>
      <c r="L16" s="88"/>
      <c r="M16" s="100">
        <f aca="true" t="shared" si="2" ref="M16:M21">K16/H15*100</f>
        <v>0.0718541766934877</v>
      </c>
      <c r="N16" s="101"/>
      <c r="O16" s="102">
        <v>747920</v>
      </c>
      <c r="P16" s="103"/>
      <c r="Q16" s="103"/>
      <c r="R16" s="72"/>
      <c r="S16" s="104">
        <f t="shared" si="0"/>
        <v>19.73834099903733</v>
      </c>
      <c r="T16" s="105"/>
      <c r="V16" s="7"/>
      <c r="W16" s="14"/>
      <c r="X16" s="7"/>
    </row>
    <row r="17" spans="1:24" s="13" customFormat="1" ht="21.75" customHeight="1">
      <c r="A17" s="57">
        <v>20</v>
      </c>
      <c r="B17" s="102">
        <v>897</v>
      </c>
      <c r="C17" s="106"/>
      <c r="D17" s="86">
        <f>B17-B16</f>
        <v>-25</v>
      </c>
      <c r="E17" s="88"/>
      <c r="F17" s="100">
        <f t="shared" si="1"/>
        <v>-2.711496746203905</v>
      </c>
      <c r="G17" s="101"/>
      <c r="H17" s="102">
        <v>146597</v>
      </c>
      <c r="I17" s="103"/>
      <c r="J17" s="106"/>
      <c r="K17" s="86">
        <f>H17-H16</f>
        <v>-1030</v>
      </c>
      <c r="L17" s="88"/>
      <c r="M17" s="100">
        <f t="shared" si="2"/>
        <v>-0.697704349475367</v>
      </c>
      <c r="N17" s="101"/>
      <c r="O17" s="102">
        <v>762166</v>
      </c>
      <c r="P17" s="103"/>
      <c r="Q17" s="103"/>
      <c r="R17" s="72"/>
      <c r="S17" s="104">
        <f>H17/O17*100</f>
        <v>19.234261302655852</v>
      </c>
      <c r="T17" s="105"/>
      <c r="V17" s="15"/>
      <c r="W17" s="14"/>
      <c r="X17" s="15"/>
    </row>
    <row r="18" spans="1:24" s="13" customFormat="1" ht="21.75" customHeight="1">
      <c r="A18" s="57">
        <v>21</v>
      </c>
      <c r="B18" s="102">
        <v>888</v>
      </c>
      <c r="C18" s="106"/>
      <c r="D18" s="86">
        <f>B18-B17</f>
        <v>-9</v>
      </c>
      <c r="E18" s="88"/>
      <c r="F18" s="100">
        <f t="shared" si="1"/>
        <v>-1.0033444816053512</v>
      </c>
      <c r="G18" s="101"/>
      <c r="H18" s="102">
        <v>149522</v>
      </c>
      <c r="I18" s="103"/>
      <c r="J18" s="106"/>
      <c r="K18" s="86">
        <f>H18-H17</f>
        <v>2925</v>
      </c>
      <c r="L18" s="88"/>
      <c r="M18" s="100">
        <f t="shared" si="2"/>
        <v>1.9952659331364215</v>
      </c>
      <c r="N18" s="101"/>
      <c r="O18" s="102">
        <v>790288</v>
      </c>
      <c r="P18" s="103"/>
      <c r="Q18" s="103"/>
      <c r="R18" s="75" t="s">
        <v>85</v>
      </c>
      <c r="S18" s="104">
        <f>H18/O18*100</f>
        <v>18.919938047901525</v>
      </c>
      <c r="T18" s="105"/>
      <c r="V18" s="15"/>
      <c r="W18" s="14"/>
      <c r="X18" s="15"/>
    </row>
    <row r="19" spans="1:24" s="13" customFormat="1" ht="21.75" customHeight="1">
      <c r="A19" s="57">
        <v>22</v>
      </c>
      <c r="B19" s="102">
        <v>889</v>
      </c>
      <c r="C19" s="103"/>
      <c r="D19" s="86">
        <f>B19-B18</f>
        <v>1</v>
      </c>
      <c r="E19" s="88"/>
      <c r="F19" s="100">
        <f t="shared" si="1"/>
        <v>0.11261261261261261</v>
      </c>
      <c r="G19" s="101"/>
      <c r="H19" s="102">
        <v>148159</v>
      </c>
      <c r="I19" s="103"/>
      <c r="J19" s="106"/>
      <c r="K19" s="86">
        <f>H19-H18</f>
        <v>-1363</v>
      </c>
      <c r="L19" s="88"/>
      <c r="M19" s="100">
        <f t="shared" si="2"/>
        <v>-0.9115715413116464</v>
      </c>
      <c r="N19" s="101"/>
      <c r="O19" s="102">
        <v>782063</v>
      </c>
      <c r="P19" s="103"/>
      <c r="Q19" s="103"/>
      <c r="R19" s="75" t="s">
        <v>85</v>
      </c>
      <c r="S19" s="104">
        <f>H19/O19*100</f>
        <v>18.94463745248145</v>
      </c>
      <c r="T19" s="105"/>
      <c r="V19" s="15"/>
      <c r="W19" s="14"/>
      <c r="X19" s="15"/>
    </row>
    <row r="20" spans="1:24" s="13" customFormat="1" ht="21.75" customHeight="1">
      <c r="A20" s="57">
        <v>23</v>
      </c>
      <c r="B20" s="102">
        <v>876</v>
      </c>
      <c r="C20" s="103"/>
      <c r="D20" s="86">
        <f>B20-B19</f>
        <v>-13</v>
      </c>
      <c r="E20" s="88"/>
      <c r="F20" s="100">
        <f t="shared" si="1"/>
        <v>-1.4623172103487065</v>
      </c>
      <c r="G20" s="101"/>
      <c r="H20" s="102">
        <v>147909</v>
      </c>
      <c r="I20" s="103"/>
      <c r="J20" s="106"/>
      <c r="K20" s="86">
        <f>H20-H19</f>
        <v>-250</v>
      </c>
      <c r="L20" s="88"/>
      <c r="M20" s="100">
        <f t="shared" si="2"/>
        <v>-0.16873763996787236</v>
      </c>
      <c r="N20" s="101"/>
      <c r="O20" s="102">
        <v>793279</v>
      </c>
      <c r="P20" s="103"/>
      <c r="Q20" s="103"/>
      <c r="R20" s="75" t="s">
        <v>85</v>
      </c>
      <c r="S20" s="104">
        <f>H20/O20*100</f>
        <v>18.645268562510793</v>
      </c>
      <c r="T20" s="105"/>
      <c r="V20" s="15"/>
      <c r="W20" s="14"/>
      <c r="X20" s="15"/>
    </row>
    <row r="21" spans="1:24" s="13" customFormat="1" ht="21.75" customHeight="1">
      <c r="A21" s="58">
        <v>24</v>
      </c>
      <c r="B21" s="213">
        <v>875</v>
      </c>
      <c r="C21" s="214"/>
      <c r="D21" s="217">
        <f>B21-B20</f>
        <v>-1</v>
      </c>
      <c r="E21" s="218"/>
      <c r="F21" s="219">
        <f t="shared" si="1"/>
        <v>-0.1141552511415525</v>
      </c>
      <c r="G21" s="220"/>
      <c r="H21" s="213">
        <v>146428</v>
      </c>
      <c r="I21" s="214"/>
      <c r="J21" s="221"/>
      <c r="K21" s="217">
        <f>H21-H20</f>
        <v>-1481</v>
      </c>
      <c r="L21" s="218"/>
      <c r="M21" s="219">
        <f t="shared" si="2"/>
        <v>-1.001291334536776</v>
      </c>
      <c r="N21" s="220"/>
      <c r="O21" s="213">
        <v>807347</v>
      </c>
      <c r="P21" s="214"/>
      <c r="Q21" s="214"/>
      <c r="R21" s="76" t="s">
        <v>85</v>
      </c>
      <c r="S21" s="215">
        <f>H21/O21*100</f>
        <v>18.1369349238927</v>
      </c>
      <c r="T21" s="216"/>
      <c r="V21" s="15"/>
      <c r="W21" s="14"/>
      <c r="X21" s="15"/>
    </row>
    <row r="22" spans="1:24" s="13" customFormat="1" ht="21.75" customHeight="1">
      <c r="A22" s="77"/>
      <c r="B22" s="77"/>
      <c r="C22" s="77"/>
      <c r="D22" s="78"/>
      <c r="E22" s="78"/>
      <c r="F22" s="79"/>
      <c r="G22" s="79"/>
      <c r="H22" s="77"/>
      <c r="I22" s="77"/>
      <c r="J22" s="77"/>
      <c r="K22" s="78"/>
      <c r="L22" s="78"/>
      <c r="M22" s="79"/>
      <c r="N22" s="79"/>
      <c r="O22" s="77"/>
      <c r="P22" s="77"/>
      <c r="Q22" s="77"/>
      <c r="R22" s="80"/>
      <c r="S22" s="81"/>
      <c r="T22" s="81"/>
      <c r="V22" s="15"/>
      <c r="W22" s="14"/>
      <c r="X22" s="15"/>
    </row>
    <row r="23" spans="1:21" ht="21.75" customHeight="1">
      <c r="A23" s="2" t="s">
        <v>36</v>
      </c>
      <c r="B23" s="61" t="s">
        <v>82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5"/>
      <c r="S23" s="61"/>
      <c r="T23" s="82"/>
      <c r="U23" s="34"/>
    </row>
    <row r="24" spans="1:20" ht="21.75" customHeight="1">
      <c r="A24" s="2" t="s">
        <v>37</v>
      </c>
      <c r="B24" s="61" t="s">
        <v>83</v>
      </c>
      <c r="C24" s="62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S24" s="61"/>
      <c r="T24" s="61"/>
    </row>
    <row r="25" spans="2:20" ht="21.75" customHeight="1">
      <c r="B25" s="61" t="s">
        <v>84</v>
      </c>
      <c r="C25" s="62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S25" s="61"/>
      <c r="T25" s="61"/>
    </row>
    <row r="26" spans="2:20" ht="21.75" customHeight="1">
      <c r="B26" s="61" t="s">
        <v>38</v>
      </c>
      <c r="C26" s="6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S26" s="61"/>
      <c r="T26" s="61"/>
    </row>
    <row r="27" spans="2:20" ht="21.75" customHeight="1">
      <c r="B27" s="61" t="s">
        <v>39</v>
      </c>
      <c r="C27" s="6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S27" s="61"/>
      <c r="T27" s="61"/>
    </row>
    <row r="28" ht="25.5" customHeight="1"/>
    <row r="29" spans="1:24" s="17" customFormat="1" ht="21.75" customHeight="1">
      <c r="A29" s="1" t="s">
        <v>78</v>
      </c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66"/>
      <c r="S29" s="2"/>
      <c r="T29" s="16"/>
      <c r="V29" s="5"/>
      <c r="W29" s="18"/>
      <c r="X29" s="5"/>
    </row>
    <row r="30" spans="1:24" s="17" customFormat="1" ht="21.75" customHeight="1">
      <c r="A30" s="110" t="s">
        <v>40</v>
      </c>
      <c r="B30" s="111"/>
      <c r="C30" s="111"/>
      <c r="D30" s="112"/>
      <c r="E30" s="110" t="s">
        <v>2</v>
      </c>
      <c r="F30" s="111"/>
      <c r="G30" s="111"/>
      <c r="H30" s="111"/>
      <c r="I30" s="112"/>
      <c r="J30" s="110" t="s">
        <v>41</v>
      </c>
      <c r="K30" s="111"/>
      <c r="L30" s="111"/>
      <c r="M30" s="111"/>
      <c r="N30" s="111"/>
      <c r="O30" s="111"/>
      <c r="P30" s="111"/>
      <c r="Q30" s="111"/>
      <c r="R30" s="111"/>
      <c r="S30" s="111"/>
      <c r="T30" s="112"/>
      <c r="V30" s="19"/>
      <c r="W30" s="20"/>
      <c r="X30" s="21"/>
    </row>
    <row r="31" spans="1:24" s="17" customFormat="1" ht="21.75" customHeight="1">
      <c r="A31" s="113"/>
      <c r="B31" s="114"/>
      <c r="C31" s="114"/>
      <c r="D31" s="116"/>
      <c r="E31" s="127"/>
      <c r="F31" s="128"/>
      <c r="G31" s="129"/>
      <c r="H31" s="117" t="s">
        <v>6</v>
      </c>
      <c r="I31" s="118"/>
      <c r="J31" s="130"/>
      <c r="K31" s="131"/>
      <c r="L31" s="132"/>
      <c r="M31" s="117" t="s">
        <v>6</v>
      </c>
      <c r="N31" s="133"/>
      <c r="O31" s="118"/>
      <c r="P31" s="117" t="s">
        <v>7</v>
      </c>
      <c r="Q31" s="133"/>
      <c r="R31" s="74"/>
      <c r="S31" s="134" t="s">
        <v>42</v>
      </c>
      <c r="T31" s="135"/>
      <c r="V31" s="22"/>
      <c r="W31" s="23" t="s">
        <v>87</v>
      </c>
      <c r="X31" s="24"/>
    </row>
    <row r="32" spans="1:24" s="17" customFormat="1" ht="21.75" customHeight="1">
      <c r="A32" s="139"/>
      <c r="B32" s="140"/>
      <c r="C32" s="140"/>
      <c r="D32" s="141"/>
      <c r="E32" s="142"/>
      <c r="F32" s="143"/>
      <c r="G32" s="144"/>
      <c r="H32" s="95"/>
      <c r="I32" s="96"/>
      <c r="J32" s="86" t="s">
        <v>9</v>
      </c>
      <c r="K32" s="87"/>
      <c r="L32" s="88"/>
      <c r="M32" s="86" t="s">
        <v>9</v>
      </c>
      <c r="N32" s="87"/>
      <c r="O32" s="88"/>
      <c r="P32" s="95" t="s">
        <v>10</v>
      </c>
      <c r="Q32" s="145"/>
      <c r="R32" s="66"/>
      <c r="S32" s="86" t="s">
        <v>10</v>
      </c>
      <c r="T32" s="88"/>
      <c r="V32" s="26"/>
      <c r="W32" s="27"/>
      <c r="X32" s="28"/>
    </row>
    <row r="33" spans="1:24" s="29" customFormat="1" ht="21.75" customHeight="1">
      <c r="A33" s="146" t="s">
        <v>43</v>
      </c>
      <c r="B33" s="147"/>
      <c r="C33" s="147"/>
      <c r="D33" s="148"/>
      <c r="E33" s="149">
        <v>875</v>
      </c>
      <c r="F33" s="150"/>
      <c r="G33" s="151"/>
      <c r="H33" s="152">
        <f aca="true" t="shared" si="3" ref="H33:H53">E33-V33</f>
        <v>-1</v>
      </c>
      <c r="I33" s="153"/>
      <c r="J33" s="154">
        <v>146428</v>
      </c>
      <c r="K33" s="155"/>
      <c r="L33" s="156"/>
      <c r="M33" s="154">
        <f aca="true" t="shared" si="4" ref="M33:M53">J33-X33</f>
        <v>-1481</v>
      </c>
      <c r="N33" s="155"/>
      <c r="O33" s="156"/>
      <c r="P33" s="136">
        <f aca="true" t="shared" si="5" ref="P33:P53">M33/X33*100</f>
        <v>-1.001291334536776</v>
      </c>
      <c r="Q33" s="137"/>
      <c r="R33" s="67"/>
      <c r="S33" s="136">
        <f>SUM(S34:T53)</f>
        <v>100</v>
      </c>
      <c r="T33" s="138"/>
      <c r="V33" s="30">
        <v>876</v>
      </c>
      <c r="W33" s="31"/>
      <c r="X33" s="32">
        <v>147909</v>
      </c>
    </row>
    <row r="34" spans="1:24" s="17" customFormat="1" ht="21.75" customHeight="1">
      <c r="A34" s="97" t="s">
        <v>44</v>
      </c>
      <c r="B34" s="98"/>
      <c r="C34" s="98"/>
      <c r="D34" s="99"/>
      <c r="E34" s="92">
        <v>3</v>
      </c>
      <c r="F34" s="93"/>
      <c r="G34" s="94"/>
      <c r="H34" s="95">
        <f t="shared" si="3"/>
        <v>0</v>
      </c>
      <c r="I34" s="96"/>
      <c r="J34" s="86">
        <v>48</v>
      </c>
      <c r="K34" s="87"/>
      <c r="L34" s="88"/>
      <c r="M34" s="86">
        <f t="shared" si="4"/>
        <v>0</v>
      </c>
      <c r="N34" s="87"/>
      <c r="O34" s="88"/>
      <c r="P34" s="83">
        <f t="shared" si="5"/>
        <v>0</v>
      </c>
      <c r="Q34" s="84"/>
      <c r="R34" s="66"/>
      <c r="S34" s="83">
        <f>J34/J$33*100</f>
        <v>0.03278061572923211</v>
      </c>
      <c r="T34" s="85"/>
      <c r="V34" s="35">
        <v>3</v>
      </c>
      <c r="W34" s="36"/>
      <c r="X34" s="37">
        <v>48</v>
      </c>
    </row>
    <row r="35" spans="1:24" s="17" customFormat="1" ht="21.75" customHeight="1" hidden="1">
      <c r="A35" s="97" t="s">
        <v>45</v>
      </c>
      <c r="B35" s="98"/>
      <c r="C35" s="98"/>
      <c r="D35" s="99"/>
      <c r="E35" s="92"/>
      <c r="F35" s="93"/>
      <c r="G35" s="94"/>
      <c r="H35" s="95">
        <f t="shared" si="3"/>
        <v>0</v>
      </c>
      <c r="I35" s="96"/>
      <c r="J35" s="86"/>
      <c r="K35" s="87"/>
      <c r="L35" s="88"/>
      <c r="M35" s="86">
        <f t="shared" si="4"/>
        <v>0</v>
      </c>
      <c r="N35" s="87"/>
      <c r="O35" s="88"/>
      <c r="P35" s="83" t="e">
        <f t="shared" si="5"/>
        <v>#DIV/0!</v>
      </c>
      <c r="Q35" s="84"/>
      <c r="R35" s="66"/>
      <c r="S35" s="83">
        <f aca="true" t="shared" si="6" ref="S35:S53">J35/J$33*100</f>
        <v>0</v>
      </c>
      <c r="T35" s="85"/>
      <c r="V35" s="35">
        <v>0</v>
      </c>
      <c r="W35" s="36"/>
      <c r="X35" s="37">
        <v>0</v>
      </c>
    </row>
    <row r="36" spans="1:24" s="17" customFormat="1" ht="21.75" customHeight="1">
      <c r="A36" s="97" t="s">
        <v>46</v>
      </c>
      <c r="B36" s="98"/>
      <c r="C36" s="98"/>
      <c r="D36" s="99"/>
      <c r="E36" s="92">
        <v>6</v>
      </c>
      <c r="F36" s="93"/>
      <c r="G36" s="94"/>
      <c r="H36" s="95">
        <f t="shared" si="3"/>
        <v>0</v>
      </c>
      <c r="I36" s="96"/>
      <c r="J36" s="86">
        <v>169</v>
      </c>
      <c r="K36" s="87"/>
      <c r="L36" s="88"/>
      <c r="M36" s="86">
        <f t="shared" si="4"/>
        <v>-1</v>
      </c>
      <c r="N36" s="87"/>
      <c r="O36" s="88"/>
      <c r="P36" s="83">
        <f t="shared" si="5"/>
        <v>-0.5882352941176471</v>
      </c>
      <c r="Q36" s="84"/>
      <c r="R36" s="66"/>
      <c r="S36" s="83">
        <f t="shared" si="6"/>
        <v>0.1154150845466714</v>
      </c>
      <c r="T36" s="85"/>
      <c r="V36" s="35">
        <v>6</v>
      </c>
      <c r="W36" s="36"/>
      <c r="X36" s="37">
        <v>170</v>
      </c>
    </row>
    <row r="37" spans="1:24" s="17" customFormat="1" ht="21.75" customHeight="1">
      <c r="A37" s="97" t="s">
        <v>47</v>
      </c>
      <c r="B37" s="98"/>
      <c r="C37" s="98"/>
      <c r="D37" s="99"/>
      <c r="E37" s="92">
        <v>56</v>
      </c>
      <c r="F37" s="93"/>
      <c r="G37" s="94"/>
      <c r="H37" s="95">
        <f t="shared" si="3"/>
        <v>0</v>
      </c>
      <c r="I37" s="96"/>
      <c r="J37" s="86">
        <v>11939</v>
      </c>
      <c r="K37" s="87"/>
      <c r="L37" s="88"/>
      <c r="M37" s="86">
        <f t="shared" si="4"/>
        <v>-169</v>
      </c>
      <c r="N37" s="87"/>
      <c r="O37" s="88"/>
      <c r="P37" s="83">
        <f t="shared" si="5"/>
        <v>-1.3957713908159894</v>
      </c>
      <c r="Q37" s="84"/>
      <c r="R37" s="66"/>
      <c r="S37" s="83">
        <f t="shared" si="6"/>
        <v>8.153495233152128</v>
      </c>
      <c r="T37" s="85"/>
      <c r="V37" s="35">
        <v>56</v>
      </c>
      <c r="W37" s="36"/>
      <c r="X37" s="37">
        <v>12108</v>
      </c>
    </row>
    <row r="38" spans="1:24" ht="21.75" customHeight="1">
      <c r="A38" s="89" t="s">
        <v>48</v>
      </c>
      <c r="B38" s="90"/>
      <c r="C38" s="90"/>
      <c r="D38" s="91"/>
      <c r="E38" s="92">
        <v>266</v>
      </c>
      <c r="F38" s="93"/>
      <c r="G38" s="94"/>
      <c r="H38" s="95">
        <f t="shared" si="3"/>
        <v>2</v>
      </c>
      <c r="I38" s="96"/>
      <c r="J38" s="86">
        <v>49036</v>
      </c>
      <c r="K38" s="87"/>
      <c r="L38" s="88"/>
      <c r="M38" s="86">
        <f t="shared" si="4"/>
        <v>-593</v>
      </c>
      <c r="N38" s="87"/>
      <c r="O38" s="88"/>
      <c r="P38" s="83">
        <f t="shared" si="5"/>
        <v>-1.1948659050152128</v>
      </c>
      <c r="Q38" s="84"/>
      <c r="S38" s="83">
        <f t="shared" si="6"/>
        <v>33.48813068538804</v>
      </c>
      <c r="T38" s="85"/>
      <c r="V38" s="35">
        <v>264</v>
      </c>
      <c r="W38" s="38"/>
      <c r="X38" s="37">
        <v>49629</v>
      </c>
    </row>
    <row r="39" spans="1:24" ht="21.75" customHeight="1">
      <c r="A39" s="89" t="s">
        <v>49</v>
      </c>
      <c r="B39" s="90"/>
      <c r="C39" s="90"/>
      <c r="D39" s="91"/>
      <c r="E39" s="92">
        <v>24</v>
      </c>
      <c r="F39" s="93"/>
      <c r="G39" s="94"/>
      <c r="H39" s="95">
        <f t="shared" si="3"/>
        <v>0</v>
      </c>
      <c r="I39" s="96"/>
      <c r="J39" s="86">
        <v>2380</v>
      </c>
      <c r="K39" s="87"/>
      <c r="L39" s="88"/>
      <c r="M39" s="86">
        <f t="shared" si="4"/>
        <v>-7</v>
      </c>
      <c r="N39" s="87"/>
      <c r="O39" s="88"/>
      <c r="P39" s="83">
        <f t="shared" si="5"/>
        <v>-0.2932551319648094</v>
      </c>
      <c r="Q39" s="84"/>
      <c r="S39" s="83">
        <f t="shared" si="6"/>
        <v>1.6253721965744257</v>
      </c>
      <c r="T39" s="85"/>
      <c r="V39" s="35">
        <v>24</v>
      </c>
      <c r="W39" s="38"/>
      <c r="X39" s="37">
        <v>2387</v>
      </c>
    </row>
    <row r="40" spans="1:24" ht="21.75" customHeight="1">
      <c r="A40" s="89" t="s">
        <v>50</v>
      </c>
      <c r="B40" s="90"/>
      <c r="C40" s="90"/>
      <c r="D40" s="91"/>
      <c r="E40" s="92">
        <v>15</v>
      </c>
      <c r="F40" s="93"/>
      <c r="G40" s="94"/>
      <c r="H40" s="95">
        <f t="shared" si="3"/>
        <v>-1</v>
      </c>
      <c r="I40" s="96"/>
      <c r="J40" s="86">
        <v>1934</v>
      </c>
      <c r="K40" s="87"/>
      <c r="L40" s="88"/>
      <c r="M40" s="86">
        <f t="shared" si="4"/>
        <v>-129</v>
      </c>
      <c r="N40" s="87"/>
      <c r="O40" s="88"/>
      <c r="P40" s="83">
        <f t="shared" si="5"/>
        <v>-6.253029568589433</v>
      </c>
      <c r="Q40" s="84"/>
      <c r="S40" s="83">
        <f t="shared" si="6"/>
        <v>1.3207856420903106</v>
      </c>
      <c r="T40" s="85"/>
      <c r="V40" s="35">
        <v>16</v>
      </c>
      <c r="W40" s="38"/>
      <c r="X40" s="37">
        <v>2063</v>
      </c>
    </row>
    <row r="41" spans="1:24" ht="21.75" customHeight="1">
      <c r="A41" s="89" t="s">
        <v>51</v>
      </c>
      <c r="B41" s="90"/>
      <c r="C41" s="90"/>
      <c r="D41" s="91"/>
      <c r="E41" s="92">
        <v>139</v>
      </c>
      <c r="F41" s="93"/>
      <c r="G41" s="94"/>
      <c r="H41" s="95">
        <f t="shared" si="3"/>
        <v>-5</v>
      </c>
      <c r="I41" s="96"/>
      <c r="J41" s="86">
        <v>13396</v>
      </c>
      <c r="K41" s="87"/>
      <c r="L41" s="88"/>
      <c r="M41" s="86">
        <f t="shared" si="4"/>
        <v>-415</v>
      </c>
      <c r="N41" s="87"/>
      <c r="O41" s="88"/>
      <c r="P41" s="83">
        <f t="shared" si="5"/>
        <v>-3.0048512055607848</v>
      </c>
      <c r="Q41" s="84"/>
      <c r="S41" s="83">
        <f t="shared" si="6"/>
        <v>9.148523506433195</v>
      </c>
      <c r="T41" s="85"/>
      <c r="V41" s="35">
        <v>144</v>
      </c>
      <c r="W41" s="38"/>
      <c r="X41" s="37">
        <v>13811</v>
      </c>
    </row>
    <row r="42" spans="1:24" ht="21.75" customHeight="1">
      <c r="A42" s="89" t="s">
        <v>52</v>
      </c>
      <c r="B42" s="90"/>
      <c r="C42" s="90"/>
      <c r="D42" s="91"/>
      <c r="E42" s="92">
        <v>81</v>
      </c>
      <c r="F42" s="93"/>
      <c r="G42" s="94"/>
      <c r="H42" s="95">
        <f t="shared" si="3"/>
        <v>3</v>
      </c>
      <c r="I42" s="96"/>
      <c r="J42" s="86">
        <v>18504</v>
      </c>
      <c r="K42" s="87"/>
      <c r="L42" s="88"/>
      <c r="M42" s="86">
        <f t="shared" si="4"/>
        <v>-107</v>
      </c>
      <c r="N42" s="87"/>
      <c r="O42" s="88"/>
      <c r="P42" s="83">
        <f t="shared" si="5"/>
        <v>-0.5749288055451077</v>
      </c>
      <c r="Q42" s="84"/>
      <c r="S42" s="83">
        <f t="shared" si="6"/>
        <v>12.63692736361898</v>
      </c>
      <c r="T42" s="85"/>
      <c r="V42" s="35">
        <v>78</v>
      </c>
      <c r="W42" s="38"/>
      <c r="X42" s="37">
        <v>18611</v>
      </c>
    </row>
    <row r="43" spans="1:24" ht="21.75" customHeight="1">
      <c r="A43" s="89" t="s">
        <v>53</v>
      </c>
      <c r="B43" s="90"/>
      <c r="C43" s="90"/>
      <c r="D43" s="91"/>
      <c r="E43" s="92">
        <v>32</v>
      </c>
      <c r="F43" s="93"/>
      <c r="G43" s="94"/>
      <c r="H43" s="95">
        <f t="shared" si="3"/>
        <v>2</v>
      </c>
      <c r="I43" s="96"/>
      <c r="J43" s="86">
        <v>5950</v>
      </c>
      <c r="K43" s="87"/>
      <c r="L43" s="88"/>
      <c r="M43" s="86">
        <f t="shared" si="4"/>
        <v>166</v>
      </c>
      <c r="N43" s="87"/>
      <c r="O43" s="88"/>
      <c r="P43" s="83">
        <f t="shared" si="5"/>
        <v>2.8699861687413555</v>
      </c>
      <c r="Q43" s="84"/>
      <c r="S43" s="83">
        <f t="shared" si="6"/>
        <v>4.063430491436064</v>
      </c>
      <c r="T43" s="85"/>
      <c r="V43" s="35">
        <v>30</v>
      </c>
      <c r="W43" s="38"/>
      <c r="X43" s="37">
        <v>5784</v>
      </c>
    </row>
    <row r="44" spans="1:24" ht="21.75" customHeight="1">
      <c r="A44" s="89" t="s">
        <v>54</v>
      </c>
      <c r="B44" s="90"/>
      <c r="C44" s="90"/>
      <c r="D44" s="91"/>
      <c r="E44" s="92">
        <v>2</v>
      </c>
      <c r="F44" s="93"/>
      <c r="G44" s="94"/>
      <c r="H44" s="95">
        <f t="shared" si="3"/>
        <v>0</v>
      </c>
      <c r="I44" s="96"/>
      <c r="J44" s="86">
        <v>43</v>
      </c>
      <c r="K44" s="87"/>
      <c r="L44" s="88"/>
      <c r="M44" s="86">
        <f t="shared" si="4"/>
        <v>-1</v>
      </c>
      <c r="N44" s="87"/>
      <c r="O44" s="88"/>
      <c r="P44" s="83">
        <f t="shared" si="5"/>
        <v>-2.272727272727273</v>
      </c>
      <c r="Q44" s="84"/>
      <c r="S44" s="83">
        <f t="shared" si="6"/>
        <v>0.029365968257437102</v>
      </c>
      <c r="T44" s="85"/>
      <c r="V44" s="35">
        <v>2</v>
      </c>
      <c r="W44" s="38"/>
      <c r="X44" s="37">
        <v>44</v>
      </c>
    </row>
    <row r="45" spans="1:24" ht="21.75" customHeight="1">
      <c r="A45" s="89" t="s">
        <v>55</v>
      </c>
      <c r="B45" s="90"/>
      <c r="C45" s="90"/>
      <c r="D45" s="91"/>
      <c r="E45" s="92">
        <v>17</v>
      </c>
      <c r="F45" s="93"/>
      <c r="G45" s="94"/>
      <c r="H45" s="95">
        <f t="shared" si="3"/>
        <v>0</v>
      </c>
      <c r="I45" s="96"/>
      <c r="J45" s="86">
        <v>838</v>
      </c>
      <c r="K45" s="87"/>
      <c r="L45" s="88"/>
      <c r="M45" s="86">
        <f t="shared" si="4"/>
        <v>2</v>
      </c>
      <c r="N45" s="87"/>
      <c r="O45" s="88"/>
      <c r="P45" s="83">
        <f t="shared" si="5"/>
        <v>0.23923444976076555</v>
      </c>
      <c r="Q45" s="84"/>
      <c r="S45" s="83">
        <f t="shared" si="6"/>
        <v>0.572294916272844</v>
      </c>
      <c r="T45" s="85"/>
      <c r="V45" s="35">
        <v>17</v>
      </c>
      <c r="W45" s="38"/>
      <c r="X45" s="37">
        <v>836</v>
      </c>
    </row>
    <row r="46" spans="1:24" ht="21.75" customHeight="1">
      <c r="A46" s="89" t="s">
        <v>56</v>
      </c>
      <c r="B46" s="90"/>
      <c r="C46" s="90"/>
      <c r="D46" s="91"/>
      <c r="E46" s="92">
        <v>4</v>
      </c>
      <c r="F46" s="93"/>
      <c r="G46" s="94"/>
      <c r="H46" s="95">
        <f t="shared" si="3"/>
        <v>0</v>
      </c>
      <c r="I46" s="96"/>
      <c r="J46" s="86">
        <v>842</v>
      </c>
      <c r="K46" s="87"/>
      <c r="L46" s="88"/>
      <c r="M46" s="86">
        <f t="shared" si="4"/>
        <v>28</v>
      </c>
      <c r="N46" s="87"/>
      <c r="O46" s="88"/>
      <c r="P46" s="83">
        <f t="shared" si="5"/>
        <v>3.43980343980344</v>
      </c>
      <c r="Q46" s="84"/>
      <c r="S46" s="83">
        <f t="shared" si="6"/>
        <v>0.57502663425028</v>
      </c>
      <c r="T46" s="85"/>
      <c r="V46" s="35">
        <v>4</v>
      </c>
      <c r="W46" s="38"/>
      <c r="X46" s="37">
        <v>814</v>
      </c>
    </row>
    <row r="47" spans="1:24" ht="21.75" customHeight="1">
      <c r="A47" s="89" t="s">
        <v>57</v>
      </c>
      <c r="B47" s="90"/>
      <c r="C47" s="90"/>
      <c r="D47" s="91"/>
      <c r="E47" s="92">
        <v>6</v>
      </c>
      <c r="F47" s="93"/>
      <c r="G47" s="94"/>
      <c r="H47" s="95">
        <f t="shared" si="3"/>
        <v>0</v>
      </c>
      <c r="I47" s="96"/>
      <c r="J47" s="86">
        <v>215</v>
      </c>
      <c r="K47" s="87"/>
      <c r="L47" s="88"/>
      <c r="M47" s="86">
        <f t="shared" si="4"/>
        <v>-17</v>
      </c>
      <c r="N47" s="87"/>
      <c r="O47" s="88"/>
      <c r="P47" s="83">
        <f t="shared" si="5"/>
        <v>-7.327586206896551</v>
      </c>
      <c r="Q47" s="84"/>
      <c r="S47" s="83">
        <f t="shared" si="6"/>
        <v>0.14682984128718551</v>
      </c>
      <c r="T47" s="85"/>
      <c r="V47" s="35">
        <v>6</v>
      </c>
      <c r="W47" s="38"/>
      <c r="X47" s="37">
        <v>232</v>
      </c>
    </row>
    <row r="48" spans="1:24" ht="21.75" customHeight="1">
      <c r="A48" s="89" t="s">
        <v>58</v>
      </c>
      <c r="B48" s="90"/>
      <c r="C48" s="90"/>
      <c r="D48" s="91"/>
      <c r="E48" s="92">
        <v>41</v>
      </c>
      <c r="F48" s="93"/>
      <c r="G48" s="94"/>
      <c r="H48" s="95">
        <f t="shared" si="3"/>
        <v>-2</v>
      </c>
      <c r="I48" s="96"/>
      <c r="J48" s="86">
        <v>9673</v>
      </c>
      <c r="K48" s="87"/>
      <c r="L48" s="88"/>
      <c r="M48" s="86">
        <f t="shared" si="4"/>
        <v>-159</v>
      </c>
      <c r="N48" s="87"/>
      <c r="O48" s="88"/>
      <c r="P48" s="83">
        <f t="shared" si="5"/>
        <v>-1.6171684296175752</v>
      </c>
      <c r="Q48" s="84"/>
      <c r="S48" s="83">
        <f t="shared" si="6"/>
        <v>6.60597699893463</v>
      </c>
      <c r="T48" s="85"/>
      <c r="V48" s="35">
        <v>43</v>
      </c>
      <c r="W48" s="38"/>
      <c r="X48" s="37">
        <v>9832</v>
      </c>
    </row>
    <row r="49" spans="1:24" ht="21.75" customHeight="1">
      <c r="A49" s="89" t="s">
        <v>59</v>
      </c>
      <c r="B49" s="90"/>
      <c r="C49" s="90"/>
      <c r="D49" s="91"/>
      <c r="E49" s="92">
        <v>60</v>
      </c>
      <c r="F49" s="93"/>
      <c r="G49" s="94"/>
      <c r="H49" s="95">
        <f t="shared" si="3"/>
        <v>1</v>
      </c>
      <c r="I49" s="96"/>
      <c r="J49" s="86">
        <v>8443</v>
      </c>
      <c r="K49" s="87"/>
      <c r="L49" s="88"/>
      <c r="M49" s="86">
        <f t="shared" si="4"/>
        <v>223</v>
      </c>
      <c r="N49" s="87"/>
      <c r="O49" s="88"/>
      <c r="P49" s="83">
        <f t="shared" si="5"/>
        <v>2.7128953771289535</v>
      </c>
      <c r="Q49" s="84"/>
      <c r="S49" s="83">
        <f t="shared" si="6"/>
        <v>5.765973720873057</v>
      </c>
      <c r="T49" s="85"/>
      <c r="V49" s="35">
        <v>59</v>
      </c>
      <c r="W49" s="38"/>
      <c r="X49" s="37">
        <v>8220</v>
      </c>
    </row>
    <row r="50" spans="1:24" ht="21.75" customHeight="1">
      <c r="A50" s="89" t="s">
        <v>60</v>
      </c>
      <c r="B50" s="90"/>
      <c r="C50" s="90"/>
      <c r="D50" s="91"/>
      <c r="E50" s="92">
        <v>23</v>
      </c>
      <c r="F50" s="93"/>
      <c r="G50" s="94"/>
      <c r="H50" s="95">
        <f t="shared" si="3"/>
        <v>0</v>
      </c>
      <c r="I50" s="96"/>
      <c r="J50" s="86">
        <v>6974</v>
      </c>
      <c r="K50" s="87"/>
      <c r="L50" s="88"/>
      <c r="M50" s="86">
        <f t="shared" si="4"/>
        <v>-23</v>
      </c>
      <c r="N50" s="87"/>
      <c r="O50" s="88"/>
      <c r="P50" s="83">
        <f t="shared" si="5"/>
        <v>-0.3287123052736887</v>
      </c>
      <c r="Q50" s="84"/>
      <c r="S50" s="83">
        <f t="shared" si="6"/>
        <v>4.762750293659682</v>
      </c>
      <c r="T50" s="85"/>
      <c r="V50" s="35">
        <v>23</v>
      </c>
      <c r="W50" s="38"/>
      <c r="X50" s="37">
        <v>6997</v>
      </c>
    </row>
    <row r="51" spans="1:24" ht="21.75" customHeight="1">
      <c r="A51" s="89" t="s">
        <v>61</v>
      </c>
      <c r="B51" s="90"/>
      <c r="C51" s="90"/>
      <c r="D51" s="91"/>
      <c r="E51" s="92">
        <v>21</v>
      </c>
      <c r="F51" s="93"/>
      <c r="G51" s="94"/>
      <c r="H51" s="95">
        <f t="shared" si="3"/>
        <v>0</v>
      </c>
      <c r="I51" s="96"/>
      <c r="J51" s="86">
        <v>1181</v>
      </c>
      <c r="K51" s="87"/>
      <c r="L51" s="88"/>
      <c r="M51" s="86">
        <f t="shared" si="4"/>
        <v>-21</v>
      </c>
      <c r="N51" s="87"/>
      <c r="O51" s="88"/>
      <c r="P51" s="83">
        <f t="shared" si="5"/>
        <v>-1.747088186356073</v>
      </c>
      <c r="Q51" s="84"/>
      <c r="S51" s="83">
        <f t="shared" si="6"/>
        <v>0.8065397328379819</v>
      </c>
      <c r="T51" s="85"/>
      <c r="V51" s="35">
        <v>21</v>
      </c>
      <c r="W51" s="38"/>
      <c r="X51" s="37">
        <v>1202</v>
      </c>
    </row>
    <row r="52" spans="1:24" ht="21.75" customHeight="1">
      <c r="A52" s="89" t="s">
        <v>62</v>
      </c>
      <c r="B52" s="90"/>
      <c r="C52" s="90"/>
      <c r="D52" s="91"/>
      <c r="E52" s="92">
        <v>72</v>
      </c>
      <c r="F52" s="93"/>
      <c r="G52" s="94"/>
      <c r="H52" s="95">
        <f t="shared" si="3"/>
        <v>-1</v>
      </c>
      <c r="I52" s="96"/>
      <c r="J52" s="86">
        <v>14492</v>
      </c>
      <c r="K52" s="87"/>
      <c r="L52" s="88"/>
      <c r="M52" s="86">
        <f t="shared" si="4"/>
        <v>-233</v>
      </c>
      <c r="N52" s="87"/>
      <c r="O52" s="88"/>
      <c r="P52" s="83">
        <f t="shared" si="5"/>
        <v>-1.5823429541595924</v>
      </c>
      <c r="Q52" s="84"/>
      <c r="S52" s="83">
        <f t="shared" si="6"/>
        <v>9.897014232250664</v>
      </c>
      <c r="T52" s="85"/>
      <c r="V52" s="35">
        <v>73</v>
      </c>
      <c r="W52" s="38"/>
      <c r="X52" s="37">
        <v>14725</v>
      </c>
    </row>
    <row r="53" spans="1:24" ht="21.75" customHeight="1">
      <c r="A53" s="230" t="s">
        <v>63</v>
      </c>
      <c r="B53" s="231"/>
      <c r="C53" s="231"/>
      <c r="D53" s="232"/>
      <c r="E53" s="161">
        <v>7</v>
      </c>
      <c r="F53" s="162"/>
      <c r="G53" s="163"/>
      <c r="H53" s="164">
        <f t="shared" si="3"/>
        <v>0</v>
      </c>
      <c r="I53" s="165"/>
      <c r="J53" s="130">
        <v>371</v>
      </c>
      <c r="K53" s="131"/>
      <c r="L53" s="132"/>
      <c r="M53" s="130">
        <f t="shared" si="4"/>
        <v>-25</v>
      </c>
      <c r="N53" s="131"/>
      <c r="O53" s="132"/>
      <c r="P53" s="157">
        <f t="shared" si="5"/>
        <v>-6.313131313131313</v>
      </c>
      <c r="Q53" s="160"/>
      <c r="R53" s="73"/>
      <c r="S53" s="157">
        <f t="shared" si="6"/>
        <v>0.2533668424071899</v>
      </c>
      <c r="T53" s="158"/>
      <c r="V53" s="39">
        <v>7</v>
      </c>
      <c r="W53" s="40"/>
      <c r="X53" s="41">
        <v>396</v>
      </c>
    </row>
    <row r="54" spans="1:24" ht="21.75" customHeight="1">
      <c r="A54" s="34"/>
      <c r="B54" s="34"/>
      <c r="C54" s="34"/>
      <c r="D54" s="34"/>
      <c r="E54" s="34"/>
      <c r="F54" s="34"/>
      <c r="G54" s="25"/>
      <c r="H54" s="25"/>
      <c r="I54" s="25"/>
      <c r="J54" s="34"/>
      <c r="K54" s="34"/>
      <c r="L54" s="42"/>
      <c r="M54" s="42"/>
      <c r="N54" s="43"/>
      <c r="O54" s="34"/>
      <c r="P54" s="34"/>
      <c r="Q54" s="34"/>
      <c r="R54" s="68"/>
      <c r="S54" s="34"/>
      <c r="T54" s="44"/>
      <c r="V54" s="7"/>
      <c r="X54" s="7"/>
    </row>
    <row r="55" ht="30" customHeight="1">
      <c r="A55" s="1" t="s">
        <v>86</v>
      </c>
    </row>
    <row r="56" ht="12.75" customHeight="1">
      <c r="A56" s="1"/>
    </row>
    <row r="57" spans="1:25" s="13" customFormat="1" ht="24.75" customHeight="1">
      <c r="A57" s="1" t="s">
        <v>80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64"/>
      <c r="S57" s="1"/>
      <c r="T57" s="1"/>
      <c r="V57" s="45"/>
      <c r="W57" s="46"/>
      <c r="X57" s="45"/>
      <c r="Y57" s="46"/>
    </row>
    <row r="58" spans="1:25" ht="24" customHeight="1">
      <c r="A58" s="110" t="s">
        <v>64</v>
      </c>
      <c r="B58" s="111"/>
      <c r="C58" s="111"/>
      <c r="D58" s="111"/>
      <c r="E58" s="112"/>
      <c r="F58" s="110" t="s">
        <v>2</v>
      </c>
      <c r="G58" s="111"/>
      <c r="H58" s="112"/>
      <c r="I58" s="110" t="s">
        <v>3</v>
      </c>
      <c r="J58" s="111"/>
      <c r="K58" s="111"/>
      <c r="L58" s="111"/>
      <c r="M58" s="111"/>
      <c r="N58" s="112"/>
      <c r="O58" s="134" t="s">
        <v>65</v>
      </c>
      <c r="P58" s="159"/>
      <c r="Q58" s="159"/>
      <c r="R58" s="159"/>
      <c r="S58" s="135"/>
      <c r="V58" s="194" t="s">
        <v>88</v>
      </c>
      <c r="W58" s="228"/>
      <c r="X58" s="228"/>
      <c r="Y58" s="59"/>
    </row>
    <row r="59" spans="1:25" ht="24" customHeight="1">
      <c r="A59" s="113"/>
      <c r="B59" s="114"/>
      <c r="C59" s="114"/>
      <c r="D59" s="114"/>
      <c r="E59" s="116"/>
      <c r="F59" s="130"/>
      <c r="G59" s="132"/>
      <c r="H59" s="47" t="s">
        <v>6</v>
      </c>
      <c r="I59" s="119"/>
      <c r="J59" s="121"/>
      <c r="K59" s="117" t="s">
        <v>6</v>
      </c>
      <c r="L59" s="118"/>
      <c r="M59" s="117" t="s">
        <v>7</v>
      </c>
      <c r="N59" s="118"/>
      <c r="O59" s="134" t="s">
        <v>89</v>
      </c>
      <c r="P59" s="135"/>
      <c r="Q59" s="134" t="s">
        <v>81</v>
      </c>
      <c r="R59" s="159"/>
      <c r="S59" s="135"/>
      <c r="V59" s="229"/>
      <c r="W59" s="228"/>
      <c r="X59" s="228"/>
      <c r="Y59" s="59"/>
    </row>
    <row r="60" spans="1:25" ht="21.75" customHeight="1">
      <c r="A60" s="33"/>
      <c r="B60" s="34"/>
      <c r="C60" s="34"/>
      <c r="D60" s="34"/>
      <c r="E60" s="48"/>
      <c r="F60" s="86"/>
      <c r="G60" s="88"/>
      <c r="H60" s="12"/>
      <c r="I60" s="122" t="s">
        <v>9</v>
      </c>
      <c r="J60" s="124"/>
      <c r="K60" s="86" t="s">
        <v>9</v>
      </c>
      <c r="L60" s="88"/>
      <c r="M60" s="86" t="s">
        <v>10</v>
      </c>
      <c r="N60" s="88"/>
      <c r="O60" s="86" t="s">
        <v>10</v>
      </c>
      <c r="P60" s="88"/>
      <c r="Q60" s="87" t="s">
        <v>10</v>
      </c>
      <c r="R60" s="87"/>
      <c r="S60" s="88"/>
      <c r="V60" s="229"/>
      <c r="W60" s="228"/>
      <c r="X60" s="228"/>
      <c r="Y60" s="59"/>
    </row>
    <row r="61" spans="1:25" s="13" customFormat="1" ht="27" customHeight="1">
      <c r="A61" s="171" t="s">
        <v>66</v>
      </c>
      <c r="B61" s="172"/>
      <c r="C61" s="172"/>
      <c r="D61" s="172"/>
      <c r="E61" s="173"/>
      <c r="F61" s="154">
        <v>875</v>
      </c>
      <c r="G61" s="156"/>
      <c r="H61" s="49">
        <f aca="true" t="shared" si="7" ref="H61:H66">F61-V61</f>
        <v>-1</v>
      </c>
      <c r="I61" s="154">
        <v>146428</v>
      </c>
      <c r="J61" s="156"/>
      <c r="K61" s="154">
        <f aca="true" t="shared" si="8" ref="K61:K66">I61-X61</f>
        <v>-1481</v>
      </c>
      <c r="L61" s="156"/>
      <c r="M61" s="174">
        <f aca="true" t="shared" si="9" ref="M61:M66">K61/X61*100</f>
        <v>-1.001291334536776</v>
      </c>
      <c r="N61" s="175"/>
      <c r="O61" s="166">
        <f>SUM(O62:P66)</f>
        <v>100</v>
      </c>
      <c r="P61" s="167"/>
      <c r="Q61" s="168">
        <v>100</v>
      </c>
      <c r="R61" s="168"/>
      <c r="S61" s="167"/>
      <c r="T61" s="1"/>
      <c r="V61" s="222">
        <v>876</v>
      </c>
      <c r="W61" s="223"/>
      <c r="X61" s="32">
        <v>147909</v>
      </c>
      <c r="Y61" s="60"/>
    </row>
    <row r="62" spans="1:25" ht="27" customHeight="1">
      <c r="A62" s="180" t="s">
        <v>67</v>
      </c>
      <c r="B62" s="181"/>
      <c r="C62" s="181"/>
      <c r="D62" s="181"/>
      <c r="E62" s="182"/>
      <c r="F62" s="86">
        <v>769</v>
      </c>
      <c r="G62" s="88"/>
      <c r="H62" s="50">
        <f t="shared" si="7"/>
        <v>-1</v>
      </c>
      <c r="I62" s="86">
        <v>120259</v>
      </c>
      <c r="J62" s="88"/>
      <c r="K62" s="86">
        <f t="shared" si="8"/>
        <v>-1113</v>
      </c>
      <c r="L62" s="88"/>
      <c r="M62" s="100">
        <f t="shared" si="9"/>
        <v>-0.9170154566127279</v>
      </c>
      <c r="N62" s="101"/>
      <c r="O62" s="169">
        <f>I62/I61*100</f>
        <v>82.12841806211927</v>
      </c>
      <c r="P62" s="170"/>
      <c r="Q62" s="169">
        <v>82.1</v>
      </c>
      <c r="R62" s="176"/>
      <c r="S62" s="170"/>
      <c r="V62" s="224">
        <v>770</v>
      </c>
      <c r="W62" s="225"/>
      <c r="X62" s="37">
        <v>121372</v>
      </c>
      <c r="Y62" s="60"/>
    </row>
    <row r="63" spans="1:25" ht="27" customHeight="1">
      <c r="A63" s="177" t="s">
        <v>68</v>
      </c>
      <c r="B63" s="178"/>
      <c r="C63" s="178"/>
      <c r="D63" s="178"/>
      <c r="E63" s="179"/>
      <c r="F63" s="86">
        <v>9</v>
      </c>
      <c r="G63" s="88"/>
      <c r="H63" s="50">
        <f t="shared" si="7"/>
        <v>2</v>
      </c>
      <c r="I63" s="86">
        <v>1207</v>
      </c>
      <c r="J63" s="88"/>
      <c r="K63" s="86">
        <f t="shared" si="8"/>
        <v>754</v>
      </c>
      <c r="L63" s="88"/>
      <c r="M63" s="100">
        <f t="shared" si="9"/>
        <v>166.4459161147903</v>
      </c>
      <c r="N63" s="101"/>
      <c r="O63" s="169">
        <f>I63/I61*100</f>
        <v>0.824295899691316</v>
      </c>
      <c r="P63" s="170"/>
      <c r="Q63" s="176">
        <v>0.3</v>
      </c>
      <c r="R63" s="176"/>
      <c r="S63" s="170"/>
      <c r="V63" s="224">
        <v>7</v>
      </c>
      <c r="W63" s="225"/>
      <c r="X63" s="37">
        <v>453</v>
      </c>
      <c r="Y63" s="60"/>
    </row>
    <row r="64" spans="1:25" ht="27" customHeight="1">
      <c r="A64" s="180" t="s">
        <v>69</v>
      </c>
      <c r="B64" s="181"/>
      <c r="C64" s="181"/>
      <c r="D64" s="181"/>
      <c r="E64" s="182"/>
      <c r="F64" s="86">
        <v>12</v>
      </c>
      <c r="G64" s="88"/>
      <c r="H64" s="50">
        <f t="shared" si="7"/>
        <v>0</v>
      </c>
      <c r="I64" s="86">
        <v>1567</v>
      </c>
      <c r="J64" s="88"/>
      <c r="K64" s="86">
        <f t="shared" si="8"/>
        <v>-61</v>
      </c>
      <c r="L64" s="88"/>
      <c r="M64" s="100">
        <f t="shared" si="9"/>
        <v>-3.746928746928747</v>
      </c>
      <c r="N64" s="101"/>
      <c r="O64" s="169">
        <f>I64/I61*100</f>
        <v>1.0701505176605568</v>
      </c>
      <c r="P64" s="170"/>
      <c r="Q64" s="176">
        <v>1.1</v>
      </c>
      <c r="R64" s="176"/>
      <c r="S64" s="170"/>
      <c r="V64" s="224">
        <v>12</v>
      </c>
      <c r="W64" s="225"/>
      <c r="X64" s="37">
        <v>1628</v>
      </c>
      <c r="Y64" s="60"/>
    </row>
    <row r="65" spans="1:25" ht="27" customHeight="1">
      <c r="A65" s="180" t="s">
        <v>70</v>
      </c>
      <c r="B65" s="181"/>
      <c r="C65" s="181"/>
      <c r="D65" s="181"/>
      <c r="E65" s="182"/>
      <c r="F65" s="86">
        <v>32</v>
      </c>
      <c r="G65" s="88"/>
      <c r="H65" s="50">
        <f t="shared" si="7"/>
        <v>-2</v>
      </c>
      <c r="I65" s="86">
        <v>2072</v>
      </c>
      <c r="J65" s="88"/>
      <c r="K65" s="86">
        <f t="shared" si="8"/>
        <v>-786</v>
      </c>
      <c r="L65" s="88"/>
      <c r="M65" s="100">
        <f t="shared" si="9"/>
        <v>-27.501749475157457</v>
      </c>
      <c r="N65" s="101"/>
      <c r="O65" s="169">
        <f>I65/I61*100</f>
        <v>1.4150299123118528</v>
      </c>
      <c r="P65" s="170"/>
      <c r="Q65" s="176">
        <v>1.9</v>
      </c>
      <c r="R65" s="176"/>
      <c r="S65" s="170"/>
      <c r="V65" s="224">
        <v>34</v>
      </c>
      <c r="W65" s="225"/>
      <c r="X65" s="37">
        <v>2858</v>
      </c>
      <c r="Y65" s="60"/>
    </row>
    <row r="66" spans="1:25" ht="27" customHeight="1">
      <c r="A66" s="188" t="s">
        <v>71</v>
      </c>
      <c r="B66" s="189"/>
      <c r="C66" s="189"/>
      <c r="D66" s="189"/>
      <c r="E66" s="190"/>
      <c r="F66" s="130">
        <v>53</v>
      </c>
      <c r="G66" s="132"/>
      <c r="H66" s="52">
        <f t="shared" si="7"/>
        <v>0</v>
      </c>
      <c r="I66" s="130">
        <v>21323</v>
      </c>
      <c r="J66" s="132"/>
      <c r="K66" s="130">
        <f t="shared" si="8"/>
        <v>-275</v>
      </c>
      <c r="L66" s="132"/>
      <c r="M66" s="185">
        <f t="shared" si="9"/>
        <v>-1.2732660431521436</v>
      </c>
      <c r="N66" s="186"/>
      <c r="O66" s="187">
        <f>I66/I61*100</f>
        <v>14.562105608217008</v>
      </c>
      <c r="P66" s="184"/>
      <c r="Q66" s="183">
        <v>14.6</v>
      </c>
      <c r="R66" s="183"/>
      <c r="S66" s="184"/>
      <c r="V66" s="226">
        <v>53</v>
      </c>
      <c r="W66" s="227"/>
      <c r="X66" s="41">
        <v>21598</v>
      </c>
      <c r="Y66" s="60"/>
    </row>
    <row r="67" spans="1:24" ht="21.75" customHeight="1">
      <c r="A67" s="53"/>
      <c r="B67" s="53"/>
      <c r="C67" s="53"/>
      <c r="D67" s="53"/>
      <c r="E67" s="53"/>
      <c r="F67" s="53"/>
      <c r="G67" s="53"/>
      <c r="H67" s="53"/>
      <c r="I67" s="53"/>
      <c r="J67" s="34"/>
      <c r="K67" s="34"/>
      <c r="L67" s="34"/>
      <c r="M67" s="34"/>
      <c r="N67" s="34"/>
      <c r="O67" s="51"/>
      <c r="P67" s="51"/>
      <c r="Q67" s="51"/>
      <c r="R67" s="68"/>
      <c r="S67" s="51"/>
      <c r="T67" s="51"/>
      <c r="V67" s="54"/>
      <c r="X67" s="7"/>
    </row>
    <row r="68" spans="1:24" ht="21.75" customHeight="1">
      <c r="A68" s="53"/>
      <c r="B68" s="53"/>
      <c r="C68" s="53"/>
      <c r="D68" s="53"/>
      <c r="E68" s="53"/>
      <c r="F68" s="53"/>
      <c r="G68" s="53"/>
      <c r="H68" s="53"/>
      <c r="I68" s="53"/>
      <c r="J68" s="34"/>
      <c r="K68" s="34"/>
      <c r="L68" s="34"/>
      <c r="M68" s="34"/>
      <c r="N68" s="34"/>
      <c r="O68" s="34"/>
      <c r="P68" s="34"/>
      <c r="Q68" s="34"/>
      <c r="S68" s="34"/>
      <c r="T68" s="34"/>
      <c r="V68" s="54"/>
      <c r="X68" s="7"/>
    </row>
    <row r="69" ht="21.75" customHeight="1"/>
    <row r="70" spans="1:24" s="13" customFormat="1" ht="21.75" customHeight="1">
      <c r="A70" s="1" t="s">
        <v>79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64"/>
      <c r="S70" s="1"/>
      <c r="T70" s="1"/>
      <c r="V70" s="45"/>
      <c r="W70" s="46"/>
      <c r="X70" s="45"/>
    </row>
    <row r="71" spans="1:24" ht="24" customHeight="1">
      <c r="A71" s="110" t="s">
        <v>72</v>
      </c>
      <c r="B71" s="111"/>
      <c r="C71" s="112"/>
      <c r="D71" s="110" t="s">
        <v>2</v>
      </c>
      <c r="E71" s="111"/>
      <c r="F71" s="111"/>
      <c r="G71" s="111"/>
      <c r="H71" s="112"/>
      <c r="I71" s="110" t="s">
        <v>3</v>
      </c>
      <c r="J71" s="111"/>
      <c r="K71" s="111"/>
      <c r="L71" s="111"/>
      <c r="M71" s="111"/>
      <c r="N71" s="111"/>
      <c r="O71" s="112"/>
      <c r="P71" s="110" t="s">
        <v>73</v>
      </c>
      <c r="Q71" s="111"/>
      <c r="R71" s="111"/>
      <c r="S71" s="112"/>
      <c r="V71" s="191" t="s">
        <v>88</v>
      </c>
      <c r="W71" s="192"/>
      <c r="X71" s="193"/>
    </row>
    <row r="72" spans="1:24" ht="24" customHeight="1">
      <c r="A72" s="113"/>
      <c r="B72" s="114"/>
      <c r="C72" s="116"/>
      <c r="D72" s="130"/>
      <c r="E72" s="131"/>
      <c r="F72" s="132"/>
      <c r="G72" s="117" t="s">
        <v>6</v>
      </c>
      <c r="H72" s="118"/>
      <c r="I72" s="119"/>
      <c r="J72" s="120"/>
      <c r="K72" s="121"/>
      <c r="L72" s="117" t="s">
        <v>6</v>
      </c>
      <c r="M72" s="118"/>
      <c r="N72" s="117" t="s">
        <v>7</v>
      </c>
      <c r="O72" s="118"/>
      <c r="P72" s="113" t="s">
        <v>74</v>
      </c>
      <c r="Q72" s="114"/>
      <c r="R72" s="114"/>
      <c r="S72" s="116"/>
      <c r="V72" s="194"/>
      <c r="W72" s="195"/>
      <c r="X72" s="196"/>
    </row>
    <row r="73" spans="1:24" ht="21.75" customHeight="1">
      <c r="A73" s="55"/>
      <c r="B73" s="56"/>
      <c r="C73" s="56"/>
      <c r="D73" s="122"/>
      <c r="E73" s="123"/>
      <c r="F73" s="124"/>
      <c r="G73" s="122"/>
      <c r="H73" s="124"/>
      <c r="I73" s="86" t="s">
        <v>9</v>
      </c>
      <c r="J73" s="87"/>
      <c r="K73" s="88"/>
      <c r="L73" s="86" t="s">
        <v>9</v>
      </c>
      <c r="M73" s="88"/>
      <c r="N73" s="86" t="s">
        <v>10</v>
      </c>
      <c r="O73" s="88"/>
      <c r="P73" s="122" t="s">
        <v>10</v>
      </c>
      <c r="Q73" s="123"/>
      <c r="R73" s="123"/>
      <c r="S73" s="124"/>
      <c r="V73" s="197"/>
      <c r="W73" s="198"/>
      <c r="X73" s="199"/>
    </row>
    <row r="74" spans="1:24" ht="27" customHeight="1">
      <c r="A74" s="171" t="s">
        <v>66</v>
      </c>
      <c r="B74" s="172"/>
      <c r="C74" s="172"/>
      <c r="D74" s="154">
        <f>SUM(D75:D77)</f>
        <v>875</v>
      </c>
      <c r="E74" s="155"/>
      <c r="F74" s="156"/>
      <c r="G74" s="154">
        <f>D74-V74</f>
        <v>-1</v>
      </c>
      <c r="H74" s="156"/>
      <c r="I74" s="154">
        <f>SUM(I75:I77)</f>
        <v>146428</v>
      </c>
      <c r="J74" s="155"/>
      <c r="K74" s="156"/>
      <c r="L74" s="154">
        <f>I74-X74</f>
        <v>-1481</v>
      </c>
      <c r="M74" s="156"/>
      <c r="N74" s="174">
        <f>L74/X74*100</f>
        <v>-1.001291334536776</v>
      </c>
      <c r="O74" s="175"/>
      <c r="P74" s="202">
        <f>I74/I74*100</f>
        <v>100</v>
      </c>
      <c r="Q74" s="203"/>
      <c r="R74" s="203"/>
      <c r="S74" s="204"/>
      <c r="V74" s="30">
        <v>876</v>
      </c>
      <c r="W74" s="38"/>
      <c r="X74" s="32">
        <v>147909</v>
      </c>
    </row>
    <row r="75" spans="1:24" ht="27" customHeight="1">
      <c r="A75" s="200" t="s">
        <v>75</v>
      </c>
      <c r="B75" s="201"/>
      <c r="C75" s="201"/>
      <c r="D75" s="86">
        <v>501</v>
      </c>
      <c r="E75" s="87"/>
      <c r="F75" s="88"/>
      <c r="G75" s="86">
        <f>D75-V75</f>
        <v>0</v>
      </c>
      <c r="H75" s="88"/>
      <c r="I75" s="86">
        <v>92779</v>
      </c>
      <c r="J75" s="87"/>
      <c r="K75" s="88"/>
      <c r="L75" s="86">
        <f>I75-X75</f>
        <v>-1430</v>
      </c>
      <c r="M75" s="88"/>
      <c r="N75" s="100">
        <f>L75/X75*100</f>
        <v>-1.5179016866753707</v>
      </c>
      <c r="O75" s="101"/>
      <c r="P75" s="125">
        <f>I75/I74*100</f>
        <v>63.361515557133885</v>
      </c>
      <c r="Q75" s="205"/>
      <c r="R75" s="205"/>
      <c r="S75" s="126"/>
      <c r="V75" s="35">
        <v>501</v>
      </c>
      <c r="W75" s="38"/>
      <c r="X75" s="37">
        <v>94209</v>
      </c>
    </row>
    <row r="76" spans="1:24" ht="27" customHeight="1">
      <c r="A76" s="211" t="s">
        <v>76</v>
      </c>
      <c r="B76" s="212"/>
      <c r="C76" s="212"/>
      <c r="D76" s="86">
        <v>101</v>
      </c>
      <c r="E76" s="87"/>
      <c r="F76" s="88"/>
      <c r="G76" s="86">
        <f>D76-V76</f>
        <v>-2</v>
      </c>
      <c r="H76" s="88"/>
      <c r="I76" s="86">
        <v>14111</v>
      </c>
      <c r="J76" s="87"/>
      <c r="K76" s="88"/>
      <c r="L76" s="86">
        <f>I76-X76</f>
        <v>-187</v>
      </c>
      <c r="M76" s="88"/>
      <c r="N76" s="100">
        <f>L76/X76*100</f>
        <v>-1.307875227304518</v>
      </c>
      <c r="O76" s="101"/>
      <c r="P76" s="125">
        <f>I76/I74*100</f>
        <v>9.636818094899882</v>
      </c>
      <c r="Q76" s="205"/>
      <c r="R76" s="205"/>
      <c r="S76" s="126"/>
      <c r="V76" s="35">
        <v>103</v>
      </c>
      <c r="W76" s="38"/>
      <c r="X76" s="37">
        <v>14298</v>
      </c>
    </row>
    <row r="77" spans="1:24" ht="27" customHeight="1">
      <c r="A77" s="209" t="s">
        <v>77</v>
      </c>
      <c r="B77" s="210"/>
      <c r="C77" s="210"/>
      <c r="D77" s="130">
        <v>273</v>
      </c>
      <c r="E77" s="131"/>
      <c r="F77" s="132"/>
      <c r="G77" s="130">
        <f>D77-V77</f>
        <v>1</v>
      </c>
      <c r="H77" s="132"/>
      <c r="I77" s="130">
        <v>39538</v>
      </c>
      <c r="J77" s="131"/>
      <c r="K77" s="132"/>
      <c r="L77" s="130">
        <f>I77-X77</f>
        <v>136</v>
      </c>
      <c r="M77" s="132"/>
      <c r="N77" s="185">
        <f>L77/X77*100</f>
        <v>0.34516014415511903</v>
      </c>
      <c r="O77" s="186"/>
      <c r="P77" s="206">
        <f>I77/I74*100</f>
        <v>27.001666347966236</v>
      </c>
      <c r="Q77" s="207"/>
      <c r="R77" s="207"/>
      <c r="S77" s="208"/>
      <c r="V77" s="39">
        <v>272</v>
      </c>
      <c r="W77" s="40"/>
      <c r="X77" s="41">
        <v>39402</v>
      </c>
    </row>
    <row r="78" spans="16:19" ht="21.75" customHeight="1">
      <c r="P78" s="51"/>
      <c r="Q78" s="51"/>
      <c r="S78" s="51"/>
    </row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18" customHeight="1"/>
    <row r="93" ht="18" customHeight="1"/>
    <row r="94" ht="18" customHeight="1"/>
    <row r="95" ht="18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</sheetData>
  <sheetProtection/>
  <mergeCells count="413">
    <mergeCell ref="O20:Q20"/>
    <mergeCell ref="S20:T20"/>
    <mergeCell ref="B20:C20"/>
    <mergeCell ref="D20:E20"/>
    <mergeCell ref="F20:G20"/>
    <mergeCell ref="H20:J20"/>
    <mergeCell ref="K20:L20"/>
    <mergeCell ref="M20:N20"/>
    <mergeCell ref="V58:X60"/>
    <mergeCell ref="O19:Q19"/>
    <mergeCell ref="S19:T19"/>
    <mergeCell ref="B19:C19"/>
    <mergeCell ref="D19:E19"/>
    <mergeCell ref="F19:G19"/>
    <mergeCell ref="H19:J19"/>
    <mergeCell ref="K19:L19"/>
    <mergeCell ref="M19:N19"/>
    <mergeCell ref="A53:D53"/>
    <mergeCell ref="V61:W61"/>
    <mergeCell ref="V62:W62"/>
    <mergeCell ref="V63:W63"/>
    <mergeCell ref="V64:W64"/>
    <mergeCell ref="V65:W65"/>
    <mergeCell ref="V66:W66"/>
    <mergeCell ref="A76:C76"/>
    <mergeCell ref="D76:F76"/>
    <mergeCell ref="O21:Q21"/>
    <mergeCell ref="S21:T21"/>
    <mergeCell ref="B21:C21"/>
    <mergeCell ref="D21:E21"/>
    <mergeCell ref="F21:G21"/>
    <mergeCell ref="H21:J21"/>
    <mergeCell ref="K21:L21"/>
    <mergeCell ref="M21:N21"/>
    <mergeCell ref="L77:M77"/>
    <mergeCell ref="N77:O77"/>
    <mergeCell ref="P77:S77"/>
    <mergeCell ref="A77:C77"/>
    <mergeCell ref="D77:F77"/>
    <mergeCell ref="G77:H77"/>
    <mergeCell ref="I77:K77"/>
    <mergeCell ref="G76:H76"/>
    <mergeCell ref="I76:K76"/>
    <mergeCell ref="L76:M76"/>
    <mergeCell ref="N76:O76"/>
    <mergeCell ref="P74:S74"/>
    <mergeCell ref="N73:O73"/>
    <mergeCell ref="L73:M73"/>
    <mergeCell ref="P75:S75"/>
    <mergeCell ref="P76:S76"/>
    <mergeCell ref="A75:C75"/>
    <mergeCell ref="D75:F75"/>
    <mergeCell ref="G75:H75"/>
    <mergeCell ref="I75:K75"/>
    <mergeCell ref="L75:M75"/>
    <mergeCell ref="N75:O75"/>
    <mergeCell ref="A74:C74"/>
    <mergeCell ref="D74:F74"/>
    <mergeCell ref="G74:H74"/>
    <mergeCell ref="I74:K74"/>
    <mergeCell ref="L74:M74"/>
    <mergeCell ref="N74:O74"/>
    <mergeCell ref="P72:S72"/>
    <mergeCell ref="D71:H71"/>
    <mergeCell ref="I71:O71"/>
    <mergeCell ref="P71:S71"/>
    <mergeCell ref="A71:C72"/>
    <mergeCell ref="D73:F73"/>
    <mergeCell ref="G73:H73"/>
    <mergeCell ref="I73:K73"/>
    <mergeCell ref="P73:S73"/>
    <mergeCell ref="Q64:S64"/>
    <mergeCell ref="M65:N65"/>
    <mergeCell ref="O65:P65"/>
    <mergeCell ref="Q65:S65"/>
    <mergeCell ref="V71:X73"/>
    <mergeCell ref="D72:F72"/>
    <mergeCell ref="G72:H72"/>
    <mergeCell ref="I72:K72"/>
    <mergeCell ref="L72:M72"/>
    <mergeCell ref="N72:O72"/>
    <mergeCell ref="M64:N64"/>
    <mergeCell ref="O64:P64"/>
    <mergeCell ref="I66:J66"/>
    <mergeCell ref="A64:E64"/>
    <mergeCell ref="F64:G64"/>
    <mergeCell ref="I64:J64"/>
    <mergeCell ref="K64:L64"/>
    <mergeCell ref="Q66:S66"/>
    <mergeCell ref="A65:E65"/>
    <mergeCell ref="F65:G65"/>
    <mergeCell ref="I65:J65"/>
    <mergeCell ref="K65:L65"/>
    <mergeCell ref="K66:L66"/>
    <mergeCell ref="M66:N66"/>
    <mergeCell ref="O66:P66"/>
    <mergeCell ref="A66:E66"/>
    <mergeCell ref="F66:G66"/>
    <mergeCell ref="Q62:S62"/>
    <mergeCell ref="A63:E63"/>
    <mergeCell ref="F63:G63"/>
    <mergeCell ref="I63:J63"/>
    <mergeCell ref="K63:L63"/>
    <mergeCell ref="M63:N63"/>
    <mergeCell ref="O63:P63"/>
    <mergeCell ref="Q63:S63"/>
    <mergeCell ref="A62:E62"/>
    <mergeCell ref="F62:G62"/>
    <mergeCell ref="I62:J62"/>
    <mergeCell ref="K62:L62"/>
    <mergeCell ref="M62:N62"/>
    <mergeCell ref="O62:P62"/>
    <mergeCell ref="Q60:S60"/>
    <mergeCell ref="A61:E61"/>
    <mergeCell ref="F61:G61"/>
    <mergeCell ref="I61:J61"/>
    <mergeCell ref="K61:L61"/>
    <mergeCell ref="M61:N61"/>
    <mergeCell ref="O61:P61"/>
    <mergeCell ref="Q61:S61"/>
    <mergeCell ref="F60:G60"/>
    <mergeCell ref="I60:J60"/>
    <mergeCell ref="K60:L60"/>
    <mergeCell ref="M60:N60"/>
    <mergeCell ref="O60:P60"/>
    <mergeCell ref="E53:G53"/>
    <mergeCell ref="H53:I53"/>
    <mergeCell ref="A58:E59"/>
    <mergeCell ref="J53:L53"/>
    <mergeCell ref="M53:O53"/>
    <mergeCell ref="F58:H58"/>
    <mergeCell ref="I58:N58"/>
    <mergeCell ref="O58:S58"/>
    <mergeCell ref="F59:G59"/>
    <mergeCell ref="I59:J59"/>
    <mergeCell ref="K59:L59"/>
    <mergeCell ref="M59:N59"/>
    <mergeCell ref="M52:O52"/>
    <mergeCell ref="P52:Q52"/>
    <mergeCell ref="S52:T52"/>
    <mergeCell ref="O59:P59"/>
    <mergeCell ref="Q59:S59"/>
    <mergeCell ref="P53:Q53"/>
    <mergeCell ref="A51:D51"/>
    <mergeCell ref="E51:G51"/>
    <mergeCell ref="H51:I51"/>
    <mergeCell ref="J51:L51"/>
    <mergeCell ref="S53:T53"/>
    <mergeCell ref="A52:D52"/>
    <mergeCell ref="E52:G52"/>
    <mergeCell ref="H52:I52"/>
    <mergeCell ref="J52:L52"/>
    <mergeCell ref="M51:O51"/>
    <mergeCell ref="A48:D48"/>
    <mergeCell ref="E48:G48"/>
    <mergeCell ref="H48:I48"/>
    <mergeCell ref="J48:L48"/>
    <mergeCell ref="A50:D50"/>
    <mergeCell ref="E50:G50"/>
    <mergeCell ref="H50:I50"/>
    <mergeCell ref="J50:L50"/>
    <mergeCell ref="A49:D49"/>
    <mergeCell ref="E49:G49"/>
    <mergeCell ref="H49:I49"/>
    <mergeCell ref="J49:L49"/>
    <mergeCell ref="M49:O49"/>
    <mergeCell ref="P49:Q49"/>
    <mergeCell ref="S44:T44"/>
    <mergeCell ref="S46:T46"/>
    <mergeCell ref="M47:O47"/>
    <mergeCell ref="P47:Q47"/>
    <mergeCell ref="S47:T47"/>
    <mergeCell ref="M48:O48"/>
    <mergeCell ref="A46:D46"/>
    <mergeCell ref="E46:G46"/>
    <mergeCell ref="H46:I46"/>
    <mergeCell ref="J46:L46"/>
    <mergeCell ref="M46:O46"/>
    <mergeCell ref="P46:Q46"/>
    <mergeCell ref="A44:D44"/>
    <mergeCell ref="E44:G44"/>
    <mergeCell ref="H44:I44"/>
    <mergeCell ref="J44:L44"/>
    <mergeCell ref="M44:O44"/>
    <mergeCell ref="P44:Q44"/>
    <mergeCell ref="S42:T42"/>
    <mergeCell ref="A43:D43"/>
    <mergeCell ref="E43:G43"/>
    <mergeCell ref="H43:I43"/>
    <mergeCell ref="J43:L43"/>
    <mergeCell ref="M43:O43"/>
    <mergeCell ref="P43:Q43"/>
    <mergeCell ref="S43:T43"/>
    <mergeCell ref="A42:D42"/>
    <mergeCell ref="E42:G42"/>
    <mergeCell ref="H42:I42"/>
    <mergeCell ref="J42:L42"/>
    <mergeCell ref="M42:O42"/>
    <mergeCell ref="P42:Q42"/>
    <mergeCell ref="S40:T40"/>
    <mergeCell ref="A41:D41"/>
    <mergeCell ref="E41:G41"/>
    <mergeCell ref="H41:I41"/>
    <mergeCell ref="J41:L41"/>
    <mergeCell ref="M41:O41"/>
    <mergeCell ref="P41:Q41"/>
    <mergeCell ref="S41:T41"/>
    <mergeCell ref="A40:D40"/>
    <mergeCell ref="E40:G40"/>
    <mergeCell ref="H40:I40"/>
    <mergeCell ref="J40:L40"/>
    <mergeCell ref="M40:O40"/>
    <mergeCell ref="P40:Q40"/>
    <mergeCell ref="P38:Q38"/>
    <mergeCell ref="S38:T38"/>
    <mergeCell ref="A39:D39"/>
    <mergeCell ref="E39:G39"/>
    <mergeCell ref="H39:I39"/>
    <mergeCell ref="J39:L39"/>
    <mergeCell ref="M39:O39"/>
    <mergeCell ref="P39:Q39"/>
    <mergeCell ref="S39:T39"/>
    <mergeCell ref="H37:I37"/>
    <mergeCell ref="J37:L37"/>
    <mergeCell ref="M37:O37"/>
    <mergeCell ref="P37:Q37"/>
    <mergeCell ref="S37:T37"/>
    <mergeCell ref="A38:D38"/>
    <mergeCell ref="E38:G38"/>
    <mergeCell ref="H38:I38"/>
    <mergeCell ref="J38:L38"/>
    <mergeCell ref="M38:O38"/>
    <mergeCell ref="S34:T34"/>
    <mergeCell ref="A36:D36"/>
    <mergeCell ref="E36:G36"/>
    <mergeCell ref="H36:I36"/>
    <mergeCell ref="J36:L36"/>
    <mergeCell ref="M36:O36"/>
    <mergeCell ref="P36:Q36"/>
    <mergeCell ref="S36:T36"/>
    <mergeCell ref="A34:D34"/>
    <mergeCell ref="E34:G34"/>
    <mergeCell ref="H34:I34"/>
    <mergeCell ref="J34:L34"/>
    <mergeCell ref="M34:O34"/>
    <mergeCell ref="P34:Q34"/>
    <mergeCell ref="S32:T32"/>
    <mergeCell ref="A33:D33"/>
    <mergeCell ref="E33:G33"/>
    <mergeCell ref="H33:I33"/>
    <mergeCell ref="J33:L33"/>
    <mergeCell ref="M33:O33"/>
    <mergeCell ref="P33:Q33"/>
    <mergeCell ref="S33:T33"/>
    <mergeCell ref="A32:D32"/>
    <mergeCell ref="E32:G32"/>
    <mergeCell ref="H32:I32"/>
    <mergeCell ref="J32:L32"/>
    <mergeCell ref="M32:O32"/>
    <mergeCell ref="P32:Q32"/>
    <mergeCell ref="A30:D31"/>
    <mergeCell ref="E30:I30"/>
    <mergeCell ref="J30:T30"/>
    <mergeCell ref="E31:G31"/>
    <mergeCell ref="H31:I31"/>
    <mergeCell ref="J31:L31"/>
    <mergeCell ref="M31:O31"/>
    <mergeCell ref="P31:Q31"/>
    <mergeCell ref="S31:T31"/>
    <mergeCell ref="O16:Q16"/>
    <mergeCell ref="S16:T16"/>
    <mergeCell ref="B17:C17"/>
    <mergeCell ref="D17:E17"/>
    <mergeCell ref="F17:G17"/>
    <mergeCell ref="H17:J17"/>
    <mergeCell ref="K17:L17"/>
    <mergeCell ref="M17:N17"/>
    <mergeCell ref="O17:Q17"/>
    <mergeCell ref="S17:T17"/>
    <mergeCell ref="B16:C16"/>
    <mergeCell ref="D16:E16"/>
    <mergeCell ref="F16:G16"/>
    <mergeCell ref="H16:J16"/>
    <mergeCell ref="K16:L16"/>
    <mergeCell ref="M16:N16"/>
    <mergeCell ref="O14:Q14"/>
    <mergeCell ref="S14:T14"/>
    <mergeCell ref="B15:C15"/>
    <mergeCell ref="D15:E15"/>
    <mergeCell ref="F15:G15"/>
    <mergeCell ref="H15:J15"/>
    <mergeCell ref="K15:L15"/>
    <mergeCell ref="M15:N15"/>
    <mergeCell ref="O15:Q15"/>
    <mergeCell ref="S15:T15"/>
    <mergeCell ref="B14:C14"/>
    <mergeCell ref="D14:E14"/>
    <mergeCell ref="F14:G14"/>
    <mergeCell ref="H14:J14"/>
    <mergeCell ref="K14:L14"/>
    <mergeCell ref="M14:N14"/>
    <mergeCell ref="O12:Q12"/>
    <mergeCell ref="S12:T12"/>
    <mergeCell ref="B13:C13"/>
    <mergeCell ref="D13:E13"/>
    <mergeCell ref="F13:G13"/>
    <mergeCell ref="H13:J13"/>
    <mergeCell ref="K13:L13"/>
    <mergeCell ref="M13:N13"/>
    <mergeCell ref="O13:Q13"/>
    <mergeCell ref="S13:T13"/>
    <mergeCell ref="B12:C12"/>
    <mergeCell ref="D12:E12"/>
    <mergeCell ref="F12:G12"/>
    <mergeCell ref="H12:J12"/>
    <mergeCell ref="K12:L12"/>
    <mergeCell ref="M12:N12"/>
    <mergeCell ref="O10:Q10"/>
    <mergeCell ref="S10:T10"/>
    <mergeCell ref="B11:C11"/>
    <mergeCell ref="D11:E11"/>
    <mergeCell ref="F11:G11"/>
    <mergeCell ref="H11:J11"/>
    <mergeCell ref="K11:L11"/>
    <mergeCell ref="M11:N11"/>
    <mergeCell ref="O11:Q11"/>
    <mergeCell ref="S11:T11"/>
    <mergeCell ref="B10:C10"/>
    <mergeCell ref="D10:E10"/>
    <mergeCell ref="F10:G10"/>
    <mergeCell ref="H10:J10"/>
    <mergeCell ref="K10:L10"/>
    <mergeCell ref="M10:N10"/>
    <mergeCell ref="O8:Q8"/>
    <mergeCell ref="S8:T8"/>
    <mergeCell ref="B9:C9"/>
    <mergeCell ref="D9:E9"/>
    <mergeCell ref="F9:G9"/>
    <mergeCell ref="H9:J9"/>
    <mergeCell ref="K9:L9"/>
    <mergeCell ref="M9:N9"/>
    <mergeCell ref="O9:Q9"/>
    <mergeCell ref="S9:T9"/>
    <mergeCell ref="B8:C8"/>
    <mergeCell ref="D8:E8"/>
    <mergeCell ref="F8:G8"/>
    <mergeCell ref="H8:J8"/>
    <mergeCell ref="K8:L8"/>
    <mergeCell ref="M8:N8"/>
    <mergeCell ref="O6:Q6"/>
    <mergeCell ref="S6:T6"/>
    <mergeCell ref="B7:C7"/>
    <mergeCell ref="D7:E7"/>
    <mergeCell ref="F7:G7"/>
    <mergeCell ref="H7:J7"/>
    <mergeCell ref="K7:L7"/>
    <mergeCell ref="M7:N7"/>
    <mergeCell ref="O7:Q7"/>
    <mergeCell ref="S7:T7"/>
    <mergeCell ref="K5:L5"/>
    <mergeCell ref="M5:N5"/>
    <mergeCell ref="B6:C6"/>
    <mergeCell ref="D6:E6"/>
    <mergeCell ref="F6:G6"/>
    <mergeCell ref="H6:J6"/>
    <mergeCell ref="K6:L6"/>
    <mergeCell ref="M6:N6"/>
    <mergeCell ref="V1:X1"/>
    <mergeCell ref="A4:A5"/>
    <mergeCell ref="B4:G4"/>
    <mergeCell ref="H4:N4"/>
    <mergeCell ref="O4:Q5"/>
    <mergeCell ref="S4:T5"/>
    <mergeCell ref="B5:C5"/>
    <mergeCell ref="D5:E5"/>
    <mergeCell ref="F5:G5"/>
    <mergeCell ref="H5:J5"/>
    <mergeCell ref="K18:L18"/>
    <mergeCell ref="M18:N18"/>
    <mergeCell ref="O18:Q18"/>
    <mergeCell ref="S18:T18"/>
    <mergeCell ref="B18:C18"/>
    <mergeCell ref="D18:E18"/>
    <mergeCell ref="F18:G18"/>
    <mergeCell ref="H18:J18"/>
    <mergeCell ref="S35:T35"/>
    <mergeCell ref="A45:D45"/>
    <mergeCell ref="E45:G45"/>
    <mergeCell ref="H45:I45"/>
    <mergeCell ref="J45:L45"/>
    <mergeCell ref="M45:O45"/>
    <mergeCell ref="P45:Q45"/>
    <mergeCell ref="S45:T45"/>
    <mergeCell ref="A35:D35"/>
    <mergeCell ref="E35:G35"/>
    <mergeCell ref="A47:D47"/>
    <mergeCell ref="E47:G47"/>
    <mergeCell ref="H47:I47"/>
    <mergeCell ref="J47:L47"/>
    <mergeCell ref="M35:O35"/>
    <mergeCell ref="P35:Q35"/>
    <mergeCell ref="H35:I35"/>
    <mergeCell ref="J35:L35"/>
    <mergeCell ref="A37:D37"/>
    <mergeCell ref="E37:G37"/>
    <mergeCell ref="P51:Q51"/>
    <mergeCell ref="S51:T51"/>
    <mergeCell ref="P48:Q48"/>
    <mergeCell ref="S48:T48"/>
    <mergeCell ref="M50:O50"/>
    <mergeCell ref="P50:Q50"/>
    <mergeCell ref="S50:T50"/>
    <mergeCell ref="S49:T49"/>
  </mergeCells>
  <printOptions horizontalCentered="1"/>
  <pageMargins left="0.62" right="0.15748031496062992" top="0.5905511811023623" bottom="0.5905511811023623" header="0.3937007874015748" footer="0.3937007874015748"/>
  <pageSetup horizontalDpi="600" verticalDpi="600" orientation="portrait" paperSize="9" scale="80" r:id="rId2"/>
  <rowBreaks count="1" manualBreakCount="1"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2012-12-21T02:32:40Z</cp:lastPrinted>
  <dcterms:created xsi:type="dcterms:W3CDTF">2009-12-10T10:05:14Z</dcterms:created>
  <dcterms:modified xsi:type="dcterms:W3CDTF">2012-12-21T02:35:01Z</dcterms:modified>
  <cp:category/>
  <cp:version/>
  <cp:contentType/>
  <cp:contentStatus/>
</cp:coreProperties>
</file>