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5010" activeTab="1"/>
  </bookViews>
  <sheets>
    <sheet name="表３－②－ａ" sheetId="1" r:id="rId1"/>
    <sheet name="表３－②－ｂ" sheetId="4" r:id="rId2"/>
    <sheet name="表３ー②ーｃ" sheetId="6" r:id="rId3"/>
  </sheets>
  <calcPr calcId="162913"/>
</workbook>
</file>

<file path=xl/calcChain.xml><?xml version="1.0" encoding="utf-8"?>
<calcChain xmlns="http://schemas.openxmlformats.org/spreadsheetml/2006/main">
  <c r="F73" i="6" l="1"/>
  <c r="G73" i="6"/>
  <c r="H73" i="6"/>
  <c r="I73" i="6"/>
  <c r="J73" i="6"/>
  <c r="K73" i="6"/>
  <c r="L73" i="6"/>
  <c r="M73" i="6"/>
  <c r="N73" i="6"/>
  <c r="O73" i="6"/>
  <c r="P73" i="6"/>
  <c r="F72" i="6"/>
  <c r="G72" i="6"/>
  <c r="H72" i="6"/>
  <c r="I72" i="6"/>
  <c r="J72" i="6"/>
  <c r="K72" i="6"/>
  <c r="L72" i="6"/>
  <c r="M72" i="6"/>
  <c r="N72" i="6"/>
  <c r="O72" i="6"/>
  <c r="P72" i="6"/>
  <c r="F71" i="6"/>
  <c r="G71" i="6"/>
  <c r="H71" i="6"/>
  <c r="I71" i="6"/>
  <c r="J71" i="6"/>
  <c r="K71" i="6"/>
  <c r="L71" i="6"/>
  <c r="M71" i="6"/>
  <c r="N71" i="6"/>
  <c r="O71" i="6"/>
  <c r="P71" i="6"/>
  <c r="F70" i="6"/>
  <c r="G70" i="6"/>
  <c r="H70" i="6"/>
  <c r="I70" i="6"/>
  <c r="J70" i="6"/>
  <c r="K70" i="6"/>
  <c r="L70" i="6"/>
  <c r="M70" i="6"/>
  <c r="N70" i="6"/>
  <c r="O70" i="6"/>
  <c r="P70" i="6"/>
  <c r="F69" i="6"/>
  <c r="G69" i="6"/>
  <c r="H69" i="6"/>
  <c r="I69" i="6"/>
  <c r="J69" i="6"/>
  <c r="K69" i="6"/>
  <c r="L69" i="6"/>
  <c r="M69" i="6"/>
  <c r="N69" i="6"/>
  <c r="O69" i="6"/>
  <c r="P69" i="6"/>
  <c r="F68" i="6"/>
  <c r="G68" i="6"/>
  <c r="H68" i="6"/>
  <c r="I68" i="6"/>
  <c r="J68" i="6"/>
  <c r="K68" i="6"/>
  <c r="L68" i="6"/>
  <c r="M68" i="6"/>
  <c r="N68" i="6"/>
  <c r="O68" i="6"/>
  <c r="P68" i="6"/>
  <c r="F67" i="6"/>
  <c r="G67" i="6"/>
  <c r="H67" i="6"/>
  <c r="I67" i="6"/>
  <c r="J67" i="6"/>
  <c r="K67" i="6"/>
  <c r="L67" i="6"/>
  <c r="M67" i="6"/>
  <c r="N67" i="6"/>
  <c r="O67" i="6"/>
  <c r="P67" i="6"/>
  <c r="P66" i="6"/>
  <c r="F66" i="6"/>
  <c r="G66" i="6"/>
  <c r="H66" i="6"/>
  <c r="I66" i="6"/>
  <c r="J66" i="6"/>
  <c r="K66" i="6"/>
  <c r="L66" i="6"/>
  <c r="M66" i="6"/>
  <c r="N66" i="6"/>
  <c r="O66" i="6"/>
  <c r="F65" i="6"/>
  <c r="G65" i="6"/>
  <c r="H65" i="6"/>
  <c r="I65" i="6"/>
  <c r="J65" i="6"/>
  <c r="K65" i="6"/>
  <c r="L65" i="6"/>
  <c r="M65" i="6"/>
  <c r="N65" i="6"/>
  <c r="O65" i="6"/>
  <c r="P65" i="6"/>
  <c r="F64" i="6"/>
  <c r="G64" i="6"/>
  <c r="H64" i="6"/>
  <c r="I64" i="6"/>
  <c r="J64" i="6"/>
  <c r="K64" i="6"/>
  <c r="L64" i="6"/>
  <c r="M64" i="6"/>
  <c r="N64" i="6"/>
  <c r="O64" i="6"/>
  <c r="P64" i="6"/>
  <c r="F63" i="6"/>
  <c r="G63" i="6"/>
  <c r="H63" i="6"/>
  <c r="I63" i="6"/>
  <c r="J63" i="6"/>
  <c r="K63" i="6"/>
  <c r="L63" i="6"/>
  <c r="M63" i="6"/>
  <c r="N63" i="6"/>
  <c r="O63" i="6"/>
  <c r="P63" i="6"/>
  <c r="F62" i="6"/>
  <c r="G62" i="6"/>
  <c r="H62" i="6"/>
  <c r="I62" i="6"/>
  <c r="J62" i="6"/>
  <c r="K62" i="6"/>
  <c r="L62" i="6"/>
  <c r="M62" i="6"/>
  <c r="N62" i="6"/>
  <c r="O62" i="6"/>
  <c r="P62" i="6"/>
  <c r="F60" i="6"/>
  <c r="G60" i="6"/>
  <c r="H60" i="6"/>
  <c r="I60" i="6"/>
  <c r="J60" i="6"/>
  <c r="K60" i="6"/>
  <c r="L60" i="6"/>
  <c r="M60" i="6"/>
  <c r="N60" i="6"/>
  <c r="O60" i="6"/>
  <c r="P60" i="6"/>
  <c r="F59" i="6"/>
  <c r="G59" i="6"/>
  <c r="H59" i="6"/>
  <c r="I59" i="6"/>
  <c r="J59" i="6"/>
  <c r="K59" i="6"/>
  <c r="L59" i="6"/>
  <c r="M59" i="6"/>
  <c r="N59" i="6"/>
  <c r="O59" i="6"/>
  <c r="P59" i="6"/>
  <c r="F58" i="6"/>
  <c r="G58" i="6"/>
  <c r="H58" i="6"/>
  <c r="I58" i="6"/>
  <c r="J58" i="6"/>
  <c r="K58" i="6"/>
  <c r="L58" i="6"/>
  <c r="M58" i="6"/>
  <c r="N58" i="6"/>
  <c r="O58" i="6"/>
  <c r="P58" i="6"/>
  <c r="F57" i="6"/>
  <c r="G57" i="6"/>
  <c r="H57" i="6"/>
  <c r="I57" i="6"/>
  <c r="J57" i="6"/>
  <c r="K57" i="6"/>
  <c r="L57" i="6"/>
  <c r="M57" i="6"/>
  <c r="N57" i="6"/>
  <c r="O57" i="6"/>
  <c r="P57" i="6"/>
  <c r="P56" i="6"/>
  <c r="F56" i="6"/>
  <c r="G56" i="6"/>
  <c r="H56" i="6"/>
  <c r="I56" i="6"/>
  <c r="J56" i="6"/>
  <c r="K56" i="6"/>
  <c r="L56" i="6"/>
  <c r="M56" i="6"/>
  <c r="N56" i="6"/>
  <c r="O56" i="6"/>
  <c r="P55" i="6"/>
  <c r="F55" i="6"/>
  <c r="G55" i="6"/>
  <c r="H55" i="6"/>
  <c r="I55" i="6"/>
  <c r="J55" i="6"/>
  <c r="K55" i="6"/>
  <c r="L55" i="6"/>
  <c r="M55" i="6"/>
  <c r="N55" i="6"/>
  <c r="O55" i="6"/>
  <c r="F54" i="6"/>
  <c r="G54" i="6"/>
  <c r="H54" i="6"/>
  <c r="I54" i="6"/>
  <c r="J54" i="6"/>
  <c r="K54" i="6"/>
  <c r="L54" i="6"/>
  <c r="M54" i="6"/>
  <c r="N54" i="6"/>
  <c r="O54" i="6"/>
  <c r="P54" i="6"/>
  <c r="F53" i="6"/>
  <c r="G53" i="6"/>
  <c r="H53" i="6"/>
  <c r="I53" i="6"/>
  <c r="J53" i="6"/>
  <c r="K53" i="6"/>
  <c r="L53" i="6"/>
  <c r="M53" i="6"/>
  <c r="N53" i="6"/>
  <c r="O53" i="6"/>
  <c r="P53" i="6"/>
  <c r="F52" i="6"/>
  <c r="G52" i="6"/>
  <c r="H52" i="6"/>
  <c r="I52" i="6"/>
  <c r="J52" i="6"/>
  <c r="K52" i="6"/>
  <c r="L52" i="6"/>
  <c r="M52" i="6"/>
  <c r="N52" i="6"/>
  <c r="O52" i="6"/>
  <c r="P52" i="6"/>
  <c r="F51" i="6"/>
  <c r="G51" i="6"/>
  <c r="H51" i="6"/>
  <c r="I51" i="6"/>
  <c r="J51" i="6"/>
  <c r="K51" i="6"/>
  <c r="L51" i="6"/>
  <c r="M51" i="6"/>
  <c r="N51" i="6"/>
  <c r="O51" i="6"/>
  <c r="P51" i="6"/>
  <c r="F50" i="6"/>
  <c r="G50" i="6"/>
  <c r="H50" i="6"/>
  <c r="I50" i="6"/>
  <c r="J50" i="6"/>
  <c r="K50" i="6"/>
  <c r="L50" i="6"/>
  <c r="M50" i="6"/>
  <c r="N50" i="6"/>
  <c r="O50" i="6"/>
  <c r="P50" i="6"/>
  <c r="F49" i="6"/>
  <c r="G49" i="6"/>
  <c r="H49" i="6"/>
  <c r="I49" i="6"/>
  <c r="J49" i="6"/>
  <c r="K49" i="6"/>
  <c r="L49" i="6"/>
  <c r="M49" i="6"/>
  <c r="N49" i="6"/>
  <c r="O49" i="6"/>
  <c r="P49" i="6"/>
  <c r="E73" i="6" l="1"/>
  <c r="E72" i="6"/>
  <c r="E71" i="6"/>
  <c r="E70" i="6"/>
  <c r="E69" i="6"/>
  <c r="E68" i="6"/>
  <c r="E67" i="6"/>
  <c r="E66" i="6"/>
  <c r="E65" i="6"/>
  <c r="E64" i="6"/>
  <c r="E63" i="6"/>
  <c r="E62" i="6"/>
  <c r="E60" i="6"/>
  <c r="E59" i="6"/>
  <c r="E58" i="6"/>
  <c r="E57" i="6"/>
  <c r="E56" i="6"/>
  <c r="E55" i="6"/>
  <c r="E54" i="6"/>
  <c r="E53" i="6"/>
  <c r="E52" i="6"/>
  <c r="E51" i="6"/>
  <c r="E50" i="6"/>
  <c r="E49" i="6"/>
  <c r="R38" i="4" l="1"/>
  <c r="R40" i="4"/>
  <c r="R41" i="4"/>
  <c r="R11" i="4"/>
  <c r="R12" i="4"/>
  <c r="R13" i="4"/>
  <c r="R14" i="4"/>
  <c r="R16" i="4"/>
  <c r="R17" i="4"/>
  <c r="R18" i="4"/>
  <c r="R19" i="4"/>
  <c r="R20" i="4"/>
  <c r="R22" i="4"/>
  <c r="R23" i="4"/>
  <c r="R24" i="4"/>
  <c r="R25" i="4"/>
  <c r="R26" i="4"/>
  <c r="R28" i="4"/>
  <c r="R29" i="4"/>
  <c r="R30" i="4"/>
  <c r="R31" i="4"/>
  <c r="R32" i="4"/>
  <c r="R34" i="4"/>
  <c r="R35" i="4"/>
  <c r="R36" i="4"/>
  <c r="R37" i="4"/>
  <c r="P11" i="4"/>
  <c r="P12" i="4"/>
  <c r="P13" i="4"/>
  <c r="P14" i="4"/>
  <c r="P16" i="4"/>
  <c r="P17" i="4"/>
  <c r="P18" i="4"/>
  <c r="P19" i="4"/>
  <c r="P20" i="4"/>
  <c r="P22" i="4"/>
  <c r="P23" i="4"/>
  <c r="P24" i="4"/>
  <c r="P25" i="4"/>
  <c r="P26" i="4"/>
  <c r="P28" i="4"/>
  <c r="P29" i="4"/>
  <c r="P30" i="4"/>
  <c r="P31" i="4"/>
  <c r="P32" i="4"/>
  <c r="P34" i="4"/>
  <c r="P35" i="4"/>
  <c r="P36" i="4"/>
  <c r="P37" i="4"/>
  <c r="P38" i="4"/>
  <c r="P40" i="4"/>
  <c r="P41" i="4"/>
  <c r="N11" i="4"/>
  <c r="N12" i="4"/>
  <c r="N13" i="4"/>
  <c r="N14" i="4"/>
  <c r="N16" i="4"/>
  <c r="N17" i="4"/>
  <c r="N18" i="4"/>
  <c r="N19" i="4"/>
  <c r="N20" i="4"/>
  <c r="N22" i="4"/>
  <c r="N23" i="4"/>
  <c r="N24" i="4"/>
  <c r="N25" i="4"/>
  <c r="N26" i="4"/>
  <c r="N28" i="4"/>
  <c r="N29" i="4"/>
  <c r="N30" i="4"/>
  <c r="N31" i="4"/>
  <c r="N32" i="4"/>
  <c r="N34" i="4"/>
  <c r="N35" i="4"/>
  <c r="N36" i="4"/>
  <c r="N37" i="4"/>
  <c r="N38" i="4"/>
  <c r="N40" i="4"/>
  <c r="N41" i="4"/>
  <c r="L11" i="4"/>
  <c r="L12" i="4"/>
  <c r="L13" i="4"/>
  <c r="L14" i="4"/>
  <c r="L16" i="4"/>
  <c r="L17" i="4"/>
  <c r="L18" i="4"/>
  <c r="L19" i="4"/>
  <c r="L20" i="4"/>
  <c r="L22" i="4"/>
  <c r="L23" i="4"/>
  <c r="L24" i="4"/>
  <c r="L25" i="4"/>
  <c r="L26" i="4"/>
  <c r="L28" i="4"/>
  <c r="L29" i="4"/>
  <c r="L30" i="4"/>
  <c r="L31" i="4"/>
  <c r="L32" i="4"/>
  <c r="L34" i="4"/>
  <c r="L35" i="4"/>
  <c r="L36" i="4"/>
  <c r="L37" i="4"/>
  <c r="L38" i="4"/>
  <c r="L40" i="4"/>
  <c r="L41" i="4"/>
  <c r="J11" i="4"/>
  <c r="J12" i="4"/>
  <c r="J13" i="4"/>
  <c r="J14" i="4"/>
  <c r="J16" i="4"/>
  <c r="J17" i="4"/>
  <c r="J18" i="4"/>
  <c r="J19" i="4"/>
  <c r="J20" i="4"/>
  <c r="J22" i="4"/>
  <c r="J23" i="4"/>
  <c r="J24" i="4"/>
  <c r="J25" i="4"/>
  <c r="J26" i="4"/>
  <c r="J28" i="4"/>
  <c r="J29" i="4"/>
  <c r="J30" i="4"/>
  <c r="J31" i="4"/>
  <c r="J32" i="4"/>
  <c r="J34" i="4"/>
  <c r="J35" i="4"/>
  <c r="J36" i="4"/>
  <c r="J37" i="4"/>
  <c r="J38" i="4"/>
  <c r="J40" i="4"/>
  <c r="J41" i="4"/>
  <c r="H11" i="4"/>
  <c r="H12" i="4"/>
  <c r="H13" i="4"/>
  <c r="H14" i="4"/>
  <c r="H16" i="4"/>
  <c r="H17" i="4"/>
  <c r="H18" i="4"/>
  <c r="H19" i="4"/>
  <c r="H20" i="4"/>
  <c r="H22" i="4"/>
  <c r="H23" i="4"/>
  <c r="H24" i="4"/>
  <c r="H25" i="4"/>
  <c r="H26" i="4"/>
  <c r="H28" i="4"/>
  <c r="H29" i="4"/>
  <c r="H30" i="4"/>
  <c r="H31" i="4"/>
  <c r="H32" i="4"/>
  <c r="H34" i="4"/>
  <c r="H35" i="4"/>
  <c r="H36" i="4"/>
  <c r="H37" i="4"/>
  <c r="H38" i="4"/>
  <c r="H40" i="4"/>
  <c r="H41" i="4"/>
  <c r="R10" i="4"/>
  <c r="P10" i="4"/>
  <c r="N10" i="4"/>
  <c r="L10" i="4"/>
  <c r="J10" i="4"/>
  <c r="H10" i="4"/>
  <c r="F11" i="4"/>
  <c r="F12" i="4"/>
  <c r="F13" i="4"/>
  <c r="F14" i="4"/>
  <c r="F16" i="4"/>
  <c r="F17" i="4"/>
  <c r="F18" i="4"/>
  <c r="F19" i="4"/>
  <c r="F20" i="4"/>
  <c r="F22" i="4"/>
  <c r="F23" i="4"/>
  <c r="F24" i="4"/>
  <c r="F25" i="4"/>
  <c r="F26" i="4"/>
  <c r="F28" i="4"/>
  <c r="F29" i="4"/>
  <c r="F30" i="4"/>
  <c r="F31" i="4"/>
  <c r="F32" i="4"/>
  <c r="F34" i="4"/>
  <c r="F35" i="4"/>
  <c r="F36" i="4"/>
  <c r="F37" i="4"/>
  <c r="F38" i="4"/>
  <c r="F40" i="4"/>
  <c r="F41" i="4"/>
  <c r="F10" i="4"/>
  <c r="N10" i="1" l="1"/>
  <c r="N11" i="1"/>
  <c r="N12" i="1"/>
  <c r="N13" i="1"/>
  <c r="N15" i="1"/>
  <c r="N16" i="1"/>
  <c r="N17" i="1"/>
  <c r="N18" i="1"/>
  <c r="N19" i="1"/>
  <c r="N21" i="1"/>
  <c r="N22" i="1"/>
  <c r="N9" i="1"/>
  <c r="M22" i="1"/>
  <c r="M21" i="1"/>
  <c r="M19" i="1"/>
  <c r="M18" i="1"/>
  <c r="M17" i="1"/>
  <c r="M16" i="1"/>
  <c r="M15" i="1"/>
  <c r="M13" i="1"/>
  <c r="M12" i="1"/>
  <c r="M11" i="1"/>
  <c r="M10" i="1"/>
  <c r="M9" i="1" l="1"/>
  <c r="J9" i="1"/>
  <c r="J10" i="1"/>
  <c r="J11" i="1"/>
  <c r="J12" i="1"/>
  <c r="J13" i="1"/>
  <c r="J15" i="1"/>
  <c r="J16" i="1"/>
  <c r="J17" i="1"/>
  <c r="J18" i="1"/>
  <c r="J19" i="1"/>
  <c r="J21" i="1"/>
  <c r="J22" i="1"/>
  <c r="J7" i="1"/>
</calcChain>
</file>

<file path=xl/sharedStrings.xml><?xml version="1.0" encoding="utf-8"?>
<sst xmlns="http://schemas.openxmlformats.org/spreadsheetml/2006/main" count="198" uniqueCount="120">
  <si>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</si>
  <si>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</si>
  <si>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</si>
  <si>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実数（人）</t>
    <rPh sb="0" eb="2">
      <t>ジッスウ</t>
    </rPh>
    <rPh sb="3" eb="4">
      <t>ニン</t>
    </rPh>
    <phoneticPr fontId="18"/>
  </si>
  <si>
    <t>男女、年齢</t>
    <rPh sb="0" eb="2">
      <t>ダンジョ</t>
    </rPh>
    <rPh sb="3" eb="5">
      <t>ネンレイ</t>
    </rPh>
    <phoneticPr fontId="18"/>
  </si>
  <si>
    <t>　15～19歳</t>
    <rPh sb="6" eb="7">
      <t>サイ</t>
    </rPh>
    <phoneticPr fontId="18"/>
  </si>
  <si>
    <t>　20～24歳</t>
    <rPh sb="6" eb="7">
      <t>サイ</t>
    </rPh>
    <phoneticPr fontId="18"/>
  </si>
  <si>
    <t>　25～29歳</t>
    <rPh sb="6" eb="7">
      <t>サイ</t>
    </rPh>
    <phoneticPr fontId="18"/>
  </si>
  <si>
    <t>　30～34歳</t>
    <rPh sb="6" eb="7">
      <t>サイ</t>
    </rPh>
    <phoneticPr fontId="18"/>
  </si>
  <si>
    <t>　35～39歳</t>
    <rPh sb="6" eb="7">
      <t>サイ</t>
    </rPh>
    <phoneticPr fontId="18"/>
  </si>
  <si>
    <t>　40～44歳</t>
    <rPh sb="6" eb="7">
      <t>サイ</t>
    </rPh>
    <phoneticPr fontId="18"/>
  </si>
  <si>
    <t>　45～49歳</t>
    <rPh sb="6" eb="7">
      <t>サイ</t>
    </rPh>
    <phoneticPr fontId="18"/>
  </si>
  <si>
    <t>　50～54歳</t>
    <rPh sb="6" eb="7">
      <t>サイ</t>
    </rPh>
    <phoneticPr fontId="18"/>
  </si>
  <si>
    <t>　55～59歳</t>
    <rPh sb="6" eb="7">
      <t>サイ</t>
    </rPh>
    <phoneticPr fontId="18"/>
  </si>
  <si>
    <t>　60～64歳</t>
    <rPh sb="6" eb="7">
      <t>サイ</t>
    </rPh>
    <phoneticPr fontId="18"/>
  </si>
  <si>
    <t>　65歳以上</t>
    <rPh sb="3" eb="4">
      <t>サイ</t>
    </rPh>
    <rPh sb="4" eb="6">
      <t>イジョウ</t>
    </rPh>
    <phoneticPr fontId="18"/>
  </si>
  <si>
    <t>総数</t>
    <phoneticPr fontId="18"/>
  </si>
  <si>
    <t>Ａ</t>
    <phoneticPr fontId="2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</si>
  <si>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</si>
  <si>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</si>
  <si>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</si>
  <si>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</si>
  <si>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</si>
  <si>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</si>
  <si>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</si>
  <si>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</si>
  <si>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</si>
  <si>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</si>
  <si>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Ｌ</t>
    <phoneticPr fontId="18"/>
  </si>
  <si>
    <t>27年</t>
    <rPh sb="2" eb="3">
      <t>ネン</t>
    </rPh>
    <phoneticPr fontId="18"/>
  </si>
  <si>
    <t>順位</t>
    <rPh sb="0" eb="2">
      <t>ジュンイ</t>
    </rPh>
    <phoneticPr fontId="18"/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</si>
  <si>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</si>
  <si>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</si>
  <si>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</si>
  <si>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</si>
  <si>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</si>
  <si>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</si>
  <si>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</si>
  <si>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</si>
  <si>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</si>
  <si>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</si>
  <si>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</si>
  <si>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</si>
  <si>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</si>
  <si>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</si>
  <si>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</si>
  <si>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</si>
  <si>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</si>
  <si>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</si>
  <si>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</si>
  <si>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</si>
  <si>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</si>
  <si>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</si>
  <si>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</si>
  <si>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</si>
  <si>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</si>
  <si>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</si>
  <si>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</si>
  <si>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</si>
  <si>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就業者数
（人）</t>
    <rPh sb="0" eb="3">
      <t>シュウギョウシャ</t>
    </rPh>
    <rPh sb="3" eb="4">
      <t>スウ</t>
    </rPh>
    <rPh sb="6" eb="7">
      <t>ニン</t>
    </rPh>
    <phoneticPr fontId="18"/>
  </si>
  <si>
    <t>　平均年齢（歳）</t>
    <rPh sb="1" eb="3">
      <t>ヘイキン</t>
    </rPh>
    <rPh sb="3" eb="5">
      <t>ネンレイ</t>
    </rPh>
    <rPh sb="6" eb="7">
      <t>サイ</t>
    </rPh>
    <phoneticPr fontId="18"/>
  </si>
  <si>
    <t>管理的職業従事者</t>
    <phoneticPr fontId="18"/>
  </si>
  <si>
    <t>専門的・技術的職業従事者</t>
    <phoneticPr fontId="18"/>
  </si>
  <si>
    <t>事務従事者</t>
    <phoneticPr fontId="18"/>
  </si>
  <si>
    <t>販売従事者</t>
    <phoneticPr fontId="18"/>
  </si>
  <si>
    <t>サービス職業従事者</t>
    <phoneticPr fontId="18"/>
  </si>
  <si>
    <t>保安職業従事者</t>
    <phoneticPr fontId="18"/>
  </si>
  <si>
    <t>農林漁業従事者</t>
    <phoneticPr fontId="18"/>
  </si>
  <si>
    <t>生産工程従事者</t>
    <phoneticPr fontId="18"/>
  </si>
  <si>
    <t>輸送・機械運転従事者</t>
    <phoneticPr fontId="18"/>
  </si>
  <si>
    <t>建設・採掘従事者</t>
    <phoneticPr fontId="18"/>
  </si>
  <si>
    <t>運搬・清掃・包装等従事者</t>
    <phoneticPr fontId="18"/>
  </si>
  <si>
    <t>分類不能の職業</t>
    <phoneticPr fontId="18"/>
  </si>
  <si>
    <t>主な職業（大分類）別就業者の割合（％）</t>
    <rPh sb="0" eb="1">
      <t>オモ</t>
    </rPh>
    <rPh sb="2" eb="4">
      <t>ショクギョウ</t>
    </rPh>
    <rPh sb="5" eb="8">
      <t>ダイブンルイ</t>
    </rPh>
    <rPh sb="9" eb="10">
      <t>ベツ</t>
    </rPh>
    <rPh sb="10" eb="13">
      <t>シュウギョウシャ</t>
    </rPh>
    <rPh sb="14" eb="16">
      <t>ワリアイ</t>
    </rPh>
    <phoneticPr fontId="18"/>
  </si>
  <si>
    <t>うち
B専門的・技術的職業従事者</t>
    <phoneticPr fontId="18"/>
  </si>
  <si>
    <t>うち
C事務従事者</t>
    <phoneticPr fontId="18"/>
  </si>
  <si>
    <t>うち
D販売従事者</t>
    <phoneticPr fontId="18"/>
  </si>
  <si>
    <t>うち
Eサービス職業従事者</t>
    <phoneticPr fontId="18"/>
  </si>
  <si>
    <t>うち
G農林漁業従事者</t>
    <phoneticPr fontId="18"/>
  </si>
  <si>
    <t>うち
H生産工程従事者</t>
    <phoneticPr fontId="18"/>
  </si>
  <si>
    <t>うち
K運搬・清掃・包装等従事者</t>
    <phoneticPr fontId="18"/>
  </si>
  <si>
    <t>Ａ</t>
    <phoneticPr fontId="18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</si>
  <si>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</si>
  <si>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</si>
  <si>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</si>
  <si>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</si>
  <si>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18"/>
  </si>
  <si>
    <t>Ｇ</t>
    <phoneticPr fontId="18"/>
  </si>
  <si>
    <t>Ｈ</t>
    <phoneticPr fontId="18"/>
  </si>
  <si>
    <t>Ｈ</t>
    <phoneticPr fontId="18"/>
  </si>
  <si>
    <t>Ｉ</t>
    <phoneticPr fontId="18"/>
  </si>
  <si>
    <t>Ｊ</t>
    <phoneticPr fontId="18"/>
  </si>
  <si>
    <t>Ｋ</t>
    <phoneticPr fontId="18"/>
  </si>
  <si>
    <t>事務
従事者</t>
    <phoneticPr fontId="18"/>
  </si>
  <si>
    <t>販売
従事者</t>
    <phoneticPr fontId="18"/>
  </si>
  <si>
    <t>サービス
職業
従事者</t>
    <phoneticPr fontId="18"/>
  </si>
  <si>
    <t>管理的
職業
従事者</t>
    <phoneticPr fontId="18"/>
  </si>
  <si>
    <t>専門的・
技術的
職業
従事者</t>
    <phoneticPr fontId="18"/>
  </si>
  <si>
    <t>保安職業
従事者</t>
    <phoneticPr fontId="18"/>
  </si>
  <si>
    <t>農林漁業
従事者</t>
    <phoneticPr fontId="18"/>
  </si>
  <si>
    <t>生産工程
従事者</t>
    <phoneticPr fontId="18"/>
  </si>
  <si>
    <t>輸送・
機械運転
従事者</t>
    <phoneticPr fontId="18"/>
  </si>
  <si>
    <t>建設・
採掘
従事者</t>
    <phoneticPr fontId="18"/>
  </si>
  <si>
    <t>運搬・
清掃・
包装等
従事者</t>
    <phoneticPr fontId="18"/>
  </si>
  <si>
    <t>職業（大分類）</t>
    <rPh sb="0" eb="2">
      <t>ショクギョウ</t>
    </rPh>
    <rPh sb="3" eb="6">
      <t>ダイブンルイ</t>
    </rPh>
    <phoneticPr fontId="18"/>
  </si>
  <si>
    <t>構成比（％）</t>
    <rPh sb="0" eb="3">
      <t>コウセイヒ</t>
    </rPh>
    <phoneticPr fontId="18"/>
  </si>
  <si>
    <t>対前回調査
増加率
（％）</t>
    <rPh sb="0" eb="1">
      <t>タイ</t>
    </rPh>
    <rPh sb="1" eb="3">
      <t>ゼンカイ</t>
    </rPh>
    <rPh sb="3" eb="5">
      <t>チョウサ</t>
    </rPh>
    <rPh sb="6" eb="8">
      <t>ゾウカ</t>
    </rPh>
    <rPh sb="8" eb="9">
      <t>リツ</t>
    </rPh>
    <phoneticPr fontId="18"/>
  </si>
  <si>
    <t>前回との差
(B)-(A)
（ポイント）</t>
    <rPh sb="0" eb="2">
      <t>ゼンカイ</t>
    </rPh>
    <rPh sb="4" eb="5">
      <t>サ</t>
    </rPh>
    <phoneticPr fontId="18"/>
  </si>
  <si>
    <t>平成22年</t>
    <rPh sb="0" eb="2">
      <t>ヘイセイ</t>
    </rPh>
    <rPh sb="4" eb="5">
      <t>ネン</t>
    </rPh>
    <phoneticPr fontId="18"/>
  </si>
  <si>
    <t>令和２年</t>
    <rPh sb="0" eb="2">
      <t>レイワ</t>
    </rPh>
    <rPh sb="3" eb="4">
      <t>ネン</t>
    </rPh>
    <phoneticPr fontId="18"/>
  </si>
  <si>
    <t>27年(A)</t>
    <rPh sb="2" eb="3">
      <t>ネン</t>
    </rPh>
    <phoneticPr fontId="18"/>
  </si>
  <si>
    <t>令和２年(B)</t>
    <rPh sb="0" eb="2">
      <t>レイワ</t>
    </rPh>
    <rPh sb="3" eb="4">
      <t>ネン</t>
    </rPh>
    <phoneticPr fontId="18"/>
  </si>
  <si>
    <t>令和２年
全国構成比
（％）</t>
    <rPh sb="0" eb="2">
      <t>レイワ</t>
    </rPh>
    <rPh sb="3" eb="4">
      <t>ネン</t>
    </rPh>
    <rPh sb="5" eb="7">
      <t>ゼンコク</t>
    </rPh>
    <rPh sb="7" eb="10">
      <t>コウセイヒ</t>
    </rPh>
    <phoneticPr fontId="18"/>
  </si>
  <si>
    <t>-</t>
    <phoneticPr fontId="18"/>
  </si>
  <si>
    <t>※総数には分類不能の職業を含む</t>
    <rPh sb="1" eb="3">
      <t>ソウスウ</t>
    </rPh>
    <rPh sb="5" eb="7">
      <t>ブンルイ</t>
    </rPh>
    <rPh sb="7" eb="9">
      <t>フノウ</t>
    </rPh>
    <rPh sb="10" eb="12">
      <t>ショクギョウ</t>
    </rPh>
    <rPh sb="13" eb="14">
      <t>フク</t>
    </rPh>
    <phoneticPr fontId="18"/>
  </si>
  <si>
    <t>表３－②－ａ　職業（大分類）別15歳以上就業者の割合の推移（岡山県）</t>
    <rPh sb="0" eb="1">
      <t>ヒョウ</t>
    </rPh>
    <rPh sb="7" eb="9">
      <t>ショクギョウ</t>
    </rPh>
    <rPh sb="10" eb="13">
      <t>ダイブンルイ</t>
    </rPh>
    <rPh sb="14" eb="15">
      <t>ベツ</t>
    </rPh>
    <rPh sb="17" eb="20">
      <t>サイイジョウ</t>
    </rPh>
    <rPh sb="20" eb="23">
      <t>シュウギョウシャ</t>
    </rPh>
    <rPh sb="24" eb="26">
      <t>ワリアイ</t>
    </rPh>
    <rPh sb="27" eb="29">
      <t>スイイ</t>
    </rPh>
    <rPh sb="30" eb="33">
      <t>オカヤマケン</t>
    </rPh>
    <phoneticPr fontId="18"/>
  </si>
  <si>
    <t>表３－②－ｂ　主な職業（大分類）別15歳以上就業者の割合（岡山県内市町村、令和２年）</t>
    <rPh sb="0" eb="1">
      <t>ヒョウ</t>
    </rPh>
    <rPh sb="7" eb="8">
      <t>オモ</t>
    </rPh>
    <rPh sb="9" eb="11">
      <t>ショクギョウ</t>
    </rPh>
    <rPh sb="12" eb="15">
      <t>ダイブンルイ</t>
    </rPh>
    <rPh sb="16" eb="17">
      <t>ベツ</t>
    </rPh>
    <rPh sb="19" eb="25">
      <t>サイイジョウシュウギョウシャ</t>
    </rPh>
    <rPh sb="26" eb="28">
      <t>ワリアイ</t>
    </rPh>
    <rPh sb="29" eb="31">
      <t>オカヤマ</t>
    </rPh>
    <rPh sb="31" eb="33">
      <t>ケンナイ</t>
    </rPh>
    <rPh sb="33" eb="36">
      <t>シチョウソン</t>
    </rPh>
    <rPh sb="37" eb="39">
      <t>レイワ</t>
    </rPh>
    <rPh sb="40" eb="41">
      <t>ネン</t>
    </rPh>
    <phoneticPr fontId="18"/>
  </si>
  <si>
    <t>表３－②－ｃ　職業（大分類）、年齢（５歳階級）、男女別15歳以上就業者（岡山県、令和２年）</t>
    <rPh sb="0" eb="1">
      <t>ヒョウ</t>
    </rPh>
    <rPh sb="7" eb="9">
      <t>ショクギョウ</t>
    </rPh>
    <rPh sb="10" eb="13">
      <t>ダイブンルイ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6" eb="39">
      <t>オカヤマケン</t>
    </rPh>
    <rPh sb="40" eb="42">
      <t>レイワ</t>
    </rPh>
    <rPh sb="43" eb="44">
      <t>ネン</t>
    </rPh>
    <phoneticPr fontId="18"/>
  </si>
  <si>
    <t>注）調査年ごとに職業分類の改定が行われており、過去の調査年の職業分類は、改定後の産業分類に組み替えて集計されている。</t>
  </si>
  <si>
    <t>注）　全国において就業者数が全就業者の５％以上の職業及び「農林漁業従事者」を掲載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</si>
</sst>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);[Red]\(#,##0\)"/>
    <numFmt numFmtId="178" formatCode="#,##0_ "/>
    <numFmt numFmtId="179" formatCode="0.0_ ;\-0.0\ "/>
    <numFmt numFmtId="180" formatCode="0.0"/>
    <numFmt numFmtId="181" formatCode="0_ "/>
    <numFmt numFmtId="182" formatCode="#,##0.0_ "/>
    <numFmt numFmtId="183" formatCode="#,##0.00000;\-#,##0.000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ゴシック"/>
      <family val="3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quotePrefix="1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176" fontId="19" fillId="0" borderId="0" xfId="0" quotePrefix="1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1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1" xfId="0" applyFont="1" applyBorder="1">
      <alignment vertical="center"/>
    </xf>
    <xf numFmtId="178" fontId="20" fillId="0" borderId="20" xfId="0" applyNumberFormat="1" applyFont="1" applyBorder="1">
      <alignment vertical="center"/>
    </xf>
    <xf numFmtId="179" fontId="20" fillId="0" borderId="20" xfId="0" applyNumberFormat="1" applyFont="1" applyBorder="1">
      <alignment vertical="center"/>
    </xf>
    <xf numFmtId="181" fontId="20" fillId="0" borderId="20" xfId="0" quotePrefix="1" applyNumberFormat="1" applyFont="1" applyBorder="1" applyAlignment="1">
      <alignment horizontal="right" vertical="center"/>
    </xf>
    <xf numFmtId="181" fontId="20" fillId="0" borderId="10" xfId="0" quotePrefix="1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178" fontId="20" fillId="0" borderId="21" xfId="0" applyNumberFormat="1" applyFont="1" applyBorder="1">
      <alignment vertical="center"/>
    </xf>
    <xf numFmtId="179" fontId="20" fillId="0" borderId="21" xfId="0" applyNumberFormat="1" applyFont="1" applyBorder="1">
      <alignment vertical="center"/>
    </xf>
    <xf numFmtId="181" fontId="20" fillId="0" borderId="21" xfId="0" quotePrefix="1" applyNumberFormat="1" applyFont="1" applyBorder="1" applyAlignment="1">
      <alignment horizontal="right" vertical="center"/>
    </xf>
    <xf numFmtId="181" fontId="20" fillId="0" borderId="13" xfId="0" quotePrefix="1" applyNumberFormat="1" applyFont="1" applyBorder="1" applyAlignment="1">
      <alignment horizontal="right" vertical="center"/>
    </xf>
    <xf numFmtId="180" fontId="20" fillId="0" borderId="21" xfId="0" applyNumberFormat="1" applyFont="1" applyBorder="1">
      <alignment vertical="center"/>
    </xf>
    <xf numFmtId="3" fontId="20" fillId="0" borderId="21" xfId="0" applyNumberFormat="1" applyFont="1" applyBorder="1">
      <alignment vertical="center"/>
    </xf>
    <xf numFmtId="3" fontId="20" fillId="0" borderId="13" xfId="0" applyNumberFormat="1" applyFont="1" applyBorder="1">
      <alignment vertical="center"/>
    </xf>
    <xf numFmtId="181" fontId="20" fillId="0" borderId="21" xfId="0" applyNumberFormat="1" applyFont="1" applyBorder="1" applyAlignment="1">
      <alignment horizontal="right" vertical="center"/>
    </xf>
    <xf numFmtId="181" fontId="20" fillId="0" borderId="13" xfId="0" applyNumberFormat="1" applyFont="1" applyBorder="1" applyAlignment="1">
      <alignment horizontal="right" vertical="center"/>
    </xf>
    <xf numFmtId="178" fontId="20" fillId="0" borderId="22" xfId="0" applyNumberFormat="1" applyFont="1" applyBorder="1">
      <alignment vertical="center"/>
    </xf>
    <xf numFmtId="179" fontId="20" fillId="0" borderId="22" xfId="0" applyNumberFormat="1" applyFont="1" applyBorder="1">
      <alignment vertical="center"/>
    </xf>
    <xf numFmtId="178" fontId="20" fillId="0" borderId="15" xfId="0" applyNumberFormat="1" applyFont="1" applyBorder="1">
      <alignment vertical="center"/>
    </xf>
    <xf numFmtId="0" fontId="19" fillId="0" borderId="11" xfId="0" applyFont="1" applyBorder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177" fontId="20" fillId="0" borderId="21" xfId="0" applyNumberFormat="1" applyFont="1" applyBorder="1">
      <alignment vertical="center"/>
    </xf>
    <xf numFmtId="179" fontId="20" fillId="0" borderId="21" xfId="0" applyNumberFormat="1" applyFont="1" applyBorder="1" applyAlignment="1">
      <alignment horizontal="right" vertical="center"/>
    </xf>
    <xf numFmtId="179" fontId="20" fillId="0" borderId="13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2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178" fontId="20" fillId="0" borderId="13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82" fontId="20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0" fillId="0" borderId="0" xfId="0" applyAlignment="1"/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2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79" fontId="20" fillId="0" borderId="21" xfId="0" quotePrefix="1" applyNumberFormat="1" applyFont="1" applyBorder="1" applyAlignment="1">
      <alignment horizontal="right" vertical="center"/>
    </xf>
    <xf numFmtId="37" fontId="23" fillId="0" borderId="0" xfId="0" applyNumberFormat="1" applyFont="1" applyAlignment="1">
      <alignment horizontal="right" vertical="top"/>
    </xf>
    <xf numFmtId="183" fontId="23" fillId="0" borderId="0" xfId="0" applyNumberFormat="1" applyFont="1" applyAlignment="1">
      <alignment horizontal="right" vertical="top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 indent="1"/>
    </xf>
    <xf numFmtId="0" fontId="20" fillId="0" borderId="16" xfId="0" applyFont="1" applyBorder="1" applyAlignment="1">
      <alignment horizontal="distributed" vertical="center" inden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0" fillId="0" borderId="13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0" borderId="19" xfId="0" applyFont="1" applyBorder="1" applyAlignment="1">
      <alignment horizontal="distributed" vertical="center" indent="12"/>
    </xf>
    <xf numFmtId="0" fontId="20" fillId="0" borderId="23" xfId="0" applyFont="1" applyBorder="1" applyAlignment="1">
      <alignment horizontal="distributed" vertical="center" indent="12"/>
    </xf>
    <xf numFmtId="0" fontId="20" fillId="0" borderId="2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distributed" vertical="center" indent="21"/>
    </xf>
    <xf numFmtId="0" fontId="20" fillId="0" borderId="19" xfId="0" applyFont="1" applyBorder="1" applyAlignment="1">
      <alignment horizontal="distributed" vertical="center" indent="2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0"/>
  <sheetViews>
    <sheetView topLeftCell="A22" workbookViewId="0">
      <selection activeCell="E22" sqref="E22"/>
    </sheetView>
  </sheetViews>
  <sheetFormatPr defaultRowHeight="13.5"/>
  <cols>
    <col min="1" max="2" width="0.875" style="9" customWidth="1"/>
    <col min="3" max="3" width="2.75" style="9" customWidth="1"/>
    <col min="4" max="4" width="0.375" style="9" customWidth="1"/>
    <col min="5" max="5" width="35.875" style="9" customWidth="1"/>
    <col min="6" max="6" width="0.875" style="9" customWidth="1"/>
    <col min="7" max="9" width="10.625" style="9" customWidth="1"/>
    <col min="10" max="10" width="11.125" style="9" customWidth="1"/>
    <col min="11" max="11" width="9.125" style="9" bestFit="1" customWidth="1"/>
    <col min="12" max="13" width="9.125" style="9" customWidth="1"/>
    <col min="14" max="14" width="11.125" style="9" customWidth="1"/>
    <col min="15" max="15" width="9.625" style="9" customWidth="1"/>
    <col min="16" max="16" width="0.875" style="9" customWidth="1"/>
    <col min="17" max="17" width="9" style="9"/>
    <col min="18" max="45" width="9" style="9" customWidth="1"/>
    <col min="46" max="46" width="9.25" style="9" bestFit="1" customWidth="1"/>
    <col min="47" max="16384" width="9" style="9"/>
  </cols>
  <sheetData>
    <row r="1" spans="2:16">
      <c r="C1" s="79" t="s">
        <v>115</v>
      </c>
    </row>
    <row r="3" spans="2:16" ht="6" customHeight="1">
      <c r="B3" s="16"/>
    </row>
    <row r="4" spans="2:16" ht="15" customHeight="1">
      <c r="B4" s="29"/>
      <c r="C4" s="88" t="s">
        <v>104</v>
      </c>
      <c r="D4" s="88"/>
      <c r="E4" s="88"/>
      <c r="F4" s="66"/>
      <c r="G4" s="92" t="s">
        <v>3</v>
      </c>
      <c r="H4" s="92"/>
      <c r="I4" s="92"/>
      <c r="J4" s="94" t="s">
        <v>106</v>
      </c>
      <c r="K4" s="93" t="s">
        <v>105</v>
      </c>
      <c r="L4" s="93"/>
      <c r="M4" s="93"/>
      <c r="N4" s="94" t="s">
        <v>107</v>
      </c>
      <c r="O4" s="90" t="s">
        <v>112</v>
      </c>
      <c r="P4" s="10"/>
    </row>
    <row r="5" spans="2:16" ht="30" customHeight="1">
      <c r="B5" s="24"/>
      <c r="C5" s="89"/>
      <c r="D5" s="89"/>
      <c r="E5" s="89"/>
      <c r="F5" s="67"/>
      <c r="G5" s="48" t="s">
        <v>108</v>
      </c>
      <c r="H5" s="49" t="s">
        <v>29</v>
      </c>
      <c r="I5" s="50" t="s">
        <v>109</v>
      </c>
      <c r="J5" s="95"/>
      <c r="K5" s="48" t="s">
        <v>108</v>
      </c>
      <c r="L5" s="49" t="s">
        <v>110</v>
      </c>
      <c r="M5" s="50" t="s">
        <v>111</v>
      </c>
      <c r="N5" s="95"/>
      <c r="O5" s="91"/>
      <c r="P5" s="10"/>
    </row>
    <row r="6" spans="2:16" ht="7.5" customHeight="1">
      <c r="B6" s="29"/>
      <c r="C6" s="51"/>
      <c r="D6" s="51"/>
      <c r="E6" s="51"/>
      <c r="F6" s="51"/>
      <c r="G6" s="52"/>
      <c r="H6" s="25"/>
      <c r="I6" s="53"/>
      <c r="J6" s="80"/>
      <c r="K6" s="53"/>
      <c r="L6" s="53"/>
      <c r="M6" s="53"/>
      <c r="N6" s="81"/>
      <c r="O6" s="54"/>
      <c r="P6" s="10"/>
    </row>
    <row r="7" spans="2:16" ht="15" customHeight="1">
      <c r="B7" s="55"/>
      <c r="C7" s="87" t="s">
        <v>16</v>
      </c>
      <c r="D7" s="87"/>
      <c r="E7" s="87"/>
      <c r="F7" s="34"/>
      <c r="G7" s="56">
        <v>900116</v>
      </c>
      <c r="H7" s="56">
        <v>900871</v>
      </c>
      <c r="I7" s="56">
        <v>867759</v>
      </c>
      <c r="J7" s="57">
        <f>(I7-H7)/H7*100</f>
        <v>-3.6755539916369826</v>
      </c>
      <c r="K7" s="57">
        <v>100</v>
      </c>
      <c r="L7" s="57">
        <v>100</v>
      </c>
      <c r="M7" s="57">
        <v>100</v>
      </c>
      <c r="N7" s="82" t="s">
        <v>113</v>
      </c>
      <c r="O7" s="58">
        <v>100</v>
      </c>
      <c r="P7" s="13"/>
    </row>
    <row r="8" spans="2:16" ht="7.5" customHeight="1">
      <c r="B8" s="55"/>
      <c r="C8" s="65"/>
      <c r="D8" s="59"/>
      <c r="E8" s="62"/>
      <c r="F8" s="59"/>
      <c r="G8" s="56"/>
      <c r="H8" s="56"/>
      <c r="I8" s="56"/>
      <c r="J8" s="57"/>
      <c r="K8" s="57"/>
      <c r="L8" s="57"/>
      <c r="M8" s="57"/>
      <c r="N8" s="57"/>
      <c r="O8" s="58"/>
      <c r="P8" s="15"/>
    </row>
    <row r="9" spans="2:16" ht="15" customHeight="1">
      <c r="B9" s="55"/>
      <c r="C9" s="65" t="s">
        <v>17</v>
      </c>
      <c r="D9" s="59"/>
      <c r="E9" s="60" t="s">
        <v>61</v>
      </c>
      <c r="F9" s="59"/>
      <c r="G9" s="56">
        <v>19640</v>
      </c>
      <c r="H9" s="56">
        <v>20184</v>
      </c>
      <c r="I9" s="56">
        <v>17196</v>
      </c>
      <c r="J9" s="57">
        <f t="shared" ref="J9:J22" si="0">(I9-H9)/H9*100</f>
        <v>-14.803804994054698</v>
      </c>
      <c r="K9" s="57">
        <v>2.1819409942718493</v>
      </c>
      <c r="L9" s="57">
        <v>2.2404999999999999</v>
      </c>
      <c r="M9" s="57">
        <f>(I9/I7)*100</f>
        <v>1.9816561971699516</v>
      </c>
      <c r="N9" s="57">
        <f>M9-L9</f>
        <v>-0.25884380283004838</v>
      </c>
      <c r="O9" s="58">
        <v>2.0312299999999999</v>
      </c>
      <c r="P9" s="14"/>
    </row>
    <row r="10" spans="2:16" ht="15" customHeight="1">
      <c r="B10" s="55"/>
      <c r="C10" s="65" t="s">
        <v>18</v>
      </c>
      <c r="D10" s="59"/>
      <c r="E10" s="61" t="s">
        <v>62</v>
      </c>
      <c r="F10" s="59"/>
      <c r="G10" s="56">
        <v>127736</v>
      </c>
      <c r="H10" s="56">
        <v>139161</v>
      </c>
      <c r="I10" s="56">
        <v>146133</v>
      </c>
      <c r="J10" s="57">
        <f t="shared" si="0"/>
        <v>5.010024360273353</v>
      </c>
      <c r="K10" s="57">
        <v>14.191059818956667</v>
      </c>
      <c r="L10" s="57">
        <v>15.447380000000001</v>
      </c>
      <c r="M10" s="57">
        <f>(I10/I7)*100</f>
        <v>16.84027477675253</v>
      </c>
      <c r="N10" s="57">
        <f t="shared" ref="N10:N22" si="1">M10-L10</f>
        <v>1.392894776752529</v>
      </c>
      <c r="O10" s="58">
        <v>17.82536</v>
      </c>
      <c r="P10" s="15"/>
    </row>
    <row r="11" spans="2:16" ht="15" customHeight="1">
      <c r="B11" s="55"/>
      <c r="C11" s="65" t="s">
        <v>19</v>
      </c>
      <c r="D11" s="59"/>
      <c r="E11" s="61" t="s">
        <v>63</v>
      </c>
      <c r="F11" s="59"/>
      <c r="G11" s="56">
        <v>151180</v>
      </c>
      <c r="H11" s="56">
        <v>154404</v>
      </c>
      <c r="I11" s="56">
        <v>156709</v>
      </c>
      <c r="J11" s="57">
        <f t="shared" si="0"/>
        <v>1.492836973135411</v>
      </c>
      <c r="K11" s="57">
        <v>16.795613009878725</v>
      </c>
      <c r="L11" s="57">
        <v>17.139410000000002</v>
      </c>
      <c r="M11" s="57">
        <f>(I11/I7)*100</f>
        <v>18.059046348122003</v>
      </c>
      <c r="N11" s="57">
        <f t="shared" si="1"/>
        <v>0.91963634812200112</v>
      </c>
      <c r="O11" s="58">
        <v>20.246310000000001</v>
      </c>
      <c r="P11" s="15"/>
    </row>
    <row r="12" spans="2:16" ht="15" customHeight="1">
      <c r="B12" s="55"/>
      <c r="C12" s="65" t="s">
        <v>20</v>
      </c>
      <c r="D12" s="59"/>
      <c r="E12" s="61" t="s">
        <v>64</v>
      </c>
      <c r="F12" s="59"/>
      <c r="G12" s="56">
        <v>113243</v>
      </c>
      <c r="H12" s="56">
        <v>105846</v>
      </c>
      <c r="I12" s="56">
        <v>93593</v>
      </c>
      <c r="J12" s="57">
        <f t="shared" si="0"/>
        <v>-11.576252291064376</v>
      </c>
      <c r="K12" s="57">
        <v>12.580934012949442</v>
      </c>
      <c r="L12" s="57">
        <v>11.7493</v>
      </c>
      <c r="M12" s="57">
        <f>(I12/I7)*100</f>
        <v>10.785598305520312</v>
      </c>
      <c r="N12" s="57">
        <f t="shared" si="1"/>
        <v>-0.96370169447968834</v>
      </c>
      <c r="O12" s="58">
        <v>11.904719999999999</v>
      </c>
      <c r="P12" s="15"/>
    </row>
    <row r="13" spans="2:16" ht="15" customHeight="1">
      <c r="B13" s="55"/>
      <c r="C13" s="65" t="s">
        <v>21</v>
      </c>
      <c r="D13" s="59"/>
      <c r="E13" s="61" t="s">
        <v>65</v>
      </c>
      <c r="F13" s="59"/>
      <c r="G13" s="56">
        <v>100366</v>
      </c>
      <c r="H13" s="56">
        <v>102825</v>
      </c>
      <c r="I13" s="56">
        <v>99414</v>
      </c>
      <c r="J13" s="57">
        <f t="shared" si="0"/>
        <v>-3.3172866520787747</v>
      </c>
      <c r="K13" s="57">
        <v>11.150340622764176</v>
      </c>
      <c r="L13" s="57">
        <v>11.41395</v>
      </c>
      <c r="M13" s="57">
        <f>(I13/I7)*100</f>
        <v>11.456406675125235</v>
      </c>
      <c r="N13" s="57">
        <f t="shared" si="1"/>
        <v>4.2456675125235321E-2</v>
      </c>
      <c r="O13" s="58">
        <v>11.800230000000001</v>
      </c>
      <c r="P13" s="15"/>
    </row>
    <row r="14" spans="2:16" ht="7.5" customHeight="1">
      <c r="B14" s="55"/>
      <c r="C14" s="65"/>
      <c r="D14" s="59"/>
      <c r="E14" s="62"/>
      <c r="F14" s="59"/>
      <c r="G14" s="56"/>
      <c r="H14" s="56"/>
      <c r="I14" s="56"/>
      <c r="J14" s="57"/>
      <c r="K14" s="57"/>
      <c r="L14" s="57"/>
      <c r="M14" s="57"/>
      <c r="N14" s="57"/>
      <c r="O14" s="58"/>
      <c r="P14" s="15"/>
    </row>
    <row r="15" spans="2:16" ht="15" customHeight="1">
      <c r="B15" s="55"/>
      <c r="C15" s="65" t="s">
        <v>22</v>
      </c>
      <c r="D15" s="59"/>
      <c r="E15" s="61" t="s">
        <v>66</v>
      </c>
      <c r="F15" s="59"/>
      <c r="G15" s="56">
        <v>12237</v>
      </c>
      <c r="H15" s="56">
        <v>12574</v>
      </c>
      <c r="I15" s="56">
        <v>12447</v>
      </c>
      <c r="J15" s="57">
        <f t="shared" si="0"/>
        <v>-1.0100206775886751</v>
      </c>
      <c r="K15" s="57">
        <v>1.3594914433250826</v>
      </c>
      <c r="L15" s="57">
        <v>1.4</v>
      </c>
      <c r="M15" s="57">
        <f>(I15/I7)*100</f>
        <v>1.4343844316221439</v>
      </c>
      <c r="N15" s="57">
        <f t="shared" si="1"/>
        <v>3.4384431622143996E-2</v>
      </c>
      <c r="O15" s="58">
        <v>1.9048</v>
      </c>
      <c r="P15" s="15"/>
    </row>
    <row r="16" spans="2:16" ht="15" customHeight="1">
      <c r="B16" s="55"/>
      <c r="C16" s="65" t="s">
        <v>23</v>
      </c>
      <c r="D16" s="59"/>
      <c r="E16" s="61" t="s">
        <v>67</v>
      </c>
      <c r="F16" s="59"/>
      <c r="G16" s="56">
        <v>42275</v>
      </c>
      <c r="H16" s="56">
        <v>39826</v>
      </c>
      <c r="I16" s="56">
        <v>34425</v>
      </c>
      <c r="J16" s="57">
        <f t="shared" si="0"/>
        <v>-13.561492492341687</v>
      </c>
      <c r="K16" s="57">
        <v>4.6966168804909589</v>
      </c>
      <c r="L16" s="57">
        <v>4.4000000000000004</v>
      </c>
      <c r="M16" s="57">
        <f>(I16/I7)*100</f>
        <v>3.9671152935319602</v>
      </c>
      <c r="N16" s="57">
        <f t="shared" si="1"/>
        <v>-0.43288470646804011</v>
      </c>
      <c r="O16" s="58">
        <v>3.28823</v>
      </c>
      <c r="P16" s="15"/>
    </row>
    <row r="17" spans="2:16" ht="15" customHeight="1">
      <c r="B17" s="55"/>
      <c r="C17" s="65" t="s">
        <v>24</v>
      </c>
      <c r="D17" s="59"/>
      <c r="E17" s="61" t="s">
        <v>68</v>
      </c>
      <c r="F17" s="59"/>
      <c r="G17" s="56">
        <v>157787</v>
      </c>
      <c r="H17" s="56">
        <v>149317</v>
      </c>
      <c r="I17" s="56">
        <v>146215</v>
      </c>
      <c r="J17" s="57">
        <f t="shared" si="0"/>
        <v>-2.0774593649751871</v>
      </c>
      <c r="K17" s="57">
        <v>17.52962951441814</v>
      </c>
      <c r="L17" s="57">
        <v>16.600000000000001</v>
      </c>
      <c r="M17" s="57">
        <f>(I17/I7)*100</f>
        <v>16.849724405047944</v>
      </c>
      <c r="N17" s="57">
        <f t="shared" si="1"/>
        <v>0.24972440504794235</v>
      </c>
      <c r="O17" s="58">
        <v>13.25718</v>
      </c>
      <c r="P17" s="15"/>
    </row>
    <row r="18" spans="2:16" ht="15" customHeight="1">
      <c r="B18" s="55"/>
      <c r="C18" s="65" t="s">
        <v>25</v>
      </c>
      <c r="D18" s="59"/>
      <c r="E18" s="61" t="s">
        <v>69</v>
      </c>
      <c r="F18" s="59"/>
      <c r="G18" s="56">
        <v>34258</v>
      </c>
      <c r="H18" s="56">
        <v>33591</v>
      </c>
      <c r="I18" s="56">
        <v>32877</v>
      </c>
      <c r="J18" s="57">
        <f t="shared" si="0"/>
        <v>-2.1255693489327498</v>
      </c>
      <c r="K18" s="57">
        <v>3.8059538992752042</v>
      </c>
      <c r="L18" s="57">
        <v>3.7</v>
      </c>
      <c r="M18" s="57">
        <f>(I18/I7)*100</f>
        <v>3.7887247496136602</v>
      </c>
      <c r="N18" s="57">
        <f t="shared" si="1"/>
        <v>8.8724749613660059E-2</v>
      </c>
      <c r="O18" s="58">
        <v>3.3751699999999998</v>
      </c>
      <c r="P18" s="15"/>
    </row>
    <row r="19" spans="2:16" ht="15" customHeight="1">
      <c r="B19" s="55"/>
      <c r="C19" s="65" t="s">
        <v>26</v>
      </c>
      <c r="D19" s="59"/>
      <c r="E19" s="61" t="s">
        <v>70</v>
      </c>
      <c r="F19" s="59"/>
      <c r="G19" s="56">
        <v>42460</v>
      </c>
      <c r="H19" s="56">
        <v>41775</v>
      </c>
      <c r="I19" s="56">
        <v>40305</v>
      </c>
      <c r="J19" s="57">
        <f t="shared" si="0"/>
        <v>-3.5188509874326748</v>
      </c>
      <c r="K19" s="57">
        <v>4.7171697870052309</v>
      </c>
      <c r="L19" s="57">
        <v>4.5999999999999996</v>
      </c>
      <c r="M19" s="57">
        <f>(I19/I7)*100</f>
        <v>4.6447227859348041</v>
      </c>
      <c r="N19" s="57">
        <f t="shared" si="1"/>
        <v>4.4722785934804499E-2</v>
      </c>
      <c r="O19" s="58">
        <v>4.2701000000000002</v>
      </c>
      <c r="P19" s="15"/>
    </row>
    <row r="20" spans="2:16" ht="7.5" customHeight="1">
      <c r="B20" s="55"/>
      <c r="C20" s="65"/>
      <c r="D20" s="59"/>
      <c r="E20" s="62"/>
      <c r="F20" s="59"/>
      <c r="G20" s="56"/>
      <c r="H20" s="56"/>
      <c r="I20" s="56"/>
      <c r="J20" s="57"/>
      <c r="K20" s="57"/>
      <c r="L20" s="57"/>
      <c r="M20" s="57"/>
      <c r="N20" s="57"/>
      <c r="O20" s="58"/>
      <c r="P20" s="15"/>
    </row>
    <row r="21" spans="2:16" ht="15" customHeight="1">
      <c r="B21" s="55"/>
      <c r="C21" s="65" t="s">
        <v>27</v>
      </c>
      <c r="D21" s="59"/>
      <c r="E21" s="61" t="s">
        <v>71</v>
      </c>
      <c r="F21" s="59"/>
      <c r="G21" s="56">
        <v>55059</v>
      </c>
      <c r="H21" s="56">
        <v>58385</v>
      </c>
      <c r="I21" s="56">
        <v>62938</v>
      </c>
      <c r="J21" s="57">
        <f t="shared" si="0"/>
        <v>7.7982358482486944</v>
      </c>
      <c r="K21" s="57">
        <v>6.1168782690231041</v>
      </c>
      <c r="L21" s="57">
        <v>6.5</v>
      </c>
      <c r="M21" s="57">
        <f>(I21/I7)*100</f>
        <v>7.2529354348384745</v>
      </c>
      <c r="N21" s="57">
        <f t="shared" si="1"/>
        <v>0.75293543483847447</v>
      </c>
      <c r="O21" s="58">
        <v>7.2772300000000003</v>
      </c>
      <c r="P21" s="15"/>
    </row>
    <row r="22" spans="2:16" ht="15" customHeight="1">
      <c r="B22" s="55"/>
      <c r="C22" s="65" t="s">
        <v>28</v>
      </c>
      <c r="D22" s="59"/>
      <c r="E22" s="61" t="s">
        <v>72</v>
      </c>
      <c r="F22" s="59"/>
      <c r="G22" s="56">
        <v>43875</v>
      </c>
      <c r="H22" s="56">
        <v>42983</v>
      </c>
      <c r="I22" s="56">
        <v>25507</v>
      </c>
      <c r="J22" s="57">
        <f t="shared" si="0"/>
        <v>-40.657934532256938</v>
      </c>
      <c r="K22" s="57">
        <v>4.8743717476414155</v>
      </c>
      <c r="L22" s="57">
        <v>4.8</v>
      </c>
      <c r="M22" s="57">
        <f>(I22/I7)*100</f>
        <v>2.9394105967209789</v>
      </c>
      <c r="N22" s="57">
        <f t="shared" si="1"/>
        <v>-1.8605894032790209</v>
      </c>
      <c r="O22" s="58">
        <v>2.8194300000000001</v>
      </c>
      <c r="P22" s="15"/>
    </row>
    <row r="23" spans="2:16" ht="7.5" customHeight="1">
      <c r="B23" s="24"/>
      <c r="C23" s="24"/>
      <c r="D23" s="24"/>
      <c r="E23" s="24"/>
      <c r="F23" s="24"/>
      <c r="G23" s="63"/>
      <c r="H23" s="63"/>
      <c r="I23" s="63"/>
      <c r="J23" s="63"/>
      <c r="K23" s="63"/>
      <c r="L23" s="63"/>
      <c r="M23" s="63"/>
      <c r="N23" s="63"/>
      <c r="O23" s="64"/>
      <c r="P23" s="12"/>
    </row>
    <row r="24" spans="2:16" ht="6" customHeight="1">
      <c r="B24" s="47"/>
    </row>
    <row r="25" spans="2:16">
      <c r="C25" s="86" t="s">
        <v>118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2:16">
      <c r="K26" s="84"/>
      <c r="L26" s="84"/>
    </row>
    <row r="27" spans="2:16">
      <c r="K27" s="84"/>
      <c r="L27" s="84"/>
    </row>
    <row r="28" spans="2:16">
      <c r="K28" s="84"/>
    </row>
    <row r="29" spans="2:16">
      <c r="K29" s="84"/>
    </row>
    <row r="30" spans="2:16">
      <c r="K30" s="84"/>
    </row>
  </sheetData>
  <mergeCells count="8">
    <mergeCell ref="C25:O25"/>
    <mergeCell ref="C7:E7"/>
    <mergeCell ref="C4:E5"/>
    <mergeCell ref="O4:O5"/>
    <mergeCell ref="G4:I4"/>
    <mergeCell ref="K4:M4"/>
    <mergeCell ref="J4:J5"/>
    <mergeCell ref="N4:N5"/>
  </mergeCells>
  <phoneticPr fontId="18"/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31" workbookViewId="0">
      <selection activeCell="E46" sqref="E46"/>
    </sheetView>
  </sheetViews>
  <sheetFormatPr defaultRowHeight="13.5"/>
  <cols>
    <col min="1" max="2" width="0.875" style="1" customWidth="1"/>
    <col min="3" max="3" width="11.5" style="1" bestFit="1" customWidth="1"/>
    <col min="5" max="5" width="8.625" customWidth="1"/>
    <col min="6" max="6" width="5.625" customWidth="1"/>
    <col min="7" max="7" width="8.625" customWidth="1"/>
    <col min="8" max="8" width="5.625" customWidth="1"/>
    <col min="9" max="9" width="8.625" customWidth="1"/>
    <col min="10" max="10" width="5.625" customWidth="1"/>
    <col min="11" max="11" width="8.625" customWidth="1"/>
    <col min="12" max="12" width="5.625" customWidth="1"/>
    <col min="13" max="13" width="8.625" customWidth="1"/>
    <col min="14" max="14" width="5.625" customWidth="1"/>
    <col min="15" max="15" width="8.625" customWidth="1"/>
    <col min="16" max="16" width="5.625" customWidth="1"/>
    <col min="17" max="17" width="8.625" customWidth="1"/>
    <col min="18" max="18" width="5.625" customWidth="1"/>
    <col min="19" max="19" width="0.875" customWidth="1"/>
  </cols>
  <sheetData>
    <row r="1" spans="2:18">
      <c r="C1" s="1" t="s">
        <v>116</v>
      </c>
    </row>
    <row r="3" spans="2:18" ht="6" customHeight="1"/>
    <row r="4" spans="2:18" ht="27" customHeight="1">
      <c r="B4" s="17"/>
      <c r="C4" s="27"/>
      <c r="D4" s="94" t="s">
        <v>59</v>
      </c>
      <c r="E4" s="99" t="s">
        <v>73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2:18" ht="20.100000000000001" customHeight="1">
      <c r="C5" s="28"/>
      <c r="D5" s="101"/>
      <c r="E5" s="97" t="s">
        <v>74</v>
      </c>
      <c r="F5" s="23"/>
      <c r="G5" s="97" t="s">
        <v>75</v>
      </c>
      <c r="H5" s="23"/>
      <c r="I5" s="97" t="s">
        <v>76</v>
      </c>
      <c r="J5" s="23"/>
      <c r="K5" s="97" t="s">
        <v>77</v>
      </c>
      <c r="L5" s="23"/>
      <c r="M5" s="97" t="s">
        <v>78</v>
      </c>
      <c r="N5" s="24"/>
      <c r="O5" s="97" t="s">
        <v>79</v>
      </c>
      <c r="P5" s="24"/>
      <c r="Q5" s="97" t="s">
        <v>80</v>
      </c>
      <c r="R5" s="24"/>
    </row>
    <row r="6" spans="2:18" ht="50.1" customHeight="1">
      <c r="B6" s="2"/>
      <c r="C6" s="28"/>
      <c r="D6" s="101"/>
      <c r="E6" s="98"/>
      <c r="F6" s="25" t="s">
        <v>30</v>
      </c>
      <c r="G6" s="98"/>
      <c r="H6" s="25" t="s">
        <v>30</v>
      </c>
      <c r="I6" s="98"/>
      <c r="J6" s="25" t="s">
        <v>30</v>
      </c>
      <c r="K6" s="98"/>
      <c r="L6" s="25" t="s">
        <v>30</v>
      </c>
      <c r="M6" s="98"/>
      <c r="N6" s="26" t="s">
        <v>30</v>
      </c>
      <c r="O6" s="98"/>
      <c r="P6" s="26" t="s">
        <v>30</v>
      </c>
      <c r="Q6" s="98"/>
      <c r="R6" s="26" t="s">
        <v>30</v>
      </c>
    </row>
    <row r="7" spans="2:18" ht="6.6" customHeight="1">
      <c r="B7" s="17"/>
      <c r="C7" s="29"/>
      <c r="D7" s="30"/>
      <c r="E7" s="31"/>
      <c r="F7" s="32"/>
      <c r="G7" s="31"/>
      <c r="H7" s="32"/>
      <c r="I7" s="31"/>
      <c r="J7" s="32"/>
      <c r="K7" s="31"/>
      <c r="L7" s="32"/>
      <c r="M7" s="31"/>
      <c r="N7" s="33"/>
      <c r="O7" s="31"/>
      <c r="P7" s="33"/>
      <c r="Q7" s="31"/>
      <c r="R7" s="33"/>
    </row>
    <row r="8" spans="2:18" ht="15" customHeight="1">
      <c r="C8" s="34" t="s">
        <v>31</v>
      </c>
      <c r="D8" s="35">
        <v>867759</v>
      </c>
      <c r="E8" s="36">
        <v>16.84027</v>
      </c>
      <c r="F8" s="37" t="s">
        <v>113</v>
      </c>
      <c r="G8" s="36">
        <v>18.059049999999999</v>
      </c>
      <c r="H8" s="37" t="s">
        <v>113</v>
      </c>
      <c r="I8" s="36">
        <v>10.785600000000001</v>
      </c>
      <c r="J8" s="37" t="s">
        <v>113</v>
      </c>
      <c r="K8" s="36">
        <v>11.45641</v>
      </c>
      <c r="L8" s="37" t="s">
        <v>113</v>
      </c>
      <c r="M8" s="36">
        <v>3.96712</v>
      </c>
      <c r="N8" s="37" t="s">
        <v>113</v>
      </c>
      <c r="O8" s="36">
        <v>16.849720000000001</v>
      </c>
      <c r="P8" s="37" t="s">
        <v>113</v>
      </c>
      <c r="Q8" s="36">
        <v>7.2529399999999997</v>
      </c>
      <c r="R8" s="38" t="s">
        <v>113</v>
      </c>
    </row>
    <row r="9" spans="2:18" ht="6.6" customHeight="1">
      <c r="C9" s="34"/>
      <c r="D9" s="35"/>
      <c r="E9" s="39"/>
      <c r="F9" s="40"/>
      <c r="G9" s="39"/>
      <c r="H9" s="40"/>
      <c r="I9" s="39"/>
      <c r="J9" s="40"/>
      <c r="K9" s="39"/>
      <c r="L9" s="40"/>
      <c r="M9" s="39"/>
      <c r="N9" s="41"/>
      <c r="O9" s="39"/>
      <c r="P9" s="41"/>
      <c r="Q9" s="39"/>
      <c r="R9" s="41"/>
    </row>
    <row r="10" spans="2:18" ht="15" customHeight="1">
      <c r="C10" s="34" t="s">
        <v>32</v>
      </c>
      <c r="D10" s="35">
        <v>330721</v>
      </c>
      <c r="E10" s="36">
        <v>19.724779999999999</v>
      </c>
      <c r="F10" s="42">
        <f>RANK(E10,$E$10:$E$41,0)</f>
        <v>1</v>
      </c>
      <c r="G10" s="36">
        <v>20.910979999999999</v>
      </c>
      <c r="H10" s="42">
        <f>RANK(G10,$G$10:$G$41,0)</f>
        <v>2</v>
      </c>
      <c r="I10" s="36">
        <v>12.17582</v>
      </c>
      <c r="J10" s="42">
        <f>RANK(I10,$I$10:$I$41,0)</f>
        <v>1</v>
      </c>
      <c r="K10" s="36">
        <v>11.637</v>
      </c>
      <c r="L10" s="42">
        <f>RANK(K10,$K$10:$K$41,0)</f>
        <v>10</v>
      </c>
      <c r="M10" s="36">
        <v>2.2215099999999999</v>
      </c>
      <c r="N10" s="43">
        <f>RANK(M10,$M$10:$M$41,0)</f>
        <v>25</v>
      </c>
      <c r="O10" s="36">
        <v>12.288</v>
      </c>
      <c r="P10" s="43">
        <f>RANK(O10,$O$10:$O$41,0)</f>
        <v>26</v>
      </c>
      <c r="Q10" s="36">
        <v>6.8819299999999997</v>
      </c>
      <c r="R10" s="43">
        <f>RANK(Q10,$Q$10:$Q$41,0)</f>
        <v>20</v>
      </c>
    </row>
    <row r="11" spans="2:18" ht="15" customHeight="1">
      <c r="C11" s="34" t="s">
        <v>33</v>
      </c>
      <c r="D11" s="35">
        <v>209494</v>
      </c>
      <c r="E11" s="36">
        <v>16.526959999999999</v>
      </c>
      <c r="F11" s="42">
        <f t="shared" ref="F11:F41" si="0">RANK(E11,$E$10:$E$41,0)</f>
        <v>3</v>
      </c>
      <c r="G11" s="36">
        <v>16.957529999999998</v>
      </c>
      <c r="H11" s="42">
        <f t="shared" ref="H11:H41" si="1">RANK(G11,$G$10:$G$41,0)</f>
        <v>8</v>
      </c>
      <c r="I11" s="36">
        <v>11.2514</v>
      </c>
      <c r="J11" s="42">
        <f t="shared" ref="J11:J41" si="2">RANK(I11,$I$10:$I$41,0)</f>
        <v>2</v>
      </c>
      <c r="K11" s="36">
        <v>11.093870000000001</v>
      </c>
      <c r="L11" s="42">
        <f t="shared" ref="L11:L41" si="3">RANK(K11,$K$10:$K$41,0)</f>
        <v>18</v>
      </c>
      <c r="M11" s="36">
        <v>1.7360899999999999</v>
      </c>
      <c r="N11" s="43">
        <f t="shared" ref="N11:N41" si="4">RANK(M11,$M$10:$M$41,0)</f>
        <v>27</v>
      </c>
      <c r="O11" s="36">
        <v>19.03969</v>
      </c>
      <c r="P11" s="43">
        <f t="shared" ref="P11:P41" si="5">RANK(O11,$O$10:$O$41,0)</f>
        <v>17</v>
      </c>
      <c r="Q11" s="36">
        <v>7.7104799999999996</v>
      </c>
      <c r="R11" s="43">
        <f t="shared" ref="R11:R41" si="6">RANK(Q11,$Q$10:$Q$41,0)</f>
        <v>6</v>
      </c>
    </row>
    <row r="12" spans="2:18" ht="15" customHeight="1">
      <c r="C12" s="34" t="s">
        <v>34</v>
      </c>
      <c r="D12" s="35">
        <v>48532</v>
      </c>
      <c r="E12" s="36">
        <v>15.880240000000001</v>
      </c>
      <c r="F12" s="42">
        <f t="shared" si="0"/>
        <v>5</v>
      </c>
      <c r="G12" s="36">
        <v>16.16459</v>
      </c>
      <c r="H12" s="42">
        <f t="shared" si="1"/>
        <v>12</v>
      </c>
      <c r="I12" s="36">
        <v>10.14794</v>
      </c>
      <c r="J12" s="42">
        <f t="shared" si="2"/>
        <v>5</v>
      </c>
      <c r="K12" s="36">
        <v>11.913790000000001</v>
      </c>
      <c r="L12" s="42">
        <f t="shared" si="3"/>
        <v>8</v>
      </c>
      <c r="M12" s="36">
        <v>4.9925800000000002</v>
      </c>
      <c r="N12" s="43">
        <f t="shared" si="4"/>
        <v>18</v>
      </c>
      <c r="O12" s="36">
        <v>18.043759999999999</v>
      </c>
      <c r="P12" s="43">
        <f t="shared" si="5"/>
        <v>19</v>
      </c>
      <c r="Q12" s="36">
        <v>7.0510200000000003</v>
      </c>
      <c r="R12" s="43">
        <f t="shared" si="6"/>
        <v>18</v>
      </c>
    </row>
    <row r="13" spans="2:18" ht="15" customHeight="1">
      <c r="C13" s="34" t="s">
        <v>35</v>
      </c>
      <c r="D13" s="35">
        <v>24893</v>
      </c>
      <c r="E13" s="36">
        <v>13.93966</v>
      </c>
      <c r="F13" s="42">
        <f t="shared" si="0"/>
        <v>13</v>
      </c>
      <c r="G13" s="36">
        <v>17.390429999999999</v>
      </c>
      <c r="H13" s="42">
        <f t="shared" si="1"/>
        <v>6</v>
      </c>
      <c r="I13" s="36">
        <v>9.7778500000000008</v>
      </c>
      <c r="J13" s="42">
        <f t="shared" si="2"/>
        <v>6</v>
      </c>
      <c r="K13" s="36">
        <v>11.34455</v>
      </c>
      <c r="L13" s="42">
        <f t="shared" si="3"/>
        <v>16</v>
      </c>
      <c r="M13" s="36">
        <v>2.67143</v>
      </c>
      <c r="N13" s="43">
        <f t="shared" si="4"/>
        <v>23</v>
      </c>
      <c r="O13" s="36">
        <v>20.29888</v>
      </c>
      <c r="P13" s="43">
        <f t="shared" si="5"/>
        <v>12</v>
      </c>
      <c r="Q13" s="36">
        <v>8.3396899999999992</v>
      </c>
      <c r="R13" s="43">
        <f t="shared" si="6"/>
        <v>2</v>
      </c>
    </row>
    <row r="14" spans="2:18" ht="15" customHeight="1">
      <c r="C14" s="34" t="s">
        <v>36</v>
      </c>
      <c r="D14" s="35">
        <v>20625</v>
      </c>
      <c r="E14" s="36">
        <v>14.03152</v>
      </c>
      <c r="F14" s="42">
        <f t="shared" si="0"/>
        <v>12</v>
      </c>
      <c r="G14" s="36">
        <v>16.993939999999998</v>
      </c>
      <c r="H14" s="42">
        <f t="shared" si="1"/>
        <v>7</v>
      </c>
      <c r="I14" s="36">
        <v>9.7260600000000004</v>
      </c>
      <c r="J14" s="42">
        <f t="shared" si="2"/>
        <v>7</v>
      </c>
      <c r="K14" s="36">
        <v>11.597580000000001</v>
      </c>
      <c r="L14" s="42">
        <f t="shared" si="3"/>
        <v>12</v>
      </c>
      <c r="M14" s="36">
        <v>4.4460600000000001</v>
      </c>
      <c r="N14" s="43">
        <f t="shared" si="4"/>
        <v>19</v>
      </c>
      <c r="O14" s="36">
        <v>20.698180000000001</v>
      </c>
      <c r="P14" s="43">
        <f t="shared" si="5"/>
        <v>11</v>
      </c>
      <c r="Q14" s="36">
        <v>7.5733300000000003</v>
      </c>
      <c r="R14" s="43">
        <f t="shared" si="6"/>
        <v>9</v>
      </c>
    </row>
    <row r="15" spans="2:18" ht="6.6" customHeight="1">
      <c r="C15" s="34"/>
      <c r="D15" s="35"/>
      <c r="E15" s="36"/>
      <c r="F15" s="42"/>
      <c r="G15" s="36"/>
      <c r="H15" s="42"/>
      <c r="I15" s="36"/>
      <c r="J15" s="42"/>
      <c r="K15" s="36"/>
      <c r="L15" s="42"/>
      <c r="M15" s="36"/>
      <c r="N15" s="43"/>
      <c r="O15" s="36"/>
      <c r="P15" s="43"/>
      <c r="Q15" s="36"/>
      <c r="R15" s="43"/>
    </row>
    <row r="16" spans="2:18" ht="15" customHeight="1">
      <c r="C16" s="34" t="s">
        <v>37</v>
      </c>
      <c r="D16" s="35">
        <v>18727</v>
      </c>
      <c r="E16" s="36">
        <v>12.28707</v>
      </c>
      <c r="F16" s="42">
        <f t="shared" si="0"/>
        <v>23</v>
      </c>
      <c r="G16" s="36">
        <v>14.204090000000001</v>
      </c>
      <c r="H16" s="42">
        <f t="shared" si="1"/>
        <v>23</v>
      </c>
      <c r="I16" s="36">
        <v>8.4957499999999992</v>
      </c>
      <c r="J16" s="42">
        <f t="shared" si="2"/>
        <v>15</v>
      </c>
      <c r="K16" s="36">
        <v>10.588990000000001</v>
      </c>
      <c r="L16" s="42">
        <f t="shared" si="3"/>
        <v>23</v>
      </c>
      <c r="M16" s="36">
        <v>5.9806699999999999</v>
      </c>
      <c r="N16" s="43">
        <f t="shared" si="4"/>
        <v>17</v>
      </c>
      <c r="O16" s="36">
        <v>25.540659999999999</v>
      </c>
      <c r="P16" s="43">
        <f t="shared" si="5"/>
        <v>1</v>
      </c>
      <c r="Q16" s="36">
        <v>7.1234000000000002</v>
      </c>
      <c r="R16" s="43">
        <f t="shared" si="6"/>
        <v>16</v>
      </c>
    </row>
    <row r="17" spans="3:18" ht="15" customHeight="1">
      <c r="C17" s="34" t="s">
        <v>38</v>
      </c>
      <c r="D17" s="35">
        <v>32290</v>
      </c>
      <c r="E17" s="36">
        <v>16.48808</v>
      </c>
      <c r="F17" s="42">
        <f t="shared" si="0"/>
        <v>4</v>
      </c>
      <c r="G17" s="36">
        <v>15.738619999999999</v>
      </c>
      <c r="H17" s="42">
        <f t="shared" si="1"/>
        <v>16</v>
      </c>
      <c r="I17" s="36">
        <v>10.43976</v>
      </c>
      <c r="J17" s="42">
        <f t="shared" si="2"/>
        <v>3</v>
      </c>
      <c r="K17" s="36">
        <v>11.000310000000001</v>
      </c>
      <c r="L17" s="42">
        <f t="shared" si="3"/>
        <v>19</v>
      </c>
      <c r="M17" s="36">
        <v>3.9826600000000001</v>
      </c>
      <c r="N17" s="43">
        <f t="shared" si="4"/>
        <v>20</v>
      </c>
      <c r="O17" s="36">
        <v>19.94426</v>
      </c>
      <c r="P17" s="43">
        <f t="shared" si="5"/>
        <v>14</v>
      </c>
      <c r="Q17" s="36">
        <v>7.40787</v>
      </c>
      <c r="R17" s="43">
        <f t="shared" si="6"/>
        <v>13</v>
      </c>
    </row>
    <row r="18" spans="3:18" ht="15" customHeight="1">
      <c r="C18" s="34" t="s">
        <v>39</v>
      </c>
      <c r="D18" s="35">
        <v>13890</v>
      </c>
      <c r="E18" s="36">
        <v>12.4838</v>
      </c>
      <c r="F18" s="42">
        <f t="shared" si="0"/>
        <v>20</v>
      </c>
      <c r="G18" s="36">
        <v>14.9748</v>
      </c>
      <c r="H18" s="42">
        <f t="shared" si="1"/>
        <v>19</v>
      </c>
      <c r="I18" s="36">
        <v>7.20662</v>
      </c>
      <c r="J18" s="42">
        <f t="shared" si="2"/>
        <v>22</v>
      </c>
      <c r="K18" s="36">
        <v>12.131030000000001</v>
      </c>
      <c r="L18" s="42">
        <f t="shared" si="3"/>
        <v>7</v>
      </c>
      <c r="M18" s="36">
        <v>10.158390000000001</v>
      </c>
      <c r="N18" s="43">
        <f t="shared" si="4"/>
        <v>11</v>
      </c>
      <c r="O18" s="36">
        <v>20.86393</v>
      </c>
      <c r="P18" s="43">
        <f t="shared" si="5"/>
        <v>9</v>
      </c>
      <c r="Q18" s="36">
        <v>6.6450699999999996</v>
      </c>
      <c r="R18" s="43">
        <f t="shared" si="6"/>
        <v>21</v>
      </c>
    </row>
    <row r="19" spans="3:18" ht="15" customHeight="1">
      <c r="C19" s="34" t="s">
        <v>40</v>
      </c>
      <c r="D19" s="35">
        <v>13719</v>
      </c>
      <c r="E19" s="36">
        <v>14.17013</v>
      </c>
      <c r="F19" s="42">
        <f t="shared" si="0"/>
        <v>10</v>
      </c>
      <c r="G19" s="36">
        <v>15.846640000000001</v>
      </c>
      <c r="H19" s="42">
        <f t="shared" si="1"/>
        <v>15</v>
      </c>
      <c r="I19" s="36">
        <v>8.2221700000000002</v>
      </c>
      <c r="J19" s="42">
        <f t="shared" si="2"/>
        <v>17</v>
      </c>
      <c r="K19" s="36">
        <v>12.46447</v>
      </c>
      <c r="L19" s="42">
        <f t="shared" si="3"/>
        <v>5</v>
      </c>
      <c r="M19" s="36">
        <v>13.33188</v>
      </c>
      <c r="N19" s="43">
        <f t="shared" si="4"/>
        <v>6</v>
      </c>
      <c r="O19" s="36">
        <v>15.32911</v>
      </c>
      <c r="P19" s="43">
        <f t="shared" si="5"/>
        <v>24</v>
      </c>
      <c r="Q19" s="36">
        <v>5.9188000000000001</v>
      </c>
      <c r="R19" s="43">
        <f t="shared" si="6"/>
        <v>24</v>
      </c>
    </row>
    <row r="20" spans="3:18" ht="15" customHeight="1">
      <c r="C20" s="34" t="s">
        <v>41</v>
      </c>
      <c r="D20" s="35">
        <v>14951</v>
      </c>
      <c r="E20" s="36">
        <v>11.464119999999999</v>
      </c>
      <c r="F20" s="42">
        <f t="shared" si="0"/>
        <v>26</v>
      </c>
      <c r="G20" s="36">
        <v>16.955390000000001</v>
      </c>
      <c r="H20" s="42">
        <f t="shared" si="1"/>
        <v>9</v>
      </c>
      <c r="I20" s="36">
        <v>8.8756599999999999</v>
      </c>
      <c r="J20" s="42">
        <f t="shared" si="2"/>
        <v>12</v>
      </c>
      <c r="K20" s="36">
        <v>11.517620000000001</v>
      </c>
      <c r="L20" s="42">
        <f t="shared" si="3"/>
        <v>13</v>
      </c>
      <c r="M20" s="36">
        <v>3.8258299999999998</v>
      </c>
      <c r="N20" s="43">
        <f t="shared" si="4"/>
        <v>21</v>
      </c>
      <c r="O20" s="36">
        <v>24.29269</v>
      </c>
      <c r="P20" s="43">
        <f t="shared" si="5"/>
        <v>3</v>
      </c>
      <c r="Q20" s="36">
        <v>8.2201900000000006</v>
      </c>
      <c r="R20" s="43">
        <f t="shared" si="6"/>
        <v>3</v>
      </c>
    </row>
    <row r="21" spans="3:18" ht="6.6" customHeight="1">
      <c r="C21" s="34"/>
      <c r="D21" s="35"/>
      <c r="E21" s="36"/>
      <c r="F21" s="42"/>
      <c r="G21" s="36"/>
      <c r="H21" s="42"/>
      <c r="I21" s="36"/>
      <c r="J21" s="42"/>
      <c r="K21" s="36"/>
      <c r="L21" s="42"/>
      <c r="M21" s="36"/>
      <c r="N21" s="43"/>
      <c r="O21" s="36"/>
      <c r="P21" s="43"/>
      <c r="Q21" s="36"/>
      <c r="R21" s="43"/>
    </row>
    <row r="22" spans="3:18" ht="15" customHeight="1">
      <c r="C22" s="34" t="s">
        <v>42</v>
      </c>
      <c r="D22" s="35">
        <v>17031</v>
      </c>
      <c r="E22" s="36">
        <v>13.745520000000001</v>
      </c>
      <c r="F22" s="42">
        <f t="shared" si="0"/>
        <v>15</v>
      </c>
      <c r="G22" s="36">
        <v>15.90042</v>
      </c>
      <c r="H22" s="42">
        <f t="shared" si="1"/>
        <v>13</v>
      </c>
      <c r="I22" s="36">
        <v>8.64893</v>
      </c>
      <c r="J22" s="42">
        <f t="shared" si="2"/>
        <v>14</v>
      </c>
      <c r="K22" s="36">
        <v>10.592449999999999</v>
      </c>
      <c r="L22" s="42">
        <f t="shared" si="3"/>
        <v>22</v>
      </c>
      <c r="M22" s="36">
        <v>8.2848900000000008</v>
      </c>
      <c r="N22" s="43">
        <f t="shared" si="4"/>
        <v>13</v>
      </c>
      <c r="O22" s="36">
        <v>22.001059999999999</v>
      </c>
      <c r="P22" s="43">
        <f t="shared" si="5"/>
        <v>6</v>
      </c>
      <c r="Q22" s="36">
        <v>8.0265400000000007</v>
      </c>
      <c r="R22" s="43">
        <f t="shared" si="6"/>
        <v>5</v>
      </c>
    </row>
    <row r="23" spans="3:18" ht="15" customHeight="1">
      <c r="C23" s="34" t="s">
        <v>43</v>
      </c>
      <c r="D23" s="35">
        <v>20552</v>
      </c>
      <c r="E23" s="36">
        <v>14.55819</v>
      </c>
      <c r="F23" s="42">
        <f t="shared" si="0"/>
        <v>9</v>
      </c>
      <c r="G23" s="36">
        <v>15.3659</v>
      </c>
      <c r="H23" s="42">
        <f t="shared" si="1"/>
        <v>17</v>
      </c>
      <c r="I23" s="36">
        <v>10.14986</v>
      </c>
      <c r="J23" s="42">
        <f t="shared" si="2"/>
        <v>4</v>
      </c>
      <c r="K23" s="36">
        <v>11.37116</v>
      </c>
      <c r="L23" s="42">
        <f t="shared" si="3"/>
        <v>15</v>
      </c>
      <c r="M23" s="36">
        <v>7.8629800000000003</v>
      </c>
      <c r="N23" s="43">
        <f t="shared" si="4"/>
        <v>14</v>
      </c>
      <c r="O23" s="36">
        <v>19.190349999999999</v>
      </c>
      <c r="P23" s="43">
        <f t="shared" si="5"/>
        <v>16</v>
      </c>
      <c r="Q23" s="36">
        <v>7.5564400000000003</v>
      </c>
      <c r="R23" s="43">
        <f t="shared" si="6"/>
        <v>10</v>
      </c>
    </row>
    <row r="24" spans="3:18" ht="15" customHeight="1">
      <c r="C24" s="34" t="s">
        <v>44</v>
      </c>
      <c r="D24" s="35">
        <v>21873</v>
      </c>
      <c r="E24" s="36">
        <v>12.865180000000001</v>
      </c>
      <c r="F24" s="42">
        <f t="shared" si="0"/>
        <v>19</v>
      </c>
      <c r="G24" s="36">
        <v>13.861840000000001</v>
      </c>
      <c r="H24" s="42">
        <f t="shared" si="1"/>
        <v>24</v>
      </c>
      <c r="I24" s="36">
        <v>8.6819400000000009</v>
      </c>
      <c r="J24" s="42">
        <f t="shared" si="2"/>
        <v>13</v>
      </c>
      <c r="K24" s="36">
        <v>13.19435</v>
      </c>
      <c r="L24" s="42">
        <f t="shared" si="3"/>
        <v>3</v>
      </c>
      <c r="M24" s="36">
        <v>12.18854</v>
      </c>
      <c r="N24" s="43">
        <f t="shared" si="4"/>
        <v>8</v>
      </c>
      <c r="O24" s="36">
        <v>17.350159999999999</v>
      </c>
      <c r="P24" s="43">
        <f t="shared" si="5"/>
        <v>20</v>
      </c>
      <c r="Q24" s="36">
        <v>7.0909300000000002</v>
      </c>
      <c r="R24" s="43">
        <f t="shared" si="6"/>
        <v>17</v>
      </c>
    </row>
    <row r="25" spans="3:18" ht="15" customHeight="1">
      <c r="C25" s="34" t="s">
        <v>45</v>
      </c>
      <c r="D25" s="35">
        <v>12541</v>
      </c>
      <c r="E25" s="36">
        <v>12.024559999999999</v>
      </c>
      <c r="F25" s="42">
        <f t="shared" si="0"/>
        <v>24</v>
      </c>
      <c r="G25" s="36">
        <v>14.384819999999999</v>
      </c>
      <c r="H25" s="42">
        <f t="shared" si="1"/>
        <v>21</v>
      </c>
      <c r="I25" s="36">
        <v>7.9260000000000002</v>
      </c>
      <c r="J25" s="42">
        <f t="shared" si="2"/>
        <v>18</v>
      </c>
      <c r="K25" s="36">
        <v>13.09305</v>
      </c>
      <c r="L25" s="42">
        <f t="shared" si="3"/>
        <v>4</v>
      </c>
      <c r="M25" s="36">
        <v>10.684950000000001</v>
      </c>
      <c r="N25" s="43">
        <f t="shared" si="4"/>
        <v>9</v>
      </c>
      <c r="O25" s="36">
        <v>21.250299999999999</v>
      </c>
      <c r="P25" s="43">
        <f t="shared" si="5"/>
        <v>8</v>
      </c>
      <c r="Q25" s="36">
        <v>7.2561999999999998</v>
      </c>
      <c r="R25" s="43">
        <f t="shared" si="6"/>
        <v>15</v>
      </c>
    </row>
    <row r="26" spans="3:18" ht="15" customHeight="1">
      <c r="C26" s="34" t="s">
        <v>46</v>
      </c>
      <c r="D26" s="35">
        <v>14962</v>
      </c>
      <c r="E26" s="36">
        <v>15.0381</v>
      </c>
      <c r="F26" s="42">
        <f t="shared" si="0"/>
        <v>6</v>
      </c>
      <c r="G26" s="36">
        <v>17.49766</v>
      </c>
      <c r="H26" s="42">
        <f t="shared" si="1"/>
        <v>5</v>
      </c>
      <c r="I26" s="36">
        <v>9.3102499999999999</v>
      </c>
      <c r="J26" s="42">
        <f t="shared" si="2"/>
        <v>9</v>
      </c>
      <c r="K26" s="36">
        <v>9.83826</v>
      </c>
      <c r="L26" s="42">
        <f t="shared" si="3"/>
        <v>27</v>
      </c>
      <c r="M26" s="36">
        <v>3.7695500000000002</v>
      </c>
      <c r="N26" s="43">
        <f t="shared" si="4"/>
        <v>22</v>
      </c>
      <c r="O26" s="36">
        <v>21.64818</v>
      </c>
      <c r="P26" s="43">
        <f t="shared" si="5"/>
        <v>7</v>
      </c>
      <c r="Q26" s="36">
        <v>7.51905</v>
      </c>
      <c r="R26" s="43">
        <f t="shared" si="6"/>
        <v>12</v>
      </c>
    </row>
    <row r="27" spans="3:18" ht="6.6" customHeight="1">
      <c r="C27" s="34"/>
      <c r="D27" s="35"/>
      <c r="E27" s="36"/>
      <c r="F27" s="42"/>
      <c r="G27" s="36"/>
      <c r="H27" s="42"/>
      <c r="I27" s="36"/>
      <c r="J27" s="42"/>
      <c r="K27" s="36"/>
      <c r="L27" s="42"/>
      <c r="M27" s="36"/>
      <c r="N27" s="43"/>
      <c r="O27" s="36"/>
      <c r="P27" s="43"/>
      <c r="Q27" s="36"/>
      <c r="R27" s="43"/>
    </row>
    <row r="28" spans="3:18" ht="15" customHeight="1">
      <c r="C28" s="34" t="s">
        <v>47</v>
      </c>
      <c r="D28" s="35">
        <v>6211</v>
      </c>
      <c r="E28" s="36">
        <v>12.34906</v>
      </c>
      <c r="F28" s="42">
        <f t="shared" si="0"/>
        <v>21</v>
      </c>
      <c r="G28" s="36">
        <v>15.891159999999999</v>
      </c>
      <c r="H28" s="42">
        <f t="shared" si="1"/>
        <v>14</v>
      </c>
      <c r="I28" s="36">
        <v>7.1003100000000003</v>
      </c>
      <c r="J28" s="42">
        <f t="shared" si="2"/>
        <v>24</v>
      </c>
      <c r="K28" s="36">
        <v>12.252459999999999</v>
      </c>
      <c r="L28" s="42">
        <f t="shared" si="3"/>
        <v>6</v>
      </c>
      <c r="M28" s="36">
        <v>6.6172899999999997</v>
      </c>
      <c r="N28" s="43">
        <f t="shared" si="4"/>
        <v>16</v>
      </c>
      <c r="O28" s="36">
        <v>23.32958</v>
      </c>
      <c r="P28" s="43">
        <f t="shared" si="5"/>
        <v>4</v>
      </c>
      <c r="Q28" s="36">
        <v>8.4849499999999995</v>
      </c>
      <c r="R28" s="43">
        <f t="shared" si="6"/>
        <v>1</v>
      </c>
    </row>
    <row r="29" spans="3:18" ht="15" customHeight="1">
      <c r="C29" s="34" t="s">
        <v>48</v>
      </c>
      <c r="D29" s="35">
        <v>5646</v>
      </c>
      <c r="E29" s="36">
        <v>18.986889999999999</v>
      </c>
      <c r="F29" s="42">
        <f t="shared" si="0"/>
        <v>2</v>
      </c>
      <c r="G29" s="36">
        <v>23.255400000000002</v>
      </c>
      <c r="H29" s="42">
        <f t="shared" si="1"/>
        <v>1</v>
      </c>
      <c r="I29" s="36">
        <v>9.10379</v>
      </c>
      <c r="J29" s="42">
        <f t="shared" si="2"/>
        <v>11</v>
      </c>
      <c r="K29" s="36">
        <v>10.53843</v>
      </c>
      <c r="L29" s="42">
        <f t="shared" si="3"/>
        <v>24</v>
      </c>
      <c r="M29" s="36">
        <v>1.8065899999999999</v>
      </c>
      <c r="N29" s="43">
        <f t="shared" si="4"/>
        <v>26</v>
      </c>
      <c r="O29" s="36">
        <v>13.17747</v>
      </c>
      <c r="P29" s="43">
        <f t="shared" si="5"/>
        <v>25</v>
      </c>
      <c r="Q29" s="36">
        <v>8.1473600000000008</v>
      </c>
      <c r="R29" s="43">
        <f t="shared" si="6"/>
        <v>4</v>
      </c>
    </row>
    <row r="30" spans="3:18" ht="15" customHeight="1">
      <c r="C30" s="34" t="s">
        <v>49</v>
      </c>
      <c r="D30" s="35">
        <v>5098</v>
      </c>
      <c r="E30" s="36">
        <v>14.96665</v>
      </c>
      <c r="F30" s="42">
        <f t="shared" si="0"/>
        <v>7</v>
      </c>
      <c r="G30" s="36">
        <v>17.6736</v>
      </c>
      <c r="H30" s="42">
        <f t="shared" si="1"/>
        <v>4</v>
      </c>
      <c r="I30" s="36">
        <v>9.2585300000000004</v>
      </c>
      <c r="J30" s="42">
        <f t="shared" si="2"/>
        <v>10</v>
      </c>
      <c r="K30" s="36">
        <v>10.847390000000001</v>
      </c>
      <c r="L30" s="42">
        <f t="shared" si="3"/>
        <v>20</v>
      </c>
      <c r="M30" s="36">
        <v>2.2753999999999999</v>
      </c>
      <c r="N30" s="43">
        <f t="shared" si="4"/>
        <v>24</v>
      </c>
      <c r="O30" s="36">
        <v>22.989409999999999</v>
      </c>
      <c r="P30" s="43">
        <f t="shared" si="5"/>
        <v>5</v>
      </c>
      <c r="Q30" s="36">
        <v>7.6500599999999999</v>
      </c>
      <c r="R30" s="43">
        <f t="shared" si="6"/>
        <v>7</v>
      </c>
    </row>
    <row r="31" spans="3:18" ht="15" customHeight="1">
      <c r="C31" s="34" t="s">
        <v>50</v>
      </c>
      <c r="D31" s="35">
        <v>6465</v>
      </c>
      <c r="E31" s="36">
        <v>13.178649999999999</v>
      </c>
      <c r="F31" s="42">
        <f t="shared" si="0"/>
        <v>16</v>
      </c>
      <c r="G31" s="36">
        <v>16.51972</v>
      </c>
      <c r="H31" s="42">
        <f t="shared" si="1"/>
        <v>10</v>
      </c>
      <c r="I31" s="36">
        <v>9.4663599999999999</v>
      </c>
      <c r="J31" s="42">
        <f t="shared" si="2"/>
        <v>8</v>
      </c>
      <c r="K31" s="36">
        <v>10.162409999999999</v>
      </c>
      <c r="L31" s="42">
        <f t="shared" si="3"/>
        <v>26</v>
      </c>
      <c r="M31" s="36">
        <v>7.4710000000000001</v>
      </c>
      <c r="N31" s="43">
        <f t="shared" si="4"/>
        <v>15</v>
      </c>
      <c r="O31" s="36">
        <v>24.501159999999999</v>
      </c>
      <c r="P31" s="43">
        <f t="shared" si="5"/>
        <v>2</v>
      </c>
      <c r="Q31" s="36">
        <v>5.9242100000000004</v>
      </c>
      <c r="R31" s="43">
        <f t="shared" si="6"/>
        <v>23</v>
      </c>
    </row>
    <row r="32" spans="3:18" ht="15" customHeight="1">
      <c r="C32" s="34" t="s">
        <v>51</v>
      </c>
      <c r="D32" s="35">
        <v>438</v>
      </c>
      <c r="E32" s="36">
        <v>12.32877</v>
      </c>
      <c r="F32" s="42">
        <f t="shared" si="0"/>
        <v>22</v>
      </c>
      <c r="G32" s="36">
        <v>16.210049999999999</v>
      </c>
      <c r="H32" s="42">
        <f t="shared" si="1"/>
        <v>11</v>
      </c>
      <c r="I32" s="36">
        <v>6.39269</v>
      </c>
      <c r="J32" s="42">
        <f t="shared" si="2"/>
        <v>26</v>
      </c>
      <c r="K32" s="36">
        <v>13.69863</v>
      </c>
      <c r="L32" s="42">
        <f t="shared" si="3"/>
        <v>2</v>
      </c>
      <c r="M32" s="36">
        <v>23.9726</v>
      </c>
      <c r="N32" s="43">
        <f t="shared" si="4"/>
        <v>2</v>
      </c>
      <c r="O32" s="36">
        <v>8.2191799999999997</v>
      </c>
      <c r="P32" s="43">
        <f t="shared" si="5"/>
        <v>27</v>
      </c>
      <c r="Q32" s="36">
        <v>7.5342500000000001</v>
      </c>
      <c r="R32" s="43">
        <f t="shared" si="6"/>
        <v>11</v>
      </c>
    </row>
    <row r="33" spans="2:18" ht="6.6" customHeight="1">
      <c r="C33" s="34"/>
      <c r="D33" s="35"/>
      <c r="E33" s="36"/>
      <c r="F33" s="42"/>
      <c r="G33" s="36"/>
      <c r="H33" s="42"/>
      <c r="I33" s="36"/>
      <c r="J33" s="42"/>
      <c r="K33" s="36"/>
      <c r="L33" s="42"/>
      <c r="M33" s="36"/>
      <c r="N33" s="43"/>
      <c r="O33" s="36"/>
      <c r="P33" s="43"/>
      <c r="Q33" s="36"/>
      <c r="R33" s="43"/>
    </row>
    <row r="34" spans="2:18" ht="15" customHeight="1">
      <c r="C34" s="34" t="s">
        <v>52</v>
      </c>
      <c r="D34" s="35">
        <v>5890</v>
      </c>
      <c r="E34" s="36">
        <v>14.10866</v>
      </c>
      <c r="F34" s="42">
        <f t="shared" si="0"/>
        <v>11</v>
      </c>
      <c r="G34" s="36">
        <v>18.098469999999999</v>
      </c>
      <c r="H34" s="42">
        <f t="shared" si="1"/>
        <v>3</v>
      </c>
      <c r="I34" s="36">
        <v>7.5721600000000002</v>
      </c>
      <c r="J34" s="42">
        <f t="shared" si="2"/>
        <v>20</v>
      </c>
      <c r="K34" s="36">
        <v>11.392189999999999</v>
      </c>
      <c r="L34" s="42">
        <f t="shared" si="3"/>
        <v>14</v>
      </c>
      <c r="M34" s="36">
        <v>13.005089999999999</v>
      </c>
      <c r="N34" s="43">
        <f t="shared" si="4"/>
        <v>7</v>
      </c>
      <c r="O34" s="36">
        <v>16.655349999999999</v>
      </c>
      <c r="P34" s="43">
        <f t="shared" si="5"/>
        <v>21</v>
      </c>
      <c r="Q34" s="36">
        <v>7.3514400000000002</v>
      </c>
      <c r="R34" s="43">
        <f t="shared" si="6"/>
        <v>14</v>
      </c>
    </row>
    <row r="35" spans="2:18" ht="15" customHeight="1">
      <c r="C35" s="34" t="s">
        <v>53</v>
      </c>
      <c r="D35" s="35">
        <v>5349</v>
      </c>
      <c r="E35" s="36">
        <v>13.815670000000001</v>
      </c>
      <c r="F35" s="42">
        <f t="shared" si="0"/>
        <v>14</v>
      </c>
      <c r="G35" s="36">
        <v>15.068239999999999</v>
      </c>
      <c r="H35" s="42">
        <f t="shared" si="1"/>
        <v>18</v>
      </c>
      <c r="I35" s="36">
        <v>7.6836799999999998</v>
      </c>
      <c r="J35" s="42">
        <f t="shared" si="2"/>
        <v>19</v>
      </c>
      <c r="K35" s="36">
        <v>10.71228</v>
      </c>
      <c r="L35" s="42">
        <f t="shared" si="3"/>
        <v>21</v>
      </c>
      <c r="M35" s="36">
        <v>10.114039999999999</v>
      </c>
      <c r="N35" s="43">
        <f t="shared" si="4"/>
        <v>12</v>
      </c>
      <c r="O35" s="36">
        <v>20.845020000000002</v>
      </c>
      <c r="P35" s="43">
        <f t="shared" si="5"/>
        <v>10</v>
      </c>
      <c r="Q35" s="36">
        <v>6.9171800000000001</v>
      </c>
      <c r="R35" s="43">
        <f t="shared" si="6"/>
        <v>19</v>
      </c>
    </row>
    <row r="36" spans="2:18" ht="15" customHeight="1">
      <c r="C36" s="34" t="s">
        <v>54</v>
      </c>
      <c r="D36" s="35">
        <v>3012</v>
      </c>
      <c r="E36" s="36">
        <v>9.8273600000000005</v>
      </c>
      <c r="F36" s="42">
        <f t="shared" si="0"/>
        <v>27</v>
      </c>
      <c r="G36" s="36">
        <v>11.520580000000001</v>
      </c>
      <c r="H36" s="42">
        <f t="shared" si="1"/>
        <v>27</v>
      </c>
      <c r="I36" s="36">
        <v>7.1713100000000001</v>
      </c>
      <c r="J36" s="42">
        <f t="shared" si="2"/>
        <v>23</v>
      </c>
      <c r="K36" s="36">
        <v>11.88579</v>
      </c>
      <c r="L36" s="42">
        <f t="shared" si="3"/>
        <v>9</v>
      </c>
      <c r="M36" s="36">
        <v>14.176629999999999</v>
      </c>
      <c r="N36" s="43">
        <f t="shared" si="4"/>
        <v>5</v>
      </c>
      <c r="O36" s="36">
        <v>16.50066</v>
      </c>
      <c r="P36" s="43">
        <f t="shared" si="5"/>
        <v>22</v>
      </c>
      <c r="Q36" s="36">
        <v>5.5776899999999996</v>
      </c>
      <c r="R36" s="43">
        <f t="shared" si="6"/>
        <v>26</v>
      </c>
    </row>
    <row r="37" spans="2:18" ht="15" customHeight="1">
      <c r="C37" s="34" t="s">
        <v>55</v>
      </c>
      <c r="D37" s="35">
        <v>729</v>
      </c>
      <c r="E37" s="36">
        <v>14.67764</v>
      </c>
      <c r="F37" s="42">
        <f t="shared" si="0"/>
        <v>8</v>
      </c>
      <c r="G37" s="36">
        <v>14.540469999999999</v>
      </c>
      <c r="H37" s="42">
        <f t="shared" si="1"/>
        <v>20</v>
      </c>
      <c r="I37" s="36">
        <v>6.7215400000000001</v>
      </c>
      <c r="J37" s="42">
        <f t="shared" si="2"/>
        <v>25</v>
      </c>
      <c r="K37" s="36">
        <v>15.36351</v>
      </c>
      <c r="L37" s="42">
        <f t="shared" si="3"/>
        <v>1</v>
      </c>
      <c r="M37" s="36">
        <v>10.56241</v>
      </c>
      <c r="N37" s="43">
        <f t="shared" si="4"/>
        <v>10</v>
      </c>
      <c r="O37" s="36">
        <v>19.61591</v>
      </c>
      <c r="P37" s="43">
        <f t="shared" si="5"/>
        <v>15</v>
      </c>
      <c r="Q37" s="36">
        <v>3.2921800000000001</v>
      </c>
      <c r="R37" s="43">
        <f t="shared" si="6"/>
        <v>27</v>
      </c>
    </row>
    <row r="38" spans="2:18" ht="15" customHeight="1">
      <c r="C38" s="34" t="s">
        <v>56</v>
      </c>
      <c r="D38" s="35">
        <v>2224</v>
      </c>
      <c r="E38" s="36">
        <v>11.69065</v>
      </c>
      <c r="F38" s="42">
        <f t="shared" si="0"/>
        <v>25</v>
      </c>
      <c r="G38" s="36">
        <v>12.0054</v>
      </c>
      <c r="H38" s="42">
        <f t="shared" si="1"/>
        <v>25</v>
      </c>
      <c r="I38" s="36">
        <v>8.4532399999999992</v>
      </c>
      <c r="J38" s="42">
        <f t="shared" si="2"/>
        <v>16</v>
      </c>
      <c r="K38" s="36">
        <v>11.600720000000001</v>
      </c>
      <c r="L38" s="42">
        <f t="shared" si="3"/>
        <v>11</v>
      </c>
      <c r="M38" s="36">
        <v>24.595320000000001</v>
      </c>
      <c r="N38" s="43">
        <f t="shared" si="4"/>
        <v>1</v>
      </c>
      <c r="O38" s="36">
        <v>15.512589999999999</v>
      </c>
      <c r="P38" s="43">
        <f t="shared" si="5"/>
        <v>23</v>
      </c>
      <c r="Q38" s="36">
        <v>5.8902900000000002</v>
      </c>
      <c r="R38" s="43">
        <f>RANK(Q38,$Q$10:$Q$41,0)</f>
        <v>25</v>
      </c>
    </row>
    <row r="39" spans="2:18" ht="6.6" customHeight="1">
      <c r="C39" s="34"/>
      <c r="D39" s="35"/>
      <c r="E39" s="36"/>
      <c r="F39" s="42"/>
      <c r="G39" s="36"/>
      <c r="H39" s="42"/>
      <c r="I39" s="36"/>
      <c r="J39" s="42"/>
      <c r="K39" s="36"/>
      <c r="L39" s="42"/>
      <c r="M39" s="36"/>
      <c r="N39" s="43"/>
      <c r="O39" s="36"/>
      <c r="P39" s="43"/>
      <c r="Q39" s="36"/>
      <c r="R39" s="43"/>
    </row>
    <row r="40" spans="2:18" ht="15" customHeight="1">
      <c r="C40" s="34" t="s">
        <v>57</v>
      </c>
      <c r="D40" s="35">
        <v>6333</v>
      </c>
      <c r="E40" s="36">
        <v>12.932259999999999</v>
      </c>
      <c r="F40" s="42">
        <f t="shared" si="0"/>
        <v>18</v>
      </c>
      <c r="G40" s="36">
        <v>14.290229999999999</v>
      </c>
      <c r="H40" s="42">
        <f t="shared" si="1"/>
        <v>22</v>
      </c>
      <c r="I40" s="36">
        <v>7.3266999999999998</v>
      </c>
      <c r="J40" s="42">
        <f t="shared" si="2"/>
        <v>21</v>
      </c>
      <c r="K40" s="36">
        <v>10.53213</v>
      </c>
      <c r="L40" s="42">
        <f t="shared" si="3"/>
        <v>25</v>
      </c>
      <c r="M40" s="36">
        <v>15.569240000000001</v>
      </c>
      <c r="N40" s="43">
        <f t="shared" si="4"/>
        <v>4</v>
      </c>
      <c r="O40" s="36">
        <v>18.758880000000001</v>
      </c>
      <c r="P40" s="43">
        <f t="shared" si="5"/>
        <v>18</v>
      </c>
      <c r="Q40" s="36">
        <v>7.6109299999999998</v>
      </c>
      <c r="R40" s="43">
        <f t="shared" si="6"/>
        <v>8</v>
      </c>
    </row>
    <row r="41" spans="2:18" ht="15" customHeight="1">
      <c r="C41" s="34" t="s">
        <v>58</v>
      </c>
      <c r="D41" s="35">
        <v>5563</v>
      </c>
      <c r="E41" s="36">
        <v>12.99658</v>
      </c>
      <c r="F41" s="42">
        <f t="shared" si="0"/>
        <v>17</v>
      </c>
      <c r="G41" s="36">
        <v>11.864100000000001</v>
      </c>
      <c r="H41" s="42">
        <f t="shared" si="1"/>
        <v>26</v>
      </c>
      <c r="I41" s="36">
        <v>5.1231299999999997</v>
      </c>
      <c r="J41" s="42">
        <f t="shared" si="2"/>
        <v>27</v>
      </c>
      <c r="K41" s="36">
        <v>11.3428</v>
      </c>
      <c r="L41" s="42">
        <f t="shared" si="3"/>
        <v>17</v>
      </c>
      <c r="M41" s="36">
        <v>19.054469999999998</v>
      </c>
      <c r="N41" s="43">
        <f t="shared" si="4"/>
        <v>3</v>
      </c>
      <c r="O41" s="36">
        <v>19.95326</v>
      </c>
      <c r="P41" s="43">
        <f t="shared" si="5"/>
        <v>13</v>
      </c>
      <c r="Q41" s="36">
        <v>6.6151400000000002</v>
      </c>
      <c r="R41" s="43">
        <f t="shared" si="6"/>
        <v>22</v>
      </c>
    </row>
    <row r="42" spans="2:18" ht="6.6" customHeight="1">
      <c r="B42" s="2"/>
      <c r="C42" s="23"/>
      <c r="D42" s="44"/>
      <c r="E42" s="45"/>
      <c r="F42" s="44"/>
      <c r="G42" s="45"/>
      <c r="H42" s="44"/>
      <c r="I42" s="45"/>
      <c r="J42" s="44"/>
      <c r="K42" s="45"/>
      <c r="L42" s="44"/>
      <c r="M42" s="45"/>
      <c r="N42" s="44"/>
      <c r="O42" s="45"/>
      <c r="P42" s="44"/>
      <c r="Q42" s="45"/>
      <c r="R42" s="46"/>
    </row>
    <row r="43" spans="2:18" ht="6" customHeight="1">
      <c r="B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C44" s="96" t="s">
        <v>119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</row>
  </sheetData>
  <mergeCells count="10">
    <mergeCell ref="C44:R44"/>
    <mergeCell ref="O5:O6"/>
    <mergeCell ref="Q5:Q6"/>
    <mergeCell ref="E4:R4"/>
    <mergeCell ref="M5:M6"/>
    <mergeCell ref="D4:D6"/>
    <mergeCell ref="E5:E6"/>
    <mergeCell ref="G5:G6"/>
    <mergeCell ref="I5:I6"/>
    <mergeCell ref="K5:K6"/>
  </mergeCells>
  <phoneticPr fontId="18"/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workbookViewId="0">
      <selection activeCell="C4" sqref="C4:D6"/>
    </sheetView>
  </sheetViews>
  <sheetFormatPr defaultRowHeight="13.5"/>
  <cols>
    <col min="1" max="2" width="0.875" customWidth="1"/>
    <col min="3" max="3" width="14" customWidth="1"/>
    <col min="4" max="4" width="0.875" style="6" customWidth="1"/>
    <col min="5" max="15" width="8.75" customWidth="1"/>
    <col min="16" max="16" width="8.75" style="1" customWidth="1"/>
    <col min="17" max="17" width="0.875" customWidth="1"/>
    <col min="19" max="32" width="9" customWidth="1"/>
    <col min="33" max="33" width="9.25" bestFit="1" customWidth="1"/>
  </cols>
  <sheetData>
    <row r="1" spans="2:29">
      <c r="C1" t="s">
        <v>117</v>
      </c>
    </row>
    <row r="3" spans="2:29" ht="6" customHeight="1">
      <c r="B3" s="2"/>
    </row>
    <row r="4" spans="2:29" ht="15" customHeight="1">
      <c r="B4" s="17"/>
      <c r="C4" s="102" t="s">
        <v>4</v>
      </c>
      <c r="D4" s="103"/>
      <c r="E4" s="108" t="s">
        <v>3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2:29" s="75" customFormat="1" ht="15" customHeight="1">
      <c r="C5" s="104"/>
      <c r="D5" s="105"/>
      <c r="E5" s="110" t="s">
        <v>0</v>
      </c>
      <c r="F5" s="73" t="s">
        <v>81</v>
      </c>
      <c r="G5" s="73" t="s">
        <v>82</v>
      </c>
      <c r="H5" s="73" t="s">
        <v>83</v>
      </c>
      <c r="I5" s="73" t="s">
        <v>84</v>
      </c>
      <c r="J5" s="73" t="s">
        <v>85</v>
      </c>
      <c r="K5" s="73" t="s">
        <v>86</v>
      </c>
      <c r="L5" s="73" t="s">
        <v>87</v>
      </c>
      <c r="M5" s="73" t="s">
        <v>89</v>
      </c>
      <c r="N5" s="73" t="s">
        <v>90</v>
      </c>
      <c r="O5" s="73" t="s">
        <v>91</v>
      </c>
      <c r="P5" s="74" t="s">
        <v>92</v>
      </c>
    </row>
    <row r="6" spans="2:29" ht="60" customHeight="1">
      <c r="B6" s="2"/>
      <c r="C6" s="106"/>
      <c r="D6" s="107"/>
      <c r="E6" s="110"/>
      <c r="F6" s="78" t="s">
        <v>96</v>
      </c>
      <c r="G6" s="78" t="s">
        <v>97</v>
      </c>
      <c r="H6" s="78" t="s">
        <v>93</v>
      </c>
      <c r="I6" s="78" t="s">
        <v>94</v>
      </c>
      <c r="J6" s="78" t="s">
        <v>95</v>
      </c>
      <c r="K6" s="78" t="s">
        <v>98</v>
      </c>
      <c r="L6" s="78" t="s">
        <v>99</v>
      </c>
      <c r="M6" s="78" t="s">
        <v>100</v>
      </c>
      <c r="N6" s="78" t="s">
        <v>101</v>
      </c>
      <c r="O6" s="78" t="s">
        <v>102</v>
      </c>
      <c r="P6" s="19" t="s">
        <v>103</v>
      </c>
      <c r="Q6" s="5"/>
    </row>
    <row r="7" spans="2:29" ht="7.5" customHeight="1">
      <c r="B7" s="17"/>
      <c r="C7" s="20"/>
      <c r="D7" s="21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"/>
    </row>
    <row r="8" spans="2:29">
      <c r="C8" s="59" t="s">
        <v>0</v>
      </c>
      <c r="D8" s="7"/>
      <c r="E8" s="68">
        <v>867759</v>
      </c>
      <c r="F8" s="68">
        <v>17196</v>
      </c>
      <c r="G8" s="68">
        <v>146133</v>
      </c>
      <c r="H8" s="68">
        <v>156709</v>
      </c>
      <c r="I8" s="68">
        <v>93593</v>
      </c>
      <c r="J8" s="68">
        <v>99414</v>
      </c>
      <c r="K8" s="68">
        <v>12447</v>
      </c>
      <c r="L8" s="68">
        <v>34425</v>
      </c>
      <c r="M8" s="68">
        <v>146215</v>
      </c>
      <c r="N8" s="68">
        <v>32877</v>
      </c>
      <c r="O8" s="68">
        <v>40305</v>
      </c>
      <c r="P8" s="68">
        <v>62938</v>
      </c>
      <c r="Q8" s="3"/>
    </row>
    <row r="9" spans="2:29">
      <c r="C9" s="59" t="s">
        <v>60</v>
      </c>
      <c r="D9" s="7"/>
      <c r="E9" s="70">
        <v>48.004089999999998</v>
      </c>
      <c r="F9" s="70">
        <v>59.911549999999998</v>
      </c>
      <c r="G9" s="70">
        <v>45.426049999999996</v>
      </c>
      <c r="H9" s="70">
        <v>47.033830000000002</v>
      </c>
      <c r="I9" s="70">
        <v>46.313519999999997</v>
      </c>
      <c r="J9" s="70">
        <v>47.127470000000002</v>
      </c>
      <c r="K9" s="70">
        <v>46.702219999999997</v>
      </c>
      <c r="L9" s="70">
        <v>65.396119999999996</v>
      </c>
      <c r="M9" s="70">
        <v>44.861139999999999</v>
      </c>
      <c r="N9" s="70">
        <v>51.142519999999998</v>
      </c>
      <c r="O9" s="70">
        <v>47.965949999999999</v>
      </c>
      <c r="P9" s="70">
        <v>50.653500000000001</v>
      </c>
      <c r="Q9" s="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</row>
    <row r="10" spans="2:29" ht="7.5" customHeight="1">
      <c r="C10" s="51"/>
      <c r="D10" s="22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3"/>
    </row>
    <row r="11" spans="2:29">
      <c r="C11" s="34" t="s">
        <v>1</v>
      </c>
      <c r="D11" s="7"/>
      <c r="E11" s="68">
        <v>468854</v>
      </c>
      <c r="F11" s="68">
        <v>14327</v>
      </c>
      <c r="G11" s="68">
        <v>64198</v>
      </c>
      <c r="H11" s="68">
        <v>58310</v>
      </c>
      <c r="I11" s="68">
        <v>48168</v>
      </c>
      <c r="J11" s="68">
        <v>26260</v>
      </c>
      <c r="K11" s="68">
        <v>11441</v>
      </c>
      <c r="L11" s="68">
        <v>22187</v>
      </c>
      <c r="M11" s="68">
        <v>104715</v>
      </c>
      <c r="N11" s="68">
        <v>31524</v>
      </c>
      <c r="O11" s="68">
        <v>39180</v>
      </c>
      <c r="P11" s="68">
        <v>34773</v>
      </c>
      <c r="Q11" s="4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</row>
    <row r="12" spans="2:29">
      <c r="C12" s="59" t="s">
        <v>5</v>
      </c>
      <c r="D12" s="7"/>
      <c r="E12" s="68">
        <v>6847</v>
      </c>
      <c r="F12" s="68">
        <v>2</v>
      </c>
      <c r="G12" s="68">
        <v>343</v>
      </c>
      <c r="H12" s="68">
        <v>214</v>
      </c>
      <c r="I12" s="68">
        <v>976</v>
      </c>
      <c r="J12" s="68">
        <v>1246</v>
      </c>
      <c r="K12" s="68">
        <v>107</v>
      </c>
      <c r="L12" s="68">
        <v>87</v>
      </c>
      <c r="M12" s="68">
        <v>2114</v>
      </c>
      <c r="N12" s="68">
        <v>137</v>
      </c>
      <c r="O12" s="68">
        <v>549</v>
      </c>
      <c r="P12" s="68">
        <v>762</v>
      </c>
      <c r="Q12" s="3"/>
    </row>
    <row r="13" spans="2:29">
      <c r="C13" s="59" t="s">
        <v>6</v>
      </c>
      <c r="D13" s="7"/>
      <c r="E13" s="68">
        <v>28224</v>
      </c>
      <c r="F13" s="68">
        <v>20</v>
      </c>
      <c r="G13" s="68">
        <v>3217</v>
      </c>
      <c r="H13" s="68">
        <v>2156</v>
      </c>
      <c r="I13" s="68">
        <v>3287</v>
      </c>
      <c r="J13" s="68">
        <v>3269</v>
      </c>
      <c r="K13" s="68">
        <v>689</v>
      </c>
      <c r="L13" s="68">
        <v>400</v>
      </c>
      <c r="M13" s="68">
        <v>8777</v>
      </c>
      <c r="N13" s="68">
        <v>784</v>
      </c>
      <c r="O13" s="68">
        <v>2475</v>
      </c>
      <c r="P13" s="68">
        <v>2202</v>
      </c>
      <c r="Q13" s="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2:29">
      <c r="C14" s="59" t="s">
        <v>7</v>
      </c>
      <c r="D14" s="7"/>
      <c r="E14" s="68">
        <v>34189</v>
      </c>
      <c r="F14" s="68">
        <v>56</v>
      </c>
      <c r="G14" s="68">
        <v>5973</v>
      </c>
      <c r="H14" s="68">
        <v>3836</v>
      </c>
      <c r="I14" s="68">
        <v>3669</v>
      </c>
      <c r="J14" s="68">
        <v>2026</v>
      </c>
      <c r="K14" s="68">
        <v>1012</v>
      </c>
      <c r="L14" s="68">
        <v>528</v>
      </c>
      <c r="M14" s="68">
        <v>10075</v>
      </c>
      <c r="N14" s="68">
        <v>1324</v>
      </c>
      <c r="O14" s="68">
        <v>2693</v>
      </c>
      <c r="P14" s="68">
        <v>2166</v>
      </c>
      <c r="Q14" s="3"/>
    </row>
    <row r="15" spans="2:29">
      <c r="C15" s="59" t="s">
        <v>8</v>
      </c>
      <c r="D15" s="7"/>
      <c r="E15" s="68">
        <v>37767</v>
      </c>
      <c r="F15" s="68">
        <v>219</v>
      </c>
      <c r="G15" s="68">
        <v>6354</v>
      </c>
      <c r="H15" s="68">
        <v>4400</v>
      </c>
      <c r="I15" s="68">
        <v>3945</v>
      </c>
      <c r="J15" s="68">
        <v>2284</v>
      </c>
      <c r="K15" s="68">
        <v>1213</v>
      </c>
      <c r="L15" s="68">
        <v>608</v>
      </c>
      <c r="M15" s="68">
        <v>11004</v>
      </c>
      <c r="N15" s="68">
        <v>1775</v>
      </c>
      <c r="O15" s="68">
        <v>2794</v>
      </c>
      <c r="P15" s="68">
        <v>2454</v>
      </c>
      <c r="Q15" s="3"/>
    </row>
    <row r="16" spans="2:29">
      <c r="C16" s="59" t="s">
        <v>9</v>
      </c>
      <c r="D16" s="7"/>
      <c r="E16" s="68">
        <v>42453</v>
      </c>
      <c r="F16" s="68">
        <v>447</v>
      </c>
      <c r="G16" s="68">
        <v>6419</v>
      </c>
      <c r="H16" s="68">
        <v>5173</v>
      </c>
      <c r="I16" s="68">
        <v>4643</v>
      </c>
      <c r="J16" s="68">
        <v>2574</v>
      </c>
      <c r="K16" s="68">
        <v>1217</v>
      </c>
      <c r="L16" s="68">
        <v>801</v>
      </c>
      <c r="M16" s="68">
        <v>11269</v>
      </c>
      <c r="N16" s="68">
        <v>2529</v>
      </c>
      <c r="O16" s="68">
        <v>3638</v>
      </c>
      <c r="P16" s="68">
        <v>2916</v>
      </c>
      <c r="Q16" s="3"/>
    </row>
    <row r="17" spans="3:29">
      <c r="C17" s="59" t="s">
        <v>10</v>
      </c>
      <c r="D17" s="7"/>
      <c r="E17" s="68">
        <v>49254</v>
      </c>
      <c r="F17" s="68">
        <v>964</v>
      </c>
      <c r="G17" s="68">
        <v>7002</v>
      </c>
      <c r="H17" s="68">
        <v>6598</v>
      </c>
      <c r="I17" s="68">
        <v>5401</v>
      </c>
      <c r="J17" s="68">
        <v>2629</v>
      </c>
      <c r="K17" s="68">
        <v>1202</v>
      </c>
      <c r="L17" s="68">
        <v>892</v>
      </c>
      <c r="M17" s="68">
        <v>12256</v>
      </c>
      <c r="N17" s="68">
        <v>3296</v>
      </c>
      <c r="O17" s="68">
        <v>4772</v>
      </c>
      <c r="P17" s="68">
        <v>3254</v>
      </c>
      <c r="Q17" s="3"/>
    </row>
    <row r="18" spans="3:29">
      <c r="C18" s="59" t="s">
        <v>11</v>
      </c>
      <c r="D18" s="7"/>
      <c r="E18" s="68">
        <v>58438</v>
      </c>
      <c r="F18" s="68">
        <v>1600</v>
      </c>
      <c r="G18" s="68">
        <v>7660</v>
      </c>
      <c r="H18" s="68">
        <v>9155</v>
      </c>
      <c r="I18" s="68">
        <v>6432</v>
      </c>
      <c r="J18" s="68">
        <v>2537</v>
      </c>
      <c r="K18" s="68">
        <v>1182</v>
      </c>
      <c r="L18" s="68">
        <v>1003</v>
      </c>
      <c r="M18" s="68">
        <v>13925</v>
      </c>
      <c r="N18" s="68">
        <v>4395</v>
      </c>
      <c r="O18" s="68">
        <v>5438</v>
      </c>
      <c r="P18" s="68">
        <v>3873</v>
      </c>
      <c r="Q18" s="3"/>
    </row>
    <row r="19" spans="3:29">
      <c r="C19" s="59" t="s">
        <v>12</v>
      </c>
      <c r="D19" s="7"/>
      <c r="E19" s="68">
        <v>47059</v>
      </c>
      <c r="F19" s="68">
        <v>1715</v>
      </c>
      <c r="G19" s="68">
        <v>6648</v>
      </c>
      <c r="H19" s="68">
        <v>7707</v>
      </c>
      <c r="I19" s="68">
        <v>4867</v>
      </c>
      <c r="J19" s="68">
        <v>1836</v>
      </c>
      <c r="K19" s="68">
        <v>902</v>
      </c>
      <c r="L19" s="68">
        <v>840</v>
      </c>
      <c r="M19" s="68">
        <v>10370</v>
      </c>
      <c r="N19" s="68">
        <v>4102</v>
      </c>
      <c r="O19" s="68">
        <v>3795</v>
      </c>
      <c r="P19" s="68">
        <v>3218</v>
      </c>
      <c r="Q19" s="3"/>
    </row>
    <row r="20" spans="3:29">
      <c r="C20" s="59" t="s">
        <v>13</v>
      </c>
      <c r="D20" s="7"/>
      <c r="E20" s="68">
        <v>44053</v>
      </c>
      <c r="F20" s="68">
        <v>2039</v>
      </c>
      <c r="G20" s="68">
        <v>6782</v>
      </c>
      <c r="H20" s="68">
        <v>7741</v>
      </c>
      <c r="I20" s="68">
        <v>4322</v>
      </c>
      <c r="J20" s="68">
        <v>1552</v>
      </c>
      <c r="K20" s="68">
        <v>974</v>
      </c>
      <c r="L20" s="68">
        <v>968</v>
      </c>
      <c r="M20" s="68">
        <v>8779</v>
      </c>
      <c r="N20" s="68">
        <v>3987</v>
      </c>
      <c r="O20" s="68">
        <v>3079</v>
      </c>
      <c r="P20" s="68">
        <v>2957</v>
      </c>
      <c r="Q20" s="3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</row>
    <row r="21" spans="3:29">
      <c r="C21" s="59" t="s">
        <v>14</v>
      </c>
      <c r="D21" s="7"/>
      <c r="E21" s="68">
        <v>41357</v>
      </c>
      <c r="F21" s="68">
        <v>2199</v>
      </c>
      <c r="G21" s="68">
        <v>5891</v>
      </c>
      <c r="H21" s="68">
        <v>6282</v>
      </c>
      <c r="I21" s="68">
        <v>3862</v>
      </c>
      <c r="J21" s="68">
        <v>1807</v>
      </c>
      <c r="K21" s="68">
        <v>1068</v>
      </c>
      <c r="L21" s="68">
        <v>1834</v>
      </c>
      <c r="M21" s="68">
        <v>6838</v>
      </c>
      <c r="N21" s="68">
        <v>3740</v>
      </c>
      <c r="O21" s="68">
        <v>3432</v>
      </c>
      <c r="P21" s="68">
        <v>3599</v>
      </c>
      <c r="Q21" s="3"/>
    </row>
    <row r="22" spans="3:29">
      <c r="C22" s="59" t="s">
        <v>15</v>
      </c>
      <c r="D22" s="7"/>
      <c r="E22" s="68">
        <v>79213</v>
      </c>
      <c r="F22" s="68">
        <v>5066</v>
      </c>
      <c r="G22" s="68">
        <v>7909</v>
      </c>
      <c r="H22" s="68">
        <v>5048</v>
      </c>
      <c r="I22" s="68">
        <v>6764</v>
      </c>
      <c r="J22" s="68">
        <v>4500</v>
      </c>
      <c r="K22" s="68">
        <v>1875</v>
      </c>
      <c r="L22" s="68">
        <v>14226</v>
      </c>
      <c r="M22" s="68">
        <v>9308</v>
      </c>
      <c r="N22" s="68">
        <v>5455</v>
      </c>
      <c r="O22" s="68">
        <v>6515</v>
      </c>
      <c r="P22" s="68">
        <v>7372</v>
      </c>
      <c r="Q22" s="3"/>
    </row>
    <row r="23" spans="3:29" ht="7.5" customHeight="1">
      <c r="C23" s="59"/>
      <c r="D23" s="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3"/>
    </row>
    <row r="24" spans="3:29">
      <c r="C24" s="59" t="s">
        <v>60</v>
      </c>
      <c r="D24" s="7"/>
      <c r="E24" s="70">
        <v>48.419759999999997</v>
      </c>
      <c r="F24" s="70">
        <v>59.806620000000002</v>
      </c>
      <c r="G24" s="70">
        <v>47.107990000000001</v>
      </c>
      <c r="H24" s="70">
        <v>48.18347</v>
      </c>
      <c r="I24" s="70">
        <v>47.032080000000001</v>
      </c>
      <c r="J24" s="70">
        <v>44.764740000000003</v>
      </c>
      <c r="K24" s="70">
        <v>47.152569999999997</v>
      </c>
      <c r="L24" s="70">
        <v>64.987039999999993</v>
      </c>
      <c r="M24" s="70">
        <v>44.083869999999997</v>
      </c>
      <c r="N24" s="70">
        <v>51.36712</v>
      </c>
      <c r="O24" s="70">
        <v>47.956099999999999</v>
      </c>
      <c r="P24" s="70">
        <v>49.544229999999999</v>
      </c>
      <c r="Q24" s="4"/>
    </row>
    <row r="25" spans="3:29" ht="7.5" customHeight="1">
      <c r="C25" s="59"/>
      <c r="D25" s="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3"/>
    </row>
    <row r="26" spans="3:29">
      <c r="C26" s="34" t="s">
        <v>2</v>
      </c>
      <c r="D26" s="7"/>
      <c r="E26" s="68">
        <v>398905</v>
      </c>
      <c r="F26" s="68">
        <v>2869</v>
      </c>
      <c r="G26" s="68">
        <v>81935</v>
      </c>
      <c r="H26" s="68">
        <v>98399</v>
      </c>
      <c r="I26" s="68">
        <v>45425</v>
      </c>
      <c r="J26" s="68">
        <v>73154</v>
      </c>
      <c r="K26" s="68">
        <v>1006</v>
      </c>
      <c r="L26" s="68">
        <v>12238</v>
      </c>
      <c r="M26" s="68">
        <v>41500</v>
      </c>
      <c r="N26" s="68">
        <v>1353</v>
      </c>
      <c r="O26" s="68">
        <v>1125</v>
      </c>
      <c r="P26" s="68">
        <v>28165</v>
      </c>
      <c r="Q26" s="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3:29" ht="13.5" customHeight="1">
      <c r="C27" s="59" t="s">
        <v>5</v>
      </c>
      <c r="D27" s="7"/>
      <c r="E27" s="68">
        <v>6294</v>
      </c>
      <c r="F27" s="68">
        <v>1</v>
      </c>
      <c r="G27" s="68">
        <v>256</v>
      </c>
      <c r="H27" s="68">
        <v>518</v>
      </c>
      <c r="I27" s="68">
        <v>1719</v>
      </c>
      <c r="J27" s="68">
        <v>2259</v>
      </c>
      <c r="K27" s="68">
        <v>19</v>
      </c>
      <c r="L27" s="68">
        <v>31</v>
      </c>
      <c r="M27" s="68">
        <v>704</v>
      </c>
      <c r="N27" s="68">
        <v>13</v>
      </c>
      <c r="O27" s="68">
        <v>26</v>
      </c>
      <c r="P27" s="68">
        <v>380</v>
      </c>
      <c r="Q27" s="3"/>
    </row>
    <row r="28" spans="3:29" ht="13.5" customHeight="1">
      <c r="C28" s="59" t="s">
        <v>6</v>
      </c>
      <c r="D28" s="7"/>
      <c r="E28" s="68">
        <v>27279</v>
      </c>
      <c r="F28" s="68">
        <v>9</v>
      </c>
      <c r="G28" s="68">
        <v>6406</v>
      </c>
      <c r="H28" s="68">
        <v>4925</v>
      </c>
      <c r="I28" s="68">
        <v>4573</v>
      </c>
      <c r="J28" s="68">
        <v>5652</v>
      </c>
      <c r="K28" s="68">
        <v>112</v>
      </c>
      <c r="L28" s="68">
        <v>169</v>
      </c>
      <c r="M28" s="68">
        <v>3411</v>
      </c>
      <c r="N28" s="68">
        <v>78</v>
      </c>
      <c r="O28" s="68">
        <v>76</v>
      </c>
      <c r="P28" s="68">
        <v>1068</v>
      </c>
      <c r="Q28" s="3"/>
    </row>
    <row r="29" spans="3:29" ht="13.5" customHeight="1">
      <c r="C29" s="59" t="s">
        <v>7</v>
      </c>
      <c r="D29" s="7"/>
      <c r="E29" s="68">
        <v>30252</v>
      </c>
      <c r="F29" s="68">
        <v>29</v>
      </c>
      <c r="G29" s="68">
        <v>9446</v>
      </c>
      <c r="H29" s="68">
        <v>7578</v>
      </c>
      <c r="I29" s="68">
        <v>3616</v>
      </c>
      <c r="J29" s="68">
        <v>4233</v>
      </c>
      <c r="K29" s="68">
        <v>119</v>
      </c>
      <c r="L29" s="68">
        <v>205</v>
      </c>
      <c r="M29" s="68">
        <v>3155</v>
      </c>
      <c r="N29" s="68">
        <v>98</v>
      </c>
      <c r="O29" s="68">
        <v>68</v>
      </c>
      <c r="P29" s="68">
        <v>1114</v>
      </c>
      <c r="Q29" s="3"/>
    </row>
    <row r="30" spans="3:29" ht="13.5" customHeight="1">
      <c r="C30" s="59" t="s">
        <v>8</v>
      </c>
      <c r="D30" s="7"/>
      <c r="E30" s="68">
        <v>31325</v>
      </c>
      <c r="F30" s="68">
        <v>54</v>
      </c>
      <c r="G30" s="68">
        <v>8297</v>
      </c>
      <c r="H30" s="68">
        <v>8577</v>
      </c>
      <c r="I30" s="68">
        <v>3578</v>
      </c>
      <c r="J30" s="68">
        <v>4860</v>
      </c>
      <c r="K30" s="68">
        <v>136</v>
      </c>
      <c r="L30" s="68">
        <v>259</v>
      </c>
      <c r="M30" s="68">
        <v>3351</v>
      </c>
      <c r="N30" s="68">
        <v>113</v>
      </c>
      <c r="O30" s="68">
        <v>70</v>
      </c>
      <c r="P30" s="68">
        <v>1446</v>
      </c>
      <c r="Q30" s="3"/>
    </row>
    <row r="31" spans="3:29" ht="13.5" customHeight="1">
      <c r="C31" s="59" t="s">
        <v>9</v>
      </c>
      <c r="D31" s="7"/>
      <c r="E31" s="68">
        <v>35872</v>
      </c>
      <c r="F31" s="68">
        <v>115</v>
      </c>
      <c r="G31" s="68">
        <v>8810</v>
      </c>
      <c r="H31" s="68">
        <v>9943</v>
      </c>
      <c r="I31" s="68">
        <v>3956</v>
      </c>
      <c r="J31" s="68">
        <v>6195</v>
      </c>
      <c r="K31" s="68">
        <v>116</v>
      </c>
      <c r="L31" s="68">
        <v>390</v>
      </c>
      <c r="M31" s="68">
        <v>3574</v>
      </c>
      <c r="N31" s="68">
        <v>119</v>
      </c>
      <c r="O31" s="68">
        <v>112</v>
      </c>
      <c r="P31" s="68">
        <v>1917</v>
      </c>
      <c r="Q31" s="3"/>
    </row>
    <row r="32" spans="3:29" ht="13.5" customHeight="1">
      <c r="C32" s="59" t="s">
        <v>10</v>
      </c>
      <c r="D32" s="7"/>
      <c r="E32" s="68">
        <v>42516</v>
      </c>
      <c r="F32" s="68">
        <v>174</v>
      </c>
      <c r="G32" s="68">
        <v>9662</v>
      </c>
      <c r="H32" s="68">
        <v>12650</v>
      </c>
      <c r="I32" s="68">
        <v>4290</v>
      </c>
      <c r="J32" s="68">
        <v>7344</v>
      </c>
      <c r="K32" s="68">
        <v>108</v>
      </c>
      <c r="L32" s="68">
        <v>418</v>
      </c>
      <c r="M32" s="68">
        <v>4230</v>
      </c>
      <c r="N32" s="68">
        <v>153</v>
      </c>
      <c r="O32" s="68">
        <v>124</v>
      </c>
      <c r="P32" s="68">
        <v>2604</v>
      </c>
      <c r="Q32" s="3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</row>
    <row r="33" spans="2:17" ht="13.5" customHeight="1">
      <c r="C33" s="59" t="s">
        <v>11</v>
      </c>
      <c r="D33" s="7"/>
      <c r="E33" s="68">
        <v>52367</v>
      </c>
      <c r="F33" s="68">
        <v>289</v>
      </c>
      <c r="G33" s="68">
        <v>10338</v>
      </c>
      <c r="H33" s="68">
        <v>16212</v>
      </c>
      <c r="I33" s="68">
        <v>5443</v>
      </c>
      <c r="J33" s="68">
        <v>8800</v>
      </c>
      <c r="K33" s="68">
        <v>119</v>
      </c>
      <c r="L33" s="68">
        <v>511</v>
      </c>
      <c r="M33" s="68">
        <v>5513</v>
      </c>
      <c r="N33" s="68">
        <v>263</v>
      </c>
      <c r="O33" s="68">
        <v>164</v>
      </c>
      <c r="P33" s="68">
        <v>3770</v>
      </c>
      <c r="Q33" s="3"/>
    </row>
    <row r="34" spans="2:17" ht="13.5" customHeight="1">
      <c r="C34" s="59" t="s">
        <v>12</v>
      </c>
      <c r="D34" s="7"/>
      <c r="E34" s="68">
        <v>43474</v>
      </c>
      <c r="F34" s="68">
        <v>324</v>
      </c>
      <c r="G34" s="68">
        <v>9043</v>
      </c>
      <c r="H34" s="68">
        <v>12539</v>
      </c>
      <c r="I34" s="68">
        <v>4562</v>
      </c>
      <c r="J34" s="68">
        <v>7574</v>
      </c>
      <c r="K34" s="68">
        <v>79</v>
      </c>
      <c r="L34" s="68">
        <v>473</v>
      </c>
      <c r="M34" s="68">
        <v>4392</v>
      </c>
      <c r="N34" s="68">
        <v>210</v>
      </c>
      <c r="O34" s="68">
        <v>113</v>
      </c>
      <c r="P34" s="68">
        <v>3341</v>
      </c>
      <c r="Q34" s="3"/>
    </row>
    <row r="35" spans="2:17" ht="13.5" customHeight="1">
      <c r="C35" s="59" t="s">
        <v>13</v>
      </c>
      <c r="D35" s="7"/>
      <c r="E35" s="68">
        <v>39064</v>
      </c>
      <c r="F35" s="68">
        <v>332</v>
      </c>
      <c r="G35" s="68">
        <v>8426</v>
      </c>
      <c r="H35" s="68">
        <v>10191</v>
      </c>
      <c r="I35" s="68">
        <v>4170</v>
      </c>
      <c r="J35" s="68">
        <v>7252</v>
      </c>
      <c r="K35" s="68">
        <v>74</v>
      </c>
      <c r="L35" s="68">
        <v>612</v>
      </c>
      <c r="M35" s="68">
        <v>3985</v>
      </c>
      <c r="N35" s="68">
        <v>127</v>
      </c>
      <c r="O35" s="68">
        <v>70</v>
      </c>
      <c r="P35" s="68">
        <v>3086</v>
      </c>
      <c r="Q35" s="1"/>
    </row>
    <row r="36" spans="2:17" ht="13.5" customHeight="1">
      <c r="C36" s="59" t="s">
        <v>14</v>
      </c>
      <c r="D36" s="7"/>
      <c r="E36" s="68">
        <v>33229</v>
      </c>
      <c r="F36" s="68">
        <v>401</v>
      </c>
      <c r="G36" s="68">
        <v>6185</v>
      </c>
      <c r="H36" s="68">
        <v>6971</v>
      </c>
      <c r="I36" s="68">
        <v>3615</v>
      </c>
      <c r="J36" s="68">
        <v>6994</v>
      </c>
      <c r="K36" s="68">
        <v>57</v>
      </c>
      <c r="L36" s="68">
        <v>1160</v>
      </c>
      <c r="M36" s="68">
        <v>3636</v>
      </c>
      <c r="N36" s="68">
        <v>75</v>
      </c>
      <c r="O36" s="68">
        <v>91</v>
      </c>
      <c r="P36" s="68">
        <v>3285</v>
      </c>
    </row>
    <row r="37" spans="2:17" ht="13.5" customHeight="1">
      <c r="C37" s="59" t="s">
        <v>15</v>
      </c>
      <c r="D37" s="7"/>
      <c r="E37" s="68">
        <v>57233</v>
      </c>
      <c r="F37" s="68">
        <v>1141</v>
      </c>
      <c r="G37" s="68">
        <v>5066</v>
      </c>
      <c r="H37" s="68">
        <v>8295</v>
      </c>
      <c r="I37" s="68">
        <v>5903</v>
      </c>
      <c r="J37" s="68">
        <v>11991</v>
      </c>
      <c r="K37" s="68">
        <v>67</v>
      </c>
      <c r="L37" s="68">
        <v>8010</v>
      </c>
      <c r="M37" s="68">
        <v>5549</v>
      </c>
      <c r="N37" s="68">
        <v>104</v>
      </c>
      <c r="O37" s="68">
        <v>211</v>
      </c>
      <c r="P37" s="68">
        <v>6154</v>
      </c>
    </row>
    <row r="38" spans="2:17" ht="7.5" customHeight="1">
      <c r="C38" s="59"/>
      <c r="D38" s="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3"/>
    </row>
    <row r="39" spans="2:17">
      <c r="C39" s="59" t="s">
        <v>60</v>
      </c>
      <c r="D39" s="7"/>
      <c r="E39" s="70">
        <v>47.515540000000001</v>
      </c>
      <c r="F39" s="70">
        <v>60.435519999999997</v>
      </c>
      <c r="G39" s="70">
        <v>44.108199999999997</v>
      </c>
      <c r="H39" s="70">
        <v>46.35257</v>
      </c>
      <c r="I39" s="70">
        <v>45.551580000000001</v>
      </c>
      <c r="J39" s="70">
        <v>47.975610000000003</v>
      </c>
      <c r="K39" s="70">
        <v>41.58052</v>
      </c>
      <c r="L39" s="70">
        <v>66.137770000000003</v>
      </c>
      <c r="M39" s="70">
        <v>46.822389999999999</v>
      </c>
      <c r="N39" s="70">
        <v>45.909460000000003</v>
      </c>
      <c r="O39" s="70">
        <v>48.308889999999998</v>
      </c>
      <c r="P39" s="70">
        <v>52.023029999999999</v>
      </c>
      <c r="Q39" s="4"/>
    </row>
    <row r="40" spans="2:17" ht="7.5" customHeight="1">
      <c r="B40" s="2"/>
      <c r="C40" s="2"/>
      <c r="D40" s="8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2:17" ht="6.6" customHeight="1">
      <c r="B41" s="17"/>
    </row>
    <row r="42" spans="2:17" ht="6.6" customHeight="1">
      <c r="B42" s="2"/>
      <c r="C42" s="9"/>
      <c r="D42" s="77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  <c r="Q42" s="9"/>
    </row>
    <row r="43" spans="2:17" ht="15" customHeight="1">
      <c r="B43" s="17"/>
      <c r="C43" s="102" t="s">
        <v>4</v>
      </c>
      <c r="D43" s="102"/>
      <c r="E43" s="108" t="s">
        <v>105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9"/>
    </row>
    <row r="44" spans="2:17" ht="15" customHeight="1">
      <c r="C44" s="104"/>
      <c r="D44" s="104"/>
      <c r="E44" s="111" t="s">
        <v>0</v>
      </c>
      <c r="F44" s="11" t="s">
        <v>81</v>
      </c>
      <c r="G44" s="11" t="s">
        <v>82</v>
      </c>
      <c r="H44" s="11" t="s">
        <v>83</v>
      </c>
      <c r="I44" s="11" t="s">
        <v>84</v>
      </c>
      <c r="J44" s="11" t="s">
        <v>85</v>
      </c>
      <c r="K44" s="11" t="s">
        <v>86</v>
      </c>
      <c r="L44" s="11" t="s">
        <v>87</v>
      </c>
      <c r="M44" s="11" t="s">
        <v>88</v>
      </c>
      <c r="N44" s="11" t="s">
        <v>90</v>
      </c>
      <c r="O44" s="11" t="s">
        <v>91</v>
      </c>
      <c r="P44" s="18" t="s">
        <v>92</v>
      </c>
      <c r="Q44" s="9"/>
    </row>
    <row r="45" spans="2:17" ht="60" customHeight="1">
      <c r="B45" s="2"/>
      <c r="C45" s="106"/>
      <c r="D45" s="106"/>
      <c r="E45" s="112"/>
      <c r="F45" s="76" t="s">
        <v>96</v>
      </c>
      <c r="G45" s="76" t="s">
        <v>97</v>
      </c>
      <c r="H45" s="76" t="s">
        <v>93</v>
      </c>
      <c r="I45" s="76" t="s">
        <v>94</v>
      </c>
      <c r="J45" s="76" t="s">
        <v>95</v>
      </c>
      <c r="K45" s="76" t="s">
        <v>98</v>
      </c>
      <c r="L45" s="76" t="s">
        <v>99</v>
      </c>
      <c r="M45" s="76" t="s">
        <v>100</v>
      </c>
      <c r="N45" s="76" t="s">
        <v>101</v>
      </c>
      <c r="O45" s="76" t="s">
        <v>102</v>
      </c>
      <c r="P45" s="19" t="s">
        <v>103</v>
      </c>
      <c r="Q45" s="9"/>
    </row>
    <row r="46" spans="2:17" ht="7.5" customHeight="1">
      <c r="B46" s="17"/>
      <c r="C46" s="20"/>
      <c r="D46" s="21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/>
    </row>
    <row r="47" spans="2:17">
      <c r="C47" s="34" t="s">
        <v>0</v>
      </c>
      <c r="D47" s="7"/>
      <c r="E47" s="72">
        <v>100</v>
      </c>
      <c r="F47" s="72">
        <v>100</v>
      </c>
      <c r="G47" s="72">
        <v>100</v>
      </c>
      <c r="H47" s="72">
        <v>100</v>
      </c>
      <c r="I47" s="72">
        <v>100</v>
      </c>
      <c r="J47" s="72">
        <v>100</v>
      </c>
      <c r="K47" s="72">
        <v>100</v>
      </c>
      <c r="L47" s="72">
        <v>100</v>
      </c>
      <c r="M47" s="72">
        <v>100</v>
      </c>
      <c r="N47" s="72">
        <v>100</v>
      </c>
      <c r="O47" s="72">
        <v>100</v>
      </c>
      <c r="P47" s="72">
        <v>100</v>
      </c>
      <c r="Q47" s="55"/>
    </row>
    <row r="48" spans="2:17" ht="7.5" customHeight="1">
      <c r="C48" s="34"/>
      <c r="D48" s="7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55"/>
    </row>
    <row r="49" spans="3:17" ht="15" customHeight="1">
      <c r="C49" s="34" t="s">
        <v>1</v>
      </c>
      <c r="D49" s="7"/>
      <c r="E49" s="72">
        <f>(E11/E8)*100</f>
        <v>54.030439327048171</v>
      </c>
      <c r="F49" s="72">
        <f t="shared" ref="F49:P49" si="0">(F11/F8)*100</f>
        <v>83.315887415678063</v>
      </c>
      <c r="G49" s="72">
        <f t="shared" si="0"/>
        <v>43.931213346745771</v>
      </c>
      <c r="H49" s="72">
        <f t="shared" si="0"/>
        <v>37.209094563809352</v>
      </c>
      <c r="I49" s="72">
        <f t="shared" si="0"/>
        <v>51.465387368713465</v>
      </c>
      <c r="J49" s="72">
        <f t="shared" si="0"/>
        <v>26.414790673345806</v>
      </c>
      <c r="K49" s="72">
        <f t="shared" si="0"/>
        <v>91.917731180204072</v>
      </c>
      <c r="L49" s="72">
        <f t="shared" si="0"/>
        <v>64.450254175744377</v>
      </c>
      <c r="M49" s="72">
        <f t="shared" si="0"/>
        <v>71.617139144410629</v>
      </c>
      <c r="N49" s="72">
        <f t="shared" si="0"/>
        <v>95.88466100921616</v>
      </c>
      <c r="O49" s="72">
        <f t="shared" si="0"/>
        <v>97.20878302940082</v>
      </c>
      <c r="P49" s="72">
        <f t="shared" si="0"/>
        <v>55.249610728018048</v>
      </c>
      <c r="Q49" s="69"/>
    </row>
    <row r="50" spans="3:17" ht="15" customHeight="1">
      <c r="C50" s="59" t="s">
        <v>5</v>
      </c>
      <c r="D50" s="7"/>
      <c r="E50" s="72">
        <f>(E12/E8)*100</f>
        <v>0.7890439626670539</v>
      </c>
      <c r="F50" s="72">
        <f t="shared" ref="F50:P50" si="1">(F12/F8)*100</f>
        <v>1.163061177017911E-2</v>
      </c>
      <c r="G50" s="72">
        <f t="shared" si="1"/>
        <v>0.23471768868085921</v>
      </c>
      <c r="H50" s="72">
        <f t="shared" si="1"/>
        <v>0.13655884473769853</v>
      </c>
      <c r="I50" s="72">
        <f t="shared" si="1"/>
        <v>1.0428130308890622</v>
      </c>
      <c r="J50" s="72">
        <f t="shared" si="1"/>
        <v>1.2533445993522039</v>
      </c>
      <c r="K50" s="72">
        <f t="shared" si="1"/>
        <v>0.85964489435205271</v>
      </c>
      <c r="L50" s="72">
        <f t="shared" si="1"/>
        <v>0.25272331154684091</v>
      </c>
      <c r="M50" s="72">
        <f t="shared" si="1"/>
        <v>1.4458160927401429</v>
      </c>
      <c r="N50" s="72">
        <f t="shared" si="1"/>
        <v>0.41670468716732068</v>
      </c>
      <c r="O50" s="72">
        <f t="shared" si="1"/>
        <v>1.3621138816524003</v>
      </c>
      <c r="P50" s="72">
        <f t="shared" si="1"/>
        <v>1.2107153071276495</v>
      </c>
      <c r="Q50" s="55"/>
    </row>
    <row r="51" spans="3:17" ht="15" customHeight="1">
      <c r="C51" s="59" t="s">
        <v>6</v>
      </c>
      <c r="D51" s="7"/>
      <c r="E51" s="72">
        <f>(E13/E8)*100</f>
        <v>3.252515963533654</v>
      </c>
      <c r="F51" s="72">
        <f t="shared" ref="F51:P51" si="2">(F13/F8)*100</f>
        <v>0.11630611770179111</v>
      </c>
      <c r="G51" s="72">
        <f t="shared" si="2"/>
        <v>2.2014192550621692</v>
      </c>
      <c r="H51" s="72">
        <f t="shared" si="2"/>
        <v>1.3757984544601778</v>
      </c>
      <c r="I51" s="72">
        <f t="shared" si="2"/>
        <v>3.512014787430684</v>
      </c>
      <c r="J51" s="72">
        <f t="shared" si="2"/>
        <v>3.2882692578510073</v>
      </c>
      <c r="K51" s="72">
        <f t="shared" si="2"/>
        <v>5.5354703944725632</v>
      </c>
      <c r="L51" s="72">
        <f t="shared" si="2"/>
        <v>1.1619462599854757</v>
      </c>
      <c r="M51" s="72">
        <f t="shared" si="2"/>
        <v>6.0028040898676602</v>
      </c>
      <c r="N51" s="72">
        <f t="shared" si="2"/>
        <v>2.3846458010159077</v>
      </c>
      <c r="O51" s="72">
        <f t="shared" si="2"/>
        <v>6.1406773353181991</v>
      </c>
      <c r="P51" s="72">
        <f t="shared" si="2"/>
        <v>3.4986812418570654</v>
      </c>
      <c r="Q51" s="55"/>
    </row>
    <row r="52" spans="3:17" ht="15" customHeight="1">
      <c r="C52" s="59" t="s">
        <v>7</v>
      </c>
      <c r="D52" s="7"/>
      <c r="E52" s="72">
        <f>(E14/E8)*100</f>
        <v>3.9399188023402809</v>
      </c>
      <c r="F52" s="72">
        <f t="shared" ref="F52:P52" si="3">(F14/F8)*100</f>
        <v>0.32565712956501514</v>
      </c>
      <c r="G52" s="72">
        <f t="shared" si="3"/>
        <v>4.0873724620722216</v>
      </c>
      <c r="H52" s="72">
        <f t="shared" si="3"/>
        <v>2.4478491981953812</v>
      </c>
      <c r="I52" s="72">
        <f t="shared" si="3"/>
        <v>3.9201649696024279</v>
      </c>
      <c r="J52" s="72">
        <f t="shared" si="3"/>
        <v>2.0379423421248517</v>
      </c>
      <c r="K52" s="72">
        <f t="shared" si="3"/>
        <v>8.1304732063951146</v>
      </c>
      <c r="L52" s="72">
        <f t="shared" si="3"/>
        <v>1.5337690631808278</v>
      </c>
      <c r="M52" s="72">
        <f t="shared" si="3"/>
        <v>6.8905379065075403</v>
      </c>
      <c r="N52" s="72">
        <f t="shared" si="3"/>
        <v>4.0271314292666611</v>
      </c>
      <c r="O52" s="72">
        <f t="shared" si="3"/>
        <v>6.6815531571765288</v>
      </c>
      <c r="P52" s="72">
        <f t="shared" si="3"/>
        <v>3.4414820934888306</v>
      </c>
      <c r="Q52" s="55"/>
    </row>
    <row r="53" spans="3:17" ht="15" customHeight="1">
      <c r="C53" s="59" t="s">
        <v>8</v>
      </c>
      <c r="D53" s="7"/>
      <c r="E53" s="72">
        <f>(E15/E8)*100</f>
        <v>4.3522452662548012</v>
      </c>
      <c r="F53" s="72">
        <f t="shared" ref="F53:P53" si="4">(F15/F8)*100</f>
        <v>1.2735519888346127</v>
      </c>
      <c r="G53" s="72">
        <f t="shared" si="4"/>
        <v>4.3480938597031473</v>
      </c>
      <c r="H53" s="72">
        <f t="shared" si="4"/>
        <v>2.807751947877914</v>
      </c>
      <c r="I53" s="72">
        <f t="shared" si="4"/>
        <v>4.2150588185013831</v>
      </c>
      <c r="J53" s="72">
        <f t="shared" si="4"/>
        <v>2.2974631339650351</v>
      </c>
      <c r="K53" s="72">
        <f t="shared" si="4"/>
        <v>9.7453201574676633</v>
      </c>
      <c r="L53" s="72">
        <f t="shared" si="4"/>
        <v>1.766158315177923</v>
      </c>
      <c r="M53" s="72">
        <f t="shared" si="4"/>
        <v>7.5259036350579622</v>
      </c>
      <c r="N53" s="72">
        <f t="shared" si="4"/>
        <v>5.3989110928612707</v>
      </c>
      <c r="O53" s="72">
        <f t="shared" si="4"/>
        <v>6.9321424140925441</v>
      </c>
      <c r="P53" s="72">
        <f t="shared" si="4"/>
        <v>3.8990752804347135</v>
      </c>
      <c r="Q53" s="55"/>
    </row>
    <row r="54" spans="3:17" ht="15" customHeight="1">
      <c r="C54" s="59" t="s">
        <v>9</v>
      </c>
      <c r="D54" s="7"/>
      <c r="E54" s="72">
        <f>(E16/E8)*100</f>
        <v>4.8922569515268641</v>
      </c>
      <c r="F54" s="72">
        <f t="shared" ref="F54:P54" si="5">(F16/F8)*100</f>
        <v>2.5994417306350317</v>
      </c>
      <c r="G54" s="72">
        <f t="shared" si="5"/>
        <v>4.3925738881703653</v>
      </c>
      <c r="H54" s="72">
        <f t="shared" si="5"/>
        <v>3.3010229150846477</v>
      </c>
      <c r="I54" s="72">
        <f t="shared" si="5"/>
        <v>4.9608410885429466</v>
      </c>
      <c r="J54" s="72">
        <f t="shared" si="5"/>
        <v>2.5891725511497374</v>
      </c>
      <c r="K54" s="72">
        <f t="shared" si="5"/>
        <v>9.7774564152004508</v>
      </c>
      <c r="L54" s="72">
        <f t="shared" si="5"/>
        <v>2.3267973856209148</v>
      </c>
      <c r="M54" s="72">
        <f t="shared" si="5"/>
        <v>7.7071435899189549</v>
      </c>
      <c r="N54" s="72">
        <f t="shared" si="5"/>
        <v>7.6923076923076925</v>
      </c>
      <c r="O54" s="72">
        <f t="shared" si="5"/>
        <v>9.0261754124798408</v>
      </c>
      <c r="P54" s="72">
        <f t="shared" si="5"/>
        <v>4.6331310178270675</v>
      </c>
      <c r="Q54" s="55"/>
    </row>
    <row r="55" spans="3:17" ht="15" customHeight="1">
      <c r="C55" s="59" t="s">
        <v>10</v>
      </c>
      <c r="D55" s="7"/>
      <c r="E55" s="72">
        <f>(E17/E8)*100</f>
        <v>5.6759999031989299</v>
      </c>
      <c r="F55" s="72">
        <f t="shared" ref="F55:O55" si="6">(F17/F8)*100</f>
        <v>5.6059548732263318</v>
      </c>
      <c r="G55" s="72">
        <f t="shared" si="6"/>
        <v>4.7915255281147999</v>
      </c>
      <c r="H55" s="72">
        <f t="shared" si="6"/>
        <v>4.2103516709314714</v>
      </c>
      <c r="I55" s="72">
        <f t="shared" si="6"/>
        <v>5.770730717040804</v>
      </c>
      <c r="J55" s="72">
        <f t="shared" si="6"/>
        <v>2.6444967509606294</v>
      </c>
      <c r="K55" s="72">
        <f t="shared" si="6"/>
        <v>9.6569454487024995</v>
      </c>
      <c r="L55" s="72">
        <f t="shared" si="6"/>
        <v>2.5911401597676109</v>
      </c>
      <c r="M55" s="72">
        <f t="shared" si="6"/>
        <v>8.3821769312314061</v>
      </c>
      <c r="N55" s="72">
        <f t="shared" si="6"/>
        <v>10.025245612434224</v>
      </c>
      <c r="O55" s="72">
        <f t="shared" si="6"/>
        <v>11.839722118843817</v>
      </c>
      <c r="P55" s="72">
        <f>(P17/P8)*100</f>
        <v>5.1701674663955002</v>
      </c>
      <c r="Q55" s="55"/>
    </row>
    <row r="56" spans="3:17" ht="15" customHeight="1">
      <c r="C56" s="59" t="s">
        <v>11</v>
      </c>
      <c r="D56" s="7"/>
      <c r="E56" s="72">
        <f>(E18/E8)*100</f>
        <v>6.7343582722852773</v>
      </c>
      <c r="F56" s="72">
        <f t="shared" ref="F56:O56" si="7">(F18/F8)*100</f>
        <v>9.3044894161432889</v>
      </c>
      <c r="G56" s="72">
        <f t="shared" si="7"/>
        <v>5.2418002778291006</v>
      </c>
      <c r="H56" s="72">
        <f t="shared" si="7"/>
        <v>5.8420384279141588</v>
      </c>
      <c r="I56" s="72">
        <f t="shared" si="7"/>
        <v>6.8723088265148027</v>
      </c>
      <c r="J56" s="72">
        <f t="shared" si="7"/>
        <v>2.5519544530951377</v>
      </c>
      <c r="K56" s="72">
        <f t="shared" si="7"/>
        <v>9.4962641600385638</v>
      </c>
      <c r="L56" s="72">
        <f t="shared" si="7"/>
        <v>2.9135802469135803</v>
      </c>
      <c r="M56" s="72">
        <f t="shared" si="7"/>
        <v>9.5236466846766739</v>
      </c>
      <c r="N56" s="72">
        <f t="shared" si="7"/>
        <v>13.368008029929737</v>
      </c>
      <c r="O56" s="72">
        <f t="shared" si="7"/>
        <v>13.49212256543853</v>
      </c>
      <c r="P56" s="72">
        <f>(P18/P8)*100</f>
        <v>6.1536750452826592</v>
      </c>
      <c r="Q56" s="55"/>
    </row>
    <row r="57" spans="3:17" ht="15" customHeight="1">
      <c r="C57" s="59" t="s">
        <v>12</v>
      </c>
      <c r="D57" s="7"/>
      <c r="E57" s="72">
        <f>(E19/E8)*100</f>
        <v>5.4230494872424257</v>
      </c>
      <c r="F57" s="72">
        <f t="shared" ref="F57:P57" si="8">(F19/F8)*100</f>
        <v>9.9732495929285871</v>
      </c>
      <c r="G57" s="72">
        <f t="shared" si="8"/>
        <v>4.5492804500010271</v>
      </c>
      <c r="H57" s="72">
        <f t="shared" si="8"/>
        <v>4.918032786885246</v>
      </c>
      <c r="I57" s="72">
        <f t="shared" si="8"/>
        <v>5.2001752267797805</v>
      </c>
      <c r="J57" s="72">
        <f t="shared" si="8"/>
        <v>1.8468223791417708</v>
      </c>
      <c r="K57" s="72">
        <f t="shared" si="8"/>
        <v>7.2467261187434726</v>
      </c>
      <c r="L57" s="72">
        <f t="shared" si="8"/>
        <v>2.4400871459694988</v>
      </c>
      <c r="M57" s="72">
        <f t="shared" si="8"/>
        <v>7.0922955921075133</v>
      </c>
      <c r="N57" s="72">
        <f t="shared" si="8"/>
        <v>12.476807494601088</v>
      </c>
      <c r="O57" s="72">
        <f t="shared" si="8"/>
        <v>9.4157052474879048</v>
      </c>
      <c r="P57" s="72">
        <f t="shared" si="8"/>
        <v>5.1129683180272645</v>
      </c>
      <c r="Q57" s="55"/>
    </row>
    <row r="58" spans="3:17" ht="15" customHeight="1">
      <c r="C58" s="59" t="s">
        <v>13</v>
      </c>
      <c r="D58" s="7"/>
      <c r="E58" s="72">
        <f>(E20/E8)*100</f>
        <v>5.0766399426568896</v>
      </c>
      <c r="F58" s="72">
        <f t="shared" ref="F58:P58" si="9">(F20/F8)*100</f>
        <v>11.857408699697604</v>
      </c>
      <c r="G58" s="72">
        <f t="shared" si="9"/>
        <v>4.640977739456523</v>
      </c>
      <c r="H58" s="72">
        <f t="shared" si="9"/>
        <v>4.9397290519370296</v>
      </c>
      <c r="I58" s="72">
        <f t="shared" si="9"/>
        <v>4.6178667208017696</v>
      </c>
      <c r="J58" s="72">
        <f t="shared" si="9"/>
        <v>1.5611483292091657</v>
      </c>
      <c r="K58" s="72">
        <f t="shared" si="9"/>
        <v>7.8251787579336387</v>
      </c>
      <c r="L58" s="72">
        <f t="shared" si="9"/>
        <v>2.8119099491648512</v>
      </c>
      <c r="M58" s="72">
        <f t="shared" si="9"/>
        <v>6.0041719385835925</v>
      </c>
      <c r="N58" s="72">
        <f t="shared" si="9"/>
        <v>12.127018888584724</v>
      </c>
      <c r="O58" s="72">
        <f t="shared" si="9"/>
        <v>7.6392507133110037</v>
      </c>
      <c r="P58" s="72">
        <f t="shared" si="9"/>
        <v>4.6982744923575588</v>
      </c>
      <c r="Q58" s="55"/>
    </row>
    <row r="59" spans="3:17" ht="15" customHeight="1">
      <c r="C59" s="59" t="s">
        <v>14</v>
      </c>
      <c r="D59" s="7"/>
      <c r="E59" s="72">
        <f>(E21/E8)*100</f>
        <v>4.7659546026027959</v>
      </c>
      <c r="F59" s="72">
        <f t="shared" ref="F59:P59" si="10">(F21/F8)*100</f>
        <v>12.787857641311934</v>
      </c>
      <c r="G59" s="72">
        <f t="shared" si="10"/>
        <v>4.0312591953905006</v>
      </c>
      <c r="H59" s="72">
        <f t="shared" si="10"/>
        <v>4.0087040310384214</v>
      </c>
      <c r="I59" s="72">
        <f t="shared" si="10"/>
        <v>4.1263769726368427</v>
      </c>
      <c r="J59" s="72">
        <f t="shared" si="10"/>
        <v>1.8176514374233006</v>
      </c>
      <c r="K59" s="72">
        <f t="shared" si="10"/>
        <v>8.5803808146541325</v>
      </c>
      <c r="L59" s="72">
        <f t="shared" si="10"/>
        <v>5.3275236020334056</v>
      </c>
      <c r="M59" s="72">
        <f t="shared" si="10"/>
        <v>4.6766747597715694</v>
      </c>
      <c r="N59" s="72">
        <f t="shared" si="10"/>
        <v>11.375733795662621</v>
      </c>
      <c r="O59" s="72">
        <f t="shared" si="10"/>
        <v>8.5150725716412357</v>
      </c>
      <c r="P59" s="72">
        <f t="shared" si="10"/>
        <v>5.7183259715910895</v>
      </c>
      <c r="Q59" s="55"/>
    </row>
    <row r="60" spans="3:17" ht="15" customHeight="1">
      <c r="C60" s="59" t="s">
        <v>15</v>
      </c>
      <c r="D60" s="7"/>
      <c r="E60" s="72">
        <f>(E22/E8)*100</f>
        <v>9.1284561727392042</v>
      </c>
      <c r="F60" s="72">
        <f t="shared" ref="F60:P60" si="11">(F22/F8)*100</f>
        <v>29.460339613863688</v>
      </c>
      <c r="G60" s="72">
        <f t="shared" si="11"/>
        <v>5.4121930022650604</v>
      </c>
      <c r="H60" s="72">
        <f t="shared" si="11"/>
        <v>3.2212572347472066</v>
      </c>
      <c r="I60" s="72">
        <f t="shared" si="11"/>
        <v>7.2270362099729688</v>
      </c>
      <c r="J60" s="72">
        <f t="shared" si="11"/>
        <v>4.5265254390729677</v>
      </c>
      <c r="K60" s="72">
        <f t="shared" si="11"/>
        <v>15.063870812243914</v>
      </c>
      <c r="L60" s="72">
        <f t="shared" si="11"/>
        <v>41.324618736383442</v>
      </c>
      <c r="M60" s="72">
        <f t="shared" si="11"/>
        <v>6.3659679239476112</v>
      </c>
      <c r="N60" s="72">
        <f t="shared" si="11"/>
        <v>16.592146485384919</v>
      </c>
      <c r="O60" s="72">
        <f t="shared" si="11"/>
        <v>16.164247611958814</v>
      </c>
      <c r="P60" s="72">
        <f t="shared" si="11"/>
        <v>11.71311449362865</v>
      </c>
      <c r="Q60" s="55"/>
    </row>
    <row r="61" spans="3:17" ht="7.5" customHeight="1">
      <c r="C61" s="59"/>
      <c r="D61" s="7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55"/>
    </row>
    <row r="62" spans="3:17" ht="15" customHeight="1">
      <c r="C62" s="34" t="s">
        <v>2</v>
      </c>
      <c r="D62" s="7"/>
      <c r="E62" s="72">
        <f>(E26/E8)*100</f>
        <v>45.969560672951822</v>
      </c>
      <c r="F62" s="72">
        <f t="shared" ref="F62:P62" si="12">(F26/F8)*100</f>
        <v>16.684112584321937</v>
      </c>
      <c r="G62" s="72">
        <f t="shared" si="12"/>
        <v>56.068786653254236</v>
      </c>
      <c r="H62" s="72">
        <f t="shared" si="12"/>
        <v>62.790905436190648</v>
      </c>
      <c r="I62" s="72">
        <f t="shared" si="12"/>
        <v>48.534612631286528</v>
      </c>
      <c r="J62" s="72">
        <f t="shared" si="12"/>
        <v>73.585209326654194</v>
      </c>
      <c r="K62" s="72">
        <f t="shared" si="12"/>
        <v>8.0822688197959351</v>
      </c>
      <c r="L62" s="72">
        <f t="shared" si="12"/>
        <v>35.549745824255631</v>
      </c>
      <c r="M62" s="72">
        <f t="shared" si="12"/>
        <v>28.382860855589371</v>
      </c>
      <c r="N62" s="72">
        <f t="shared" si="12"/>
        <v>4.1153389907838305</v>
      </c>
      <c r="O62" s="72">
        <f t="shared" si="12"/>
        <v>2.7912169705991809</v>
      </c>
      <c r="P62" s="72">
        <f t="shared" si="12"/>
        <v>44.750389271981952</v>
      </c>
      <c r="Q62" s="55"/>
    </row>
    <row r="63" spans="3:17" ht="15" customHeight="1">
      <c r="C63" s="59" t="s">
        <v>5</v>
      </c>
      <c r="D63" s="7"/>
      <c r="E63" s="72">
        <f>(E27/E8)*100</f>
        <v>0.72531659135773874</v>
      </c>
      <c r="F63" s="72">
        <f t="shared" ref="F63:P63" si="13">(F27/F8)*100</f>
        <v>5.8153058850895552E-3</v>
      </c>
      <c r="G63" s="72">
        <f t="shared" si="13"/>
        <v>0.17518288134781329</v>
      </c>
      <c r="H63" s="72">
        <f t="shared" si="13"/>
        <v>0.33054897931835442</v>
      </c>
      <c r="I63" s="72">
        <f t="shared" si="13"/>
        <v>1.8366758197728463</v>
      </c>
      <c r="J63" s="72">
        <f t="shared" si="13"/>
        <v>2.2723157704146297</v>
      </c>
      <c r="K63" s="72">
        <f t="shared" si="13"/>
        <v>0.15264722423073832</v>
      </c>
      <c r="L63" s="72">
        <f t="shared" si="13"/>
        <v>9.0050835148874367E-2</v>
      </c>
      <c r="M63" s="72">
        <f t="shared" si="13"/>
        <v>0.48148274800807034</v>
      </c>
      <c r="N63" s="72">
        <f t="shared" si="13"/>
        <v>3.9541320680110716E-2</v>
      </c>
      <c r="O63" s="72">
        <f t="shared" si="13"/>
        <v>6.4508125542736633E-2</v>
      </c>
      <c r="P63" s="72">
        <f t="shared" si="13"/>
        <v>0.60376878833137371</v>
      </c>
      <c r="Q63" s="55"/>
    </row>
    <row r="64" spans="3:17" ht="15" customHeight="1">
      <c r="C64" s="59" t="s">
        <v>6</v>
      </c>
      <c r="D64" s="7"/>
      <c r="E64" s="72">
        <f>(E28/E8)*100</f>
        <v>3.1436147593974826</v>
      </c>
      <c r="F64" s="72">
        <f t="shared" ref="F64:P64" si="14">(F28/F8)*100</f>
        <v>5.2337752965806006E-2</v>
      </c>
      <c r="G64" s="72">
        <f t="shared" si="14"/>
        <v>4.3836778824769222</v>
      </c>
      <c r="H64" s="72">
        <f t="shared" si="14"/>
        <v>3.1427678052951649</v>
      </c>
      <c r="I64" s="72">
        <f t="shared" si="14"/>
        <v>4.8860491703439362</v>
      </c>
      <c r="J64" s="72">
        <f t="shared" si="14"/>
        <v>5.6853159514756477</v>
      </c>
      <c r="K64" s="72">
        <f t="shared" si="14"/>
        <v>0.89981521651803642</v>
      </c>
      <c r="L64" s="72">
        <f t="shared" si="14"/>
        <v>0.49092229484386346</v>
      </c>
      <c r="M64" s="72">
        <f t="shared" si="14"/>
        <v>2.3328659850220568</v>
      </c>
      <c r="N64" s="72">
        <f t="shared" si="14"/>
        <v>0.23724792408066431</v>
      </c>
      <c r="O64" s="72">
        <f t="shared" si="14"/>
        <v>0.18856221312492247</v>
      </c>
      <c r="P64" s="72">
        <f t="shared" si="14"/>
        <v>1.6969080682576503</v>
      </c>
      <c r="Q64" s="55"/>
    </row>
    <row r="65" spans="2:17" ht="15" customHeight="1">
      <c r="C65" s="59" t="s">
        <v>7</v>
      </c>
      <c r="D65" s="7"/>
      <c r="E65" s="72">
        <f>(E29/E8)*100</f>
        <v>3.4862214047909617</v>
      </c>
      <c r="F65" s="72">
        <f t="shared" ref="F65:P65" si="15">(F29/F8)*100</f>
        <v>0.16864387066759712</v>
      </c>
      <c r="G65" s="72">
        <f t="shared" si="15"/>
        <v>6.4639745984822046</v>
      </c>
      <c r="H65" s="72">
        <f t="shared" si="15"/>
        <v>4.8357146047770065</v>
      </c>
      <c r="I65" s="72">
        <f t="shared" si="15"/>
        <v>3.863536802966034</v>
      </c>
      <c r="J65" s="72">
        <f t="shared" si="15"/>
        <v>4.2579515963546379</v>
      </c>
      <c r="K65" s="72">
        <f t="shared" si="15"/>
        <v>0.95605366755041366</v>
      </c>
      <c r="L65" s="72">
        <f t="shared" si="15"/>
        <v>0.59549745824255629</v>
      </c>
      <c r="M65" s="72">
        <f t="shared" si="15"/>
        <v>2.1577813493827582</v>
      </c>
      <c r="N65" s="72">
        <f t="shared" si="15"/>
        <v>0.29808072512698847</v>
      </c>
      <c r="O65" s="72">
        <f t="shared" si="15"/>
        <v>0.16871355911177272</v>
      </c>
      <c r="P65" s="72">
        <f t="shared" si="15"/>
        <v>1.7699958689503956</v>
      </c>
      <c r="Q65" s="55"/>
    </row>
    <row r="66" spans="2:17" ht="15" customHeight="1">
      <c r="C66" s="59" t="s">
        <v>8</v>
      </c>
      <c r="D66" s="7"/>
      <c r="E66" s="72">
        <f>(E30/E8)*100</f>
        <v>3.6098732482175349</v>
      </c>
      <c r="F66" s="72">
        <f t="shared" ref="F66:O66" si="16">(F30/F8)*100</f>
        <v>0.31402651779483604</v>
      </c>
      <c r="G66" s="72">
        <f t="shared" si="16"/>
        <v>5.6777045568078393</v>
      </c>
      <c r="H66" s="72">
        <f t="shared" si="16"/>
        <v>5.4732019220338328</v>
      </c>
      <c r="I66" s="72">
        <f t="shared" si="16"/>
        <v>3.822935475943714</v>
      </c>
      <c r="J66" s="72">
        <f t="shared" si="16"/>
        <v>4.8886474741988044</v>
      </c>
      <c r="K66" s="72">
        <f t="shared" si="16"/>
        <v>1.0926327629147585</v>
      </c>
      <c r="L66" s="72">
        <f t="shared" si="16"/>
        <v>0.7523602033405955</v>
      </c>
      <c r="M66" s="72">
        <f t="shared" si="16"/>
        <v>2.2918305235440961</v>
      </c>
      <c r="N66" s="72">
        <f t="shared" si="16"/>
        <v>0.34370532591173159</v>
      </c>
      <c r="O66" s="72">
        <f t="shared" si="16"/>
        <v>0.17367572261506017</v>
      </c>
      <c r="P66" s="72">
        <f>(P30/P8)*100</f>
        <v>2.297499126124122</v>
      </c>
      <c r="Q66" s="55"/>
    </row>
    <row r="67" spans="2:17" ht="15" customHeight="1">
      <c r="C67" s="59" t="s">
        <v>9</v>
      </c>
      <c r="D67" s="7"/>
      <c r="E67" s="72">
        <f>(E31/E8)*100</f>
        <v>4.1338666611351771</v>
      </c>
      <c r="F67" s="72">
        <f t="shared" ref="F67:P67" si="17">(F31/F8)*100</f>
        <v>0.66876017678529887</v>
      </c>
      <c r="G67" s="72">
        <f t="shared" si="17"/>
        <v>6.0287546276337309</v>
      </c>
      <c r="H67" s="72">
        <f t="shared" si="17"/>
        <v>6.3448812767613854</v>
      </c>
      <c r="I67" s="72">
        <f t="shared" si="17"/>
        <v>4.2268118342183714</v>
      </c>
      <c r="J67" s="72">
        <f t="shared" si="17"/>
        <v>6.2315166877904522</v>
      </c>
      <c r="K67" s="72">
        <f t="shared" si="17"/>
        <v>0.93195147425082348</v>
      </c>
      <c r="L67" s="72">
        <f t="shared" si="17"/>
        <v>1.1328976034858389</v>
      </c>
      <c r="M67" s="72">
        <f t="shared" si="17"/>
        <v>2.4443456553705158</v>
      </c>
      <c r="N67" s="72">
        <f t="shared" si="17"/>
        <v>0.3619551662256289</v>
      </c>
      <c r="O67" s="72">
        <f t="shared" si="17"/>
        <v>0.27788115618409626</v>
      </c>
      <c r="P67" s="72">
        <f t="shared" si="17"/>
        <v>3.0458546506085353</v>
      </c>
      <c r="Q67" s="55"/>
    </row>
    <row r="68" spans="2:17" ht="15" customHeight="1">
      <c r="C68" s="59" t="s">
        <v>10</v>
      </c>
      <c r="D68" s="7"/>
      <c r="E68" s="72">
        <f>(E32/E8)*100</f>
        <v>4.8995170318026089</v>
      </c>
      <c r="F68" s="72">
        <f t="shared" ref="F68:P68" si="18">(F32/F8)*100</f>
        <v>1.0118632240055827</v>
      </c>
      <c r="G68" s="72">
        <f t="shared" si="18"/>
        <v>6.6117851546194224</v>
      </c>
      <c r="H68" s="72">
        <f t="shared" si="18"/>
        <v>8.0722868501490019</v>
      </c>
      <c r="I68" s="72">
        <f t="shared" si="18"/>
        <v>4.5836761296250792</v>
      </c>
      <c r="J68" s="72">
        <f t="shared" si="18"/>
        <v>7.3872895165670833</v>
      </c>
      <c r="K68" s="72">
        <f t="shared" si="18"/>
        <v>0.86767895878524948</v>
      </c>
      <c r="L68" s="72">
        <f t="shared" si="18"/>
        <v>1.214233841684822</v>
      </c>
      <c r="M68" s="72">
        <f t="shared" si="18"/>
        <v>2.8930000341962177</v>
      </c>
      <c r="N68" s="72">
        <f t="shared" si="18"/>
        <v>0.46537092800437996</v>
      </c>
      <c r="O68" s="72">
        <f t="shared" si="18"/>
        <v>0.3076541372038209</v>
      </c>
      <c r="P68" s="72">
        <f t="shared" si="18"/>
        <v>4.1374050653023611</v>
      </c>
      <c r="Q68" s="55"/>
    </row>
    <row r="69" spans="2:17" ht="15" customHeight="1">
      <c r="C69" s="59" t="s">
        <v>11</v>
      </c>
      <c r="D69" s="7"/>
      <c r="E69" s="72">
        <f>(E33/E8)*100</f>
        <v>6.0347400603162864</v>
      </c>
      <c r="F69" s="72">
        <f t="shared" ref="F69:P69" si="19">(F33/F8)*100</f>
        <v>1.6806234007908816</v>
      </c>
      <c r="G69" s="72">
        <f t="shared" si="19"/>
        <v>7.0743774506784911</v>
      </c>
      <c r="H69" s="72">
        <f t="shared" si="19"/>
        <v>10.345289677044715</v>
      </c>
      <c r="I69" s="72">
        <f t="shared" si="19"/>
        <v>5.815605867960211</v>
      </c>
      <c r="J69" s="72">
        <f t="shared" si="19"/>
        <v>8.8518719697426924</v>
      </c>
      <c r="K69" s="72">
        <f t="shared" si="19"/>
        <v>0.95605366755041366</v>
      </c>
      <c r="L69" s="72">
        <f t="shared" si="19"/>
        <v>1.4843863471314451</v>
      </c>
      <c r="M69" s="72">
        <f t="shared" si="19"/>
        <v>3.7704749854666075</v>
      </c>
      <c r="N69" s="72">
        <f t="shared" si="19"/>
        <v>0.79995133375916294</v>
      </c>
      <c r="O69" s="72">
        <f t="shared" si="19"/>
        <v>0.40689740726956952</v>
      </c>
      <c r="P69" s="72">
        <f t="shared" si="19"/>
        <v>5.9900219263402077</v>
      </c>
      <c r="Q69" s="55"/>
    </row>
    <row r="70" spans="2:17" ht="15" customHeight="1">
      <c r="C70" s="59" t="s">
        <v>12</v>
      </c>
      <c r="D70" s="7"/>
      <c r="E70" s="72">
        <f>(E34/E8)*100</f>
        <v>5.0099163477417115</v>
      </c>
      <c r="F70" s="72">
        <f t="shared" ref="F70:P70" si="20">(F34/F8)*100</f>
        <v>1.884159106769016</v>
      </c>
      <c r="G70" s="72">
        <f t="shared" si="20"/>
        <v>6.1881984219854518</v>
      </c>
      <c r="H70" s="72">
        <f t="shared" si="20"/>
        <v>8.0014549260093553</v>
      </c>
      <c r="I70" s="72">
        <f t="shared" si="20"/>
        <v>4.8742961546269488</v>
      </c>
      <c r="J70" s="72">
        <f t="shared" si="20"/>
        <v>7.618645261230812</v>
      </c>
      <c r="K70" s="72">
        <f t="shared" si="20"/>
        <v>0.63469109022254355</v>
      </c>
      <c r="L70" s="72">
        <f t="shared" si="20"/>
        <v>1.374001452432825</v>
      </c>
      <c r="M70" s="72">
        <f t="shared" si="20"/>
        <v>3.0037957801867115</v>
      </c>
      <c r="N70" s="72">
        <f t="shared" si="20"/>
        <v>0.63874441098640389</v>
      </c>
      <c r="O70" s="72">
        <f t="shared" si="20"/>
        <v>0.28036223793573994</v>
      </c>
      <c r="P70" s="72">
        <f t="shared" si="20"/>
        <v>5.3083987416187366</v>
      </c>
      <c r="Q70" s="55"/>
    </row>
    <row r="71" spans="2:17" ht="15" customHeight="1">
      <c r="C71" s="59" t="s">
        <v>13</v>
      </c>
      <c r="D71" s="7"/>
      <c r="E71" s="72">
        <f>(E35/E8)*100</f>
        <v>4.5017107284395781</v>
      </c>
      <c r="F71" s="72">
        <f t="shared" ref="F71:P71" si="21">(F35/F8)*100</f>
        <v>1.9306815538497324</v>
      </c>
      <c r="G71" s="72">
        <f t="shared" si="21"/>
        <v>5.7659803056120111</v>
      </c>
      <c r="H71" s="72">
        <f t="shared" si="21"/>
        <v>6.5031363865508691</v>
      </c>
      <c r="I71" s="72">
        <f t="shared" si="21"/>
        <v>4.4554614127124896</v>
      </c>
      <c r="J71" s="72">
        <f t="shared" si="21"/>
        <v>7.2947472187015912</v>
      </c>
      <c r="K71" s="72">
        <f t="shared" si="21"/>
        <v>0.59452076805655985</v>
      </c>
      <c r="L71" s="72">
        <f t="shared" si="21"/>
        <v>1.7777777777777777</v>
      </c>
      <c r="M71" s="72">
        <f t="shared" si="21"/>
        <v>2.7254385664945455</v>
      </c>
      <c r="N71" s="72">
        <f t="shared" si="21"/>
        <v>0.38628828664415854</v>
      </c>
      <c r="O71" s="72">
        <f t="shared" si="21"/>
        <v>0.17367572261506017</v>
      </c>
      <c r="P71" s="72">
        <f t="shared" si="21"/>
        <v>4.9032381073437357</v>
      </c>
      <c r="Q71" s="55"/>
    </row>
    <row r="72" spans="2:17" ht="15" customHeight="1">
      <c r="C72" s="59" t="s">
        <v>14</v>
      </c>
      <c r="D72" s="7"/>
      <c r="E72" s="72">
        <f>(E36/E8)*100</f>
        <v>3.8292890076622657</v>
      </c>
      <c r="F72" s="72">
        <f t="shared" ref="F72:P72" si="22">(F36/F8)*100</f>
        <v>2.3319376599209121</v>
      </c>
      <c r="G72" s="72">
        <f t="shared" si="22"/>
        <v>4.2324457856883795</v>
      </c>
      <c r="H72" s="72">
        <f t="shared" si="22"/>
        <v>4.448372461058395</v>
      </c>
      <c r="I72" s="72">
        <f t="shared" si="22"/>
        <v>3.8624683469917618</v>
      </c>
      <c r="J72" s="72">
        <f t="shared" si="22"/>
        <v>7.0352264268614073</v>
      </c>
      <c r="K72" s="72">
        <f t="shared" si="22"/>
        <v>0.45794167269221503</v>
      </c>
      <c r="L72" s="72">
        <f t="shared" si="22"/>
        <v>3.3696441539578794</v>
      </c>
      <c r="M72" s="72">
        <f t="shared" si="22"/>
        <v>2.4867489655644088</v>
      </c>
      <c r="N72" s="72">
        <f t="shared" si="22"/>
        <v>0.22812300392371565</v>
      </c>
      <c r="O72" s="72">
        <f t="shared" si="22"/>
        <v>0.22577843939957823</v>
      </c>
      <c r="P72" s="72">
        <f t="shared" si="22"/>
        <v>5.2194222886014812</v>
      </c>
      <c r="Q72" s="55"/>
    </row>
    <row r="73" spans="2:17" ht="15" customHeight="1">
      <c r="C73" s="59" t="s">
        <v>15</v>
      </c>
      <c r="D73" s="7"/>
      <c r="E73" s="72">
        <f>(E37/E8)*100</f>
        <v>6.595494832090476</v>
      </c>
      <c r="F73" s="72">
        <f t="shared" ref="F73:P73" si="23">(F37/F8)*100</f>
        <v>6.6352640148871833</v>
      </c>
      <c r="G73" s="72">
        <f t="shared" si="23"/>
        <v>3.4667049879219611</v>
      </c>
      <c r="H73" s="72">
        <f t="shared" si="23"/>
        <v>5.2932505471925673</v>
      </c>
      <c r="I73" s="72">
        <f t="shared" si="23"/>
        <v>6.307095616125137</v>
      </c>
      <c r="J73" s="72">
        <f t="shared" si="23"/>
        <v>12.061681453316435</v>
      </c>
      <c r="K73" s="72">
        <f t="shared" si="23"/>
        <v>0.5382823170241825</v>
      </c>
      <c r="L73" s="72">
        <f t="shared" si="23"/>
        <v>23.267973856209149</v>
      </c>
      <c r="M73" s="72">
        <f t="shared" si="23"/>
        <v>3.7950962623533839</v>
      </c>
      <c r="N73" s="72">
        <f t="shared" si="23"/>
        <v>0.31633056544088572</v>
      </c>
      <c r="O73" s="72">
        <f t="shared" si="23"/>
        <v>0.52350824959682429</v>
      </c>
      <c r="P73" s="72">
        <f t="shared" si="23"/>
        <v>9.7778766405033526</v>
      </c>
      <c r="Q73" s="55"/>
    </row>
    <row r="74" spans="2:17" ht="7.5" customHeight="1">
      <c r="B74" s="2"/>
      <c r="C74" s="24"/>
      <c r="D74" s="8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55"/>
    </row>
    <row r="75" spans="2:17" ht="6.6" customHeight="1">
      <c r="B75" s="17"/>
    </row>
    <row r="76" spans="2:17">
      <c r="C76" s="85" t="s">
        <v>114</v>
      </c>
    </row>
  </sheetData>
  <mergeCells count="6">
    <mergeCell ref="C4:D6"/>
    <mergeCell ref="E4:P4"/>
    <mergeCell ref="E5:E6"/>
    <mergeCell ref="C43:D45"/>
    <mergeCell ref="E43:P43"/>
    <mergeCell ref="E44:E45"/>
  </mergeCells>
  <phoneticPr fontId="18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表３－②－ａ</vt:lpstr>
      <vt:lpstr>表３－②－ｂ</vt:lpstr>
      <vt:lpstr>表３ー②ーｃ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2022-07-07T02:53:55Z</dcterms:created>
  <dcterms:modified xsi:type="dcterms:W3CDTF">2022-07-07T04:38:48Z</dcterms:modified>
</cp:coreProperties>
</file>