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005" activeTab="1"/>
  </bookViews>
  <sheets>
    <sheet name="表２－①" sheetId="1" r:id="rId1"/>
    <sheet name="表2－②" sheetId="2" r:id="rId2"/>
  </sheets>
  <calcPr calcId="162913" refMode="R1C1"/>
</workbook>
</file>

<file path=xl/calcChain.xml><?xml version="1.0" encoding="utf-8"?>
<calcChain xmlns="http://schemas.openxmlformats.org/spreadsheetml/2006/main">
  <c r="AC9" i="2" l="1"/>
  <c r="AC10" i="2"/>
  <c r="AC11" i="2"/>
  <c r="AC12" i="2"/>
  <c r="AC13" i="2"/>
  <c r="AC14" i="2"/>
  <c r="AC15" i="2"/>
  <c r="AC16" i="2"/>
  <c r="AC17" i="2"/>
  <c r="AC18" i="2"/>
  <c r="AC19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B9" i="2"/>
  <c r="AB10" i="2"/>
  <c r="AB11" i="2"/>
  <c r="AB12" i="2"/>
  <c r="AB13" i="2"/>
  <c r="AB14" i="2"/>
  <c r="AB15" i="2"/>
  <c r="AB16" i="2"/>
  <c r="AB17" i="2"/>
  <c r="AB18" i="2"/>
  <c r="AB19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A9" i="2"/>
  <c r="AA10" i="2"/>
  <c r="AA11" i="2"/>
  <c r="AA12" i="2"/>
  <c r="AA13" i="2"/>
  <c r="AA14" i="2"/>
  <c r="AA15" i="2"/>
  <c r="AA16" i="2"/>
  <c r="AA17" i="2"/>
  <c r="AA18" i="2"/>
  <c r="AA19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Z9" i="2"/>
  <c r="Z10" i="2"/>
  <c r="Z11" i="2"/>
  <c r="Z12" i="2"/>
  <c r="Z13" i="2"/>
  <c r="Z14" i="2"/>
  <c r="Z15" i="2"/>
  <c r="Z16" i="2"/>
  <c r="Z17" i="2"/>
  <c r="Z18" i="2"/>
  <c r="Z19" i="2"/>
  <c r="Z21" i="2"/>
  <c r="Z22" i="2"/>
  <c r="Z23" i="2"/>
  <c r="Z24" i="2"/>
  <c r="Z25" i="2"/>
  <c r="Z26" i="2"/>
  <c r="Z27" i="2"/>
  <c r="Z28" i="2"/>
  <c r="Z29" i="2"/>
  <c r="Z30" i="2"/>
  <c r="Z31" i="2"/>
  <c r="Z32" i="2"/>
  <c r="Y9" i="2"/>
  <c r="Y10" i="2"/>
  <c r="Y11" i="2"/>
  <c r="Y12" i="2"/>
  <c r="Y13" i="2"/>
  <c r="Y14" i="2"/>
  <c r="Y15" i="2"/>
  <c r="Y16" i="2"/>
  <c r="Y17" i="2"/>
  <c r="Y18" i="2"/>
  <c r="Y19" i="2"/>
  <c r="Y21" i="2"/>
  <c r="Y22" i="2"/>
  <c r="Y23" i="2"/>
  <c r="Y24" i="2"/>
  <c r="Y25" i="2"/>
  <c r="Y26" i="2"/>
  <c r="Y27" i="2"/>
  <c r="Y28" i="2"/>
  <c r="Y29" i="2"/>
  <c r="Y30" i="2"/>
  <c r="Y31" i="2"/>
  <c r="Y32" i="2"/>
  <c r="X9" i="2"/>
  <c r="X10" i="2"/>
  <c r="X11" i="2"/>
  <c r="X12" i="2"/>
  <c r="X13" i="2"/>
  <c r="X14" i="2"/>
  <c r="X15" i="2"/>
  <c r="X16" i="2"/>
  <c r="X17" i="2"/>
  <c r="X18" i="2"/>
  <c r="X19" i="2"/>
  <c r="X21" i="2"/>
  <c r="X22" i="2"/>
  <c r="X23" i="2"/>
  <c r="X24" i="2"/>
  <c r="X25" i="2"/>
  <c r="X26" i="2"/>
  <c r="X27" i="2"/>
  <c r="X28" i="2"/>
  <c r="X29" i="2"/>
  <c r="X30" i="2"/>
  <c r="X31" i="2"/>
  <c r="X32" i="2"/>
  <c r="W9" i="2"/>
  <c r="W10" i="2"/>
  <c r="W11" i="2"/>
  <c r="W12" i="2"/>
  <c r="W13" i="2"/>
  <c r="W14" i="2"/>
  <c r="W15" i="2"/>
  <c r="W16" i="2"/>
  <c r="W17" i="2"/>
  <c r="W18" i="2"/>
  <c r="W19" i="2"/>
  <c r="W21" i="2"/>
  <c r="W22" i="2"/>
  <c r="W23" i="2"/>
  <c r="W24" i="2"/>
  <c r="W25" i="2"/>
  <c r="W26" i="2"/>
  <c r="W27" i="2"/>
  <c r="W28" i="2"/>
  <c r="W29" i="2"/>
  <c r="W30" i="2"/>
  <c r="W31" i="2"/>
  <c r="W32" i="2"/>
  <c r="V9" i="2"/>
  <c r="V10" i="2"/>
  <c r="V11" i="2"/>
  <c r="V12" i="2"/>
  <c r="V13" i="2"/>
  <c r="V14" i="2"/>
  <c r="V15" i="2"/>
  <c r="V16" i="2"/>
  <c r="V17" i="2"/>
  <c r="V18" i="2"/>
  <c r="V19" i="2"/>
  <c r="V21" i="2"/>
  <c r="V22" i="2"/>
  <c r="V23" i="2"/>
  <c r="V24" i="2"/>
  <c r="V25" i="2"/>
  <c r="V26" i="2"/>
  <c r="V27" i="2"/>
  <c r="V28" i="2"/>
  <c r="V29" i="2"/>
  <c r="V30" i="2"/>
  <c r="V31" i="2"/>
  <c r="V32" i="2"/>
  <c r="AC8" i="2"/>
  <c r="AB8" i="2"/>
  <c r="AA8" i="2"/>
  <c r="Z8" i="2"/>
  <c r="Y8" i="2"/>
  <c r="X8" i="2"/>
  <c r="W8" i="2"/>
  <c r="V8" i="2"/>
  <c r="I16" i="1" l="1"/>
  <c r="H16" i="1"/>
  <c r="G16" i="1"/>
  <c r="I14" i="1"/>
  <c r="H14" i="1"/>
  <c r="G14" i="1"/>
  <c r="H12" i="1"/>
  <c r="I12" i="1"/>
  <c r="G1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5" i="1"/>
  <c r="H15" i="1"/>
  <c r="G15" i="1"/>
  <c r="I13" i="1"/>
  <c r="H13" i="1"/>
  <c r="G13" i="1"/>
  <c r="I11" i="1"/>
  <c r="H11" i="1"/>
  <c r="G11" i="1"/>
  <c r="I9" i="1"/>
  <c r="H9" i="1"/>
  <c r="G9" i="1"/>
  <c r="I8" i="1"/>
  <c r="H8" i="1"/>
  <c r="G8" i="1"/>
</calcChain>
</file>

<file path=xl/sharedStrings.xml><?xml version="1.0" encoding="utf-8"?>
<sst xmlns="http://schemas.openxmlformats.org/spreadsheetml/2006/main" count="107" uniqueCount="52">
  <si>
    <t>総数</t>
    <rPh sb="0" eb="2">
      <t>ソウスウ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</si>
  <si>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</si>
  <si>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</si>
  <si>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実数（人）</t>
    <rPh sb="0" eb="2">
      <t>ジッスウ</t>
    </rPh>
    <rPh sb="3" eb="4">
      <t>ニン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</si>
  <si>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</si>
  <si>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</si>
  <si>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従業上の地位</t>
    <rPh sb="0" eb="2">
      <t>ジュウギョウ</t>
    </rPh>
    <rPh sb="2" eb="3">
      <t>ジョウ</t>
    </rPh>
    <rPh sb="4" eb="6">
      <t>チイ</t>
    </rPh>
    <phoneticPr fontId="18"/>
  </si>
  <si>
    <t>　雇用者（役員を含む）</t>
    <rPh sb="1" eb="4">
      <t>コヨウシャ</t>
    </rPh>
    <rPh sb="5" eb="7">
      <t>ヤクイン</t>
    </rPh>
    <rPh sb="8" eb="9">
      <t>フク</t>
    </rPh>
    <phoneticPr fontId="2"/>
  </si>
  <si>
    <t>　　雇用者</t>
  </si>
  <si>
    <t>　　　正規の職員・従業員</t>
  </si>
  <si>
    <t>　　　労働者派遣事業所の派遣社員</t>
  </si>
  <si>
    <t>　　　パート・アルバイト・その他</t>
  </si>
  <si>
    <t>　　役員</t>
  </si>
  <si>
    <t>　自営業主（家庭内職者を含む）</t>
    <rPh sb="1" eb="4">
      <t>ジエイギョウ</t>
    </rPh>
    <rPh sb="4" eb="5">
      <t>シュ</t>
    </rPh>
    <rPh sb="6" eb="8">
      <t>カテイ</t>
    </rPh>
    <rPh sb="8" eb="10">
      <t>ナイショク</t>
    </rPh>
    <rPh sb="10" eb="11">
      <t>シャ</t>
    </rPh>
    <rPh sb="12" eb="13">
      <t>フク</t>
    </rPh>
    <phoneticPr fontId="2"/>
  </si>
  <si>
    <t>　　雇人のある業主</t>
  </si>
  <si>
    <t>　　雇人のない業主（家庭内職者を含む）</t>
    <rPh sb="2" eb="4">
      <t>ヤトイニン</t>
    </rPh>
    <rPh sb="7" eb="9">
      <t>ギョウシュ</t>
    </rPh>
    <rPh sb="10" eb="12">
      <t>カテイ</t>
    </rPh>
    <rPh sb="12" eb="14">
      <t>ナイショク</t>
    </rPh>
    <rPh sb="14" eb="15">
      <t>シャ</t>
    </rPh>
    <rPh sb="16" eb="17">
      <t>フク</t>
    </rPh>
    <phoneticPr fontId="2"/>
  </si>
  <si>
    <t>　家族従業者</t>
  </si>
  <si>
    <t>　従業上の地位「不詳」</t>
  </si>
  <si>
    <t>男女、年齢</t>
    <rPh sb="0" eb="2">
      <t>ダンジョ</t>
    </rPh>
    <rPh sb="3" eb="5">
      <t>ネンレイ</t>
    </rPh>
    <phoneticPr fontId="18"/>
  </si>
  <si>
    <t>　15～19歳</t>
    <rPh sb="6" eb="7">
      <t>サイ</t>
    </rPh>
    <phoneticPr fontId="18"/>
  </si>
  <si>
    <t>　20～24歳</t>
    <rPh sb="6" eb="7">
      <t>サイ</t>
    </rPh>
    <phoneticPr fontId="18"/>
  </si>
  <si>
    <t>　25～29歳</t>
    <rPh sb="6" eb="7">
      <t>サイ</t>
    </rPh>
    <phoneticPr fontId="18"/>
  </si>
  <si>
    <t>　30～34歳</t>
    <rPh sb="6" eb="7">
      <t>サイ</t>
    </rPh>
    <phoneticPr fontId="18"/>
  </si>
  <si>
    <t>　35～39歳</t>
    <rPh sb="6" eb="7">
      <t>サイ</t>
    </rPh>
    <phoneticPr fontId="18"/>
  </si>
  <si>
    <t>　40～44歳</t>
    <rPh sb="6" eb="7">
      <t>サイ</t>
    </rPh>
    <phoneticPr fontId="18"/>
  </si>
  <si>
    <t>　45～49歳</t>
    <rPh sb="6" eb="7">
      <t>サイ</t>
    </rPh>
    <phoneticPr fontId="18"/>
  </si>
  <si>
    <t>　50～54歳</t>
    <rPh sb="6" eb="7">
      <t>サイ</t>
    </rPh>
    <phoneticPr fontId="18"/>
  </si>
  <si>
    <t>　55～59歳</t>
    <rPh sb="6" eb="7">
      <t>サイ</t>
    </rPh>
    <phoneticPr fontId="18"/>
  </si>
  <si>
    <t>　60～64歳</t>
    <rPh sb="6" eb="7">
      <t>サイ</t>
    </rPh>
    <phoneticPr fontId="18"/>
  </si>
  <si>
    <t>　65歳以上</t>
    <rPh sb="3" eb="4">
      <t>サイ</t>
    </rPh>
    <rPh sb="4" eb="6">
      <t>イジョウ</t>
    </rPh>
    <phoneticPr fontId="18"/>
  </si>
  <si>
    <t>雇用者</t>
    <rPh sb="0" eb="3">
      <t>コヨウシャ</t>
    </rPh>
    <phoneticPr fontId="18"/>
  </si>
  <si>
    <t>正規の職員・従業員</t>
    <rPh sb="0" eb="2">
      <t>セイキ</t>
    </rPh>
    <rPh sb="3" eb="5">
      <t>ショクイン</t>
    </rPh>
    <rPh sb="6" eb="9">
      <t>ジュウギョウイン</t>
    </rPh>
    <phoneticPr fontId="18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</si>
  <si>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18"/>
  </si>
  <si>
    <t>パート・アルバイトその他</t>
    <rPh sb="11" eb="12">
      <t>タ</t>
    </rPh>
    <phoneticPr fontId="18"/>
  </si>
  <si>
    <t>役員</t>
    <rPh sb="0" eb="2">
      <t>ヤクイン</t>
    </rPh>
    <phoneticPr fontId="18"/>
  </si>
  <si>
    <t>雇人のある業主</t>
    <rPh sb="0" eb="1">
      <t>ヤトイ</t>
    </rPh>
    <rPh sb="1" eb="2">
      <t>ビト</t>
    </rPh>
    <rPh sb="5" eb="7">
      <t>ギョウシュ</t>
    </rPh>
    <phoneticPr fontId="18"/>
  </si>
  <si>
    <t>雇人のない業主（家庭内職者を含む）</t>
    <rPh sb="0" eb="1">
      <t>ヤトイ</t>
    </rPh>
    <rPh sb="1" eb="2">
      <t>ビト</t>
    </rPh>
    <rPh sb="5" eb="7">
      <t>ギョウシュ</t>
    </rPh>
    <rPh sb="8" eb="10">
      <t>カテイ</t>
    </rPh>
    <rPh sb="10" eb="12">
      <t>ナイショク</t>
    </rPh>
    <rPh sb="12" eb="13">
      <t>シャ</t>
    </rPh>
    <rPh sb="14" eb="15">
      <t>フク</t>
    </rPh>
    <phoneticPr fontId="18"/>
  </si>
  <si>
    <t>家族従業者</t>
    <rPh sb="0" eb="2">
      <t>カゾク</t>
    </rPh>
    <rPh sb="2" eb="5">
      <t>ジュウギョウシャ</t>
    </rPh>
    <phoneticPr fontId="18"/>
  </si>
  <si>
    <t>従業上の地位「不詳」</t>
    <rPh sb="0" eb="2">
      <t>ジュウギョウ</t>
    </rPh>
    <rPh sb="2" eb="3">
      <t>ジョウ</t>
    </rPh>
    <rPh sb="4" eb="6">
      <t>チイ</t>
    </rPh>
    <rPh sb="7" eb="9">
      <t>フショウ</t>
    </rPh>
    <phoneticPr fontId="18"/>
  </si>
  <si>
    <t>-</t>
  </si>
  <si>
    <t>-</t>
    <phoneticPr fontId="18"/>
  </si>
  <si>
    <t>総数</t>
    <phoneticPr fontId="18"/>
  </si>
  <si>
    <t>構成比（％）</t>
    <rPh sb="0" eb="3">
      <t>コウセイヒ</t>
    </rPh>
    <phoneticPr fontId="18"/>
  </si>
  <si>
    <t>全国構成比（％）</t>
    <rPh sb="0" eb="2">
      <t>ゼンコク</t>
    </rPh>
    <rPh sb="2" eb="5">
      <t>コウセイヒ</t>
    </rPh>
    <phoneticPr fontId="18"/>
  </si>
  <si>
    <t>※総数には従業上の地位「不詳」は含まれていない</t>
    <rPh sb="1" eb="3">
      <t>ソウスウ</t>
    </rPh>
    <rPh sb="5" eb="7">
      <t>ジュウギョウ</t>
    </rPh>
    <rPh sb="7" eb="8">
      <t>ジョウ</t>
    </rPh>
    <rPh sb="9" eb="11">
      <t>チイ</t>
    </rPh>
    <rPh sb="12" eb="14">
      <t>フショウ</t>
    </rPh>
    <rPh sb="16" eb="17">
      <t>フク</t>
    </rPh>
    <phoneticPr fontId="18"/>
  </si>
  <si>
    <t>表２－①　従業上の地位、男女別15歳以上就業者（岡山県、令和２年）</t>
    <rPh sb="0" eb="1">
      <t>ヒョウ</t>
    </rPh>
    <rPh sb="5" eb="7">
      <t>ジュウギョウ</t>
    </rPh>
    <rPh sb="7" eb="8">
      <t>ジョウ</t>
    </rPh>
    <rPh sb="9" eb="11">
      <t>チイ</t>
    </rPh>
    <rPh sb="12" eb="14">
      <t>ダンジョ</t>
    </rPh>
    <rPh sb="14" eb="15">
      <t>ベツ</t>
    </rPh>
    <rPh sb="17" eb="20">
      <t>サイイジョウ</t>
    </rPh>
    <rPh sb="20" eb="23">
      <t>シュウギョウシャ</t>
    </rPh>
    <rPh sb="24" eb="27">
      <t>オカヤマケン</t>
    </rPh>
    <rPh sb="28" eb="30">
      <t>レイワ</t>
    </rPh>
    <rPh sb="31" eb="32">
      <t>ネン</t>
    </rPh>
    <phoneticPr fontId="18"/>
  </si>
  <si>
    <t>表２－②　従業上の地位、年齢（５歳階級）、男女別15歳以上就業者（岡山県、令和２年）</t>
    <rPh sb="0" eb="1">
      <t>ヒョウ</t>
    </rPh>
    <rPh sb="5" eb="7">
      <t>ジュウギョウ</t>
    </rPh>
    <rPh sb="7" eb="8">
      <t>ジョウ</t>
    </rPh>
    <rPh sb="9" eb="11">
      <t>チイ</t>
    </rPh>
    <rPh sb="12" eb="14">
      <t>ネンレイ</t>
    </rPh>
    <rPh sb="16" eb="17">
      <t>サイ</t>
    </rPh>
    <rPh sb="17" eb="19">
      <t>カイキュウ</t>
    </rPh>
    <rPh sb="21" eb="23">
      <t>ダンジョ</t>
    </rPh>
    <rPh sb="23" eb="24">
      <t>ベツ</t>
    </rPh>
    <rPh sb="26" eb="29">
      <t>サイイジョウ</t>
    </rPh>
    <rPh sb="29" eb="32">
      <t>シュウギョウシャ</t>
    </rPh>
    <rPh sb="33" eb="36">
      <t>オカヤマケン</t>
    </rPh>
    <rPh sb="37" eb="39">
      <t>レイワ</t>
    </rPh>
    <rPh sb="40" eb="41">
      <t>ネン</t>
    </rPh>
    <phoneticPr fontId="18"/>
  </si>
  <si>
    <t>注2）構成比については、従業上の地位「不詳」を分母から除いて算出している</t>
    <rPh sb="0" eb="1">
      <t>チュウ</t>
    </rPh>
    <rPh sb="23" eb="25">
      <t>ブンボ</t>
    </rPh>
    <rPh sb="27" eb="28">
      <t>ノゾ</t>
    </rPh>
    <rPh sb="30" eb="32">
      <t>サンシュツ</t>
    </rPh>
    <phoneticPr fontId="18"/>
  </si>
  <si>
    <t>注1）表中の（　）内は、雇用者に占める割合（内訳の人数÷雇用者数×100）</t>
    <phoneticPr fontId="18"/>
  </si>
  <si>
    <t>割　　　合　　（％）</t>
    <rPh sb="0" eb="1">
      <t>ワリ</t>
    </rPh>
    <rPh sb="4" eb="5">
      <t>ゴウ</t>
    </rPh>
    <phoneticPr fontId="18"/>
  </si>
  <si>
    <t>実　　　数　　（人）</t>
    <rPh sb="0" eb="1">
      <t>ジツ</t>
    </rPh>
    <rPh sb="4" eb="5">
      <t>スウ</t>
    </rPh>
    <rPh sb="8" eb="9">
      <t>ニン</t>
    </rPh>
    <phoneticPr fontId="18"/>
  </si>
  <si>
    <t xml:space="preserve">
総数
　　 ※
</t>
    <rPh sb="2" eb="4">
      <t>ソウスウ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</si>
</sst>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_);[Red]\(#,##0\)"/>
    <numFmt numFmtId="178" formatCode="@_ "/>
    <numFmt numFmtId="179" formatCode="#,##0_ "/>
    <numFmt numFmtId="180" formatCode="\(0.0\)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quotePrefix="1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7" fontId="20" fillId="0" borderId="22" xfId="0" applyNumberFormat="1" applyFont="1" applyBorder="1">
      <alignment vertical="center"/>
    </xf>
    <xf numFmtId="176" fontId="20" fillId="0" borderId="22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176" fontId="20" fillId="0" borderId="0" xfId="0" quotePrefix="1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22" xfId="0" quotePrefix="1" applyNumberFormat="1" applyFont="1" applyBorder="1" applyAlignment="1">
      <alignment horizontal="right" vertical="center"/>
    </xf>
    <xf numFmtId="178" fontId="20" fillId="0" borderId="22" xfId="0" quotePrefix="1" applyNumberFormat="1" applyFont="1" applyBorder="1" applyAlignment="1">
      <alignment horizontal="right" vertical="center"/>
    </xf>
    <xf numFmtId="178" fontId="20" fillId="0" borderId="13" xfId="0" quotePrefix="1" applyNumberFormat="1" applyFont="1" applyBorder="1" applyAlignment="1">
      <alignment horizontal="right" vertical="center"/>
    </xf>
    <xf numFmtId="0" fontId="20" fillId="0" borderId="23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0" xfId="0" applyFont="1" applyBorder="1">
      <alignment vertical="center"/>
    </xf>
    <xf numFmtId="0" fontId="19" fillId="0" borderId="11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14" xfId="0" applyFont="1" applyBorder="1" applyAlignment="1">
      <alignment horizontal="left" vertical="center"/>
    </xf>
    <xf numFmtId="179" fontId="20" fillId="0" borderId="13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20" fillId="0" borderId="11" xfId="0" applyFont="1" applyBorder="1">
      <alignment vertical="center"/>
    </xf>
    <xf numFmtId="0" fontId="21" fillId="0" borderId="0" xfId="0" applyFont="1">
      <alignment vertical="center"/>
    </xf>
    <xf numFmtId="180" fontId="20" fillId="0" borderId="22" xfId="0" applyNumberFormat="1" applyFont="1" applyBorder="1" applyAlignment="1">
      <alignment horizontal="right" vertical="center"/>
    </xf>
    <xf numFmtId="180" fontId="20" fillId="0" borderId="13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37" fontId="23" fillId="0" borderId="0" xfId="0" applyNumberFormat="1" applyFont="1" applyAlignment="1">
      <alignment horizontal="right" vertical="top"/>
    </xf>
    <xf numFmtId="37" fontId="24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distributed" vertical="center" inden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showGridLines="0" topLeftCell="B7" workbookViewId="0">
      <selection activeCell="C33" sqref="C33"/>
    </sheetView>
  </sheetViews>
  <sheetFormatPr defaultRowHeight="13.5"/>
  <cols>
    <col min="1" max="2" width="0.875" style="7" customWidth="1"/>
    <col min="3" max="3" width="39.125" style="7" customWidth="1"/>
    <col min="4" max="6" width="9.5" style="7" bestFit="1" customWidth="1"/>
    <col min="7" max="12" width="7.5" style="7" bestFit="1" customWidth="1"/>
    <col min="13" max="13" width="0.875" style="7" customWidth="1"/>
    <col min="14" max="14" width="9" style="7"/>
    <col min="15" max="42" width="9" style="7" customWidth="1"/>
    <col min="43" max="43" width="9.25" style="7" bestFit="1" customWidth="1"/>
    <col min="44" max="16384" width="9" style="7"/>
  </cols>
  <sheetData>
    <row r="1" spans="2:17">
      <c r="C1" s="45" t="s">
        <v>45</v>
      </c>
    </row>
    <row r="3" spans="2:17" ht="6" customHeight="1">
      <c r="B3" s="16"/>
    </row>
    <row r="4" spans="2:17" ht="15" customHeight="1">
      <c r="B4" s="34"/>
      <c r="C4" s="55" t="s">
        <v>6</v>
      </c>
      <c r="D4" s="54" t="s">
        <v>3</v>
      </c>
      <c r="E4" s="54"/>
      <c r="F4" s="54"/>
      <c r="G4" s="56" t="s">
        <v>42</v>
      </c>
      <c r="H4" s="56"/>
      <c r="I4" s="56"/>
      <c r="J4" s="56" t="s">
        <v>43</v>
      </c>
      <c r="K4" s="56"/>
      <c r="L4" s="57"/>
      <c r="M4" s="8"/>
    </row>
    <row r="5" spans="2:17" ht="30" customHeight="1">
      <c r="B5" s="16"/>
      <c r="C5" s="55"/>
      <c r="D5" s="9" t="s">
        <v>0</v>
      </c>
      <c r="E5" s="10" t="s">
        <v>1</v>
      </c>
      <c r="F5" s="11" t="s">
        <v>2</v>
      </c>
      <c r="G5" s="9" t="s">
        <v>0</v>
      </c>
      <c r="H5" s="10" t="s">
        <v>1</v>
      </c>
      <c r="I5" s="11" t="s">
        <v>2</v>
      </c>
      <c r="J5" s="9" t="s">
        <v>0</v>
      </c>
      <c r="K5" s="10" t="s">
        <v>1</v>
      </c>
      <c r="L5" s="12" t="s">
        <v>2</v>
      </c>
      <c r="M5" s="8"/>
    </row>
    <row r="6" spans="2:17" ht="7.5" customHeight="1">
      <c r="B6" s="34"/>
      <c r="C6" s="13"/>
      <c r="D6" s="17"/>
      <c r="E6" s="18"/>
      <c r="F6" s="19"/>
      <c r="G6" s="19"/>
      <c r="H6" s="19"/>
      <c r="I6" s="19"/>
      <c r="J6" s="19"/>
      <c r="K6" s="19"/>
      <c r="L6" s="20"/>
      <c r="M6" s="21"/>
    </row>
    <row r="7" spans="2:17" ht="15" customHeight="1">
      <c r="C7" s="14" t="s">
        <v>41</v>
      </c>
      <c r="D7" s="22">
        <v>867759</v>
      </c>
      <c r="E7" s="22">
        <v>468854</v>
      </c>
      <c r="F7" s="22">
        <v>398905</v>
      </c>
      <c r="G7" s="23">
        <v>100</v>
      </c>
      <c r="H7" s="23">
        <v>100</v>
      </c>
      <c r="I7" s="23">
        <v>100</v>
      </c>
      <c r="J7" s="23">
        <v>100</v>
      </c>
      <c r="K7" s="23">
        <v>100</v>
      </c>
      <c r="L7" s="24">
        <v>100</v>
      </c>
      <c r="M7" s="25"/>
      <c r="O7" s="52"/>
      <c r="P7" s="52"/>
      <c r="Q7" s="52"/>
    </row>
    <row r="8" spans="2:17" ht="15" customHeight="1">
      <c r="C8" s="15" t="s">
        <v>7</v>
      </c>
      <c r="D8" s="22">
        <v>749383</v>
      </c>
      <c r="E8" s="22">
        <v>398127</v>
      </c>
      <c r="F8" s="22">
        <v>351256</v>
      </c>
      <c r="G8" s="23">
        <f>D8/(D$7-D$22)*100</f>
        <v>88.118128476182633</v>
      </c>
      <c r="H8" s="23">
        <f t="shared" ref="H8:H9" si="0">E8/(E$7-E$22)*100</f>
        <v>86.737908496732032</v>
      </c>
      <c r="I8" s="23">
        <f t="shared" ref="I8:I9" si="1">F8/(F$7-F$22)*100</f>
        <v>89.736606800705104</v>
      </c>
      <c r="J8" s="23">
        <v>88.557105325304576</v>
      </c>
      <c r="K8" s="23">
        <v>87.282170412112819</v>
      </c>
      <c r="L8" s="24">
        <v>90.090067247713762</v>
      </c>
      <c r="M8" s="26"/>
    </row>
    <row r="9" spans="2:17" ht="15" customHeight="1">
      <c r="C9" s="15" t="s">
        <v>8</v>
      </c>
      <c r="D9" s="22">
        <v>701450</v>
      </c>
      <c r="E9" s="22">
        <v>363105</v>
      </c>
      <c r="F9" s="22">
        <v>338345</v>
      </c>
      <c r="G9" s="23">
        <f t="shared" ref="G9" si="2">D9/(D$7-D$22)*100</f>
        <v>82.48180332302482</v>
      </c>
      <c r="H9" s="23">
        <f t="shared" si="0"/>
        <v>79.107843137254903</v>
      </c>
      <c r="I9" s="23">
        <f t="shared" si="1"/>
        <v>86.438188181794956</v>
      </c>
      <c r="J9" s="23">
        <v>83.014464877895108</v>
      </c>
      <c r="K9" s="23">
        <v>79.623756630958738</v>
      </c>
      <c r="L9" s="24">
        <v>87.091399769841686</v>
      </c>
      <c r="M9" s="27"/>
    </row>
    <row r="10" spans="2:17" ht="15" customHeight="1">
      <c r="C10" s="15"/>
      <c r="D10" s="22"/>
      <c r="E10" s="22"/>
      <c r="F10" s="22"/>
      <c r="G10" s="46">
        <v>100</v>
      </c>
      <c r="H10" s="46">
        <v>100</v>
      </c>
      <c r="I10" s="46">
        <v>100</v>
      </c>
      <c r="J10" s="46">
        <v>100</v>
      </c>
      <c r="K10" s="46">
        <v>100</v>
      </c>
      <c r="L10" s="47">
        <v>100</v>
      </c>
      <c r="M10" s="27"/>
    </row>
    <row r="11" spans="2:17" ht="15" customHeight="1">
      <c r="C11" s="15" t="s">
        <v>9</v>
      </c>
      <c r="D11" s="22">
        <v>468483</v>
      </c>
      <c r="E11" s="22">
        <v>300404</v>
      </c>
      <c r="F11" s="22">
        <v>168079</v>
      </c>
      <c r="G11" s="23">
        <f t="shared" ref="G11:I11" si="3">D11/(D$7-D$22)*100</f>
        <v>55.087779123502223</v>
      </c>
      <c r="H11" s="23">
        <f t="shared" si="3"/>
        <v>65.447494553376913</v>
      </c>
      <c r="I11" s="23">
        <f t="shared" si="3"/>
        <v>42.93973379659198</v>
      </c>
      <c r="J11" s="23">
        <v>54.462323915180136</v>
      </c>
      <c r="K11" s="23">
        <v>64.995123198238687</v>
      </c>
      <c r="L11" s="24">
        <v>41.797849775958447</v>
      </c>
      <c r="M11" s="27"/>
    </row>
    <row r="12" spans="2:17" ht="15" customHeight="1">
      <c r="C12" s="15"/>
      <c r="D12" s="22"/>
      <c r="E12" s="22"/>
      <c r="F12" s="22"/>
      <c r="G12" s="46">
        <f>(D11/D$9)*100</f>
        <v>66.787796706821581</v>
      </c>
      <c r="H12" s="46">
        <f t="shared" ref="H12:I12" si="4">(E11/E$9)*100</f>
        <v>82.731992123490443</v>
      </c>
      <c r="I12" s="46">
        <f t="shared" si="4"/>
        <v>49.676809174067884</v>
      </c>
      <c r="J12" s="46">
        <v>65.605824232304641</v>
      </c>
      <c r="K12" s="46">
        <v>81.627802992866776</v>
      </c>
      <c r="L12" s="47">
        <v>47.993085294780563</v>
      </c>
      <c r="M12" s="27"/>
    </row>
    <row r="13" spans="2:17" ht="15" customHeight="1">
      <c r="C13" s="15" t="s">
        <v>10</v>
      </c>
      <c r="D13" s="22">
        <v>18544</v>
      </c>
      <c r="E13" s="22">
        <v>7938</v>
      </c>
      <c r="F13" s="22">
        <v>10606</v>
      </c>
      <c r="G13" s="23">
        <f t="shared" ref="G13:I13" si="5">D13/(D$7-D$22)*100</f>
        <v>2.1805439601142949</v>
      </c>
      <c r="H13" s="23">
        <f t="shared" si="5"/>
        <v>1.7294117647058824</v>
      </c>
      <c r="I13" s="23">
        <f t="shared" si="5"/>
        <v>2.7095521549191428</v>
      </c>
      <c r="J13" s="23">
        <v>2.6918138488527021</v>
      </c>
      <c r="K13" s="23">
        <v>2.0676693616836435</v>
      </c>
      <c r="L13" s="24">
        <v>3.4422754787068119</v>
      </c>
      <c r="M13" s="27"/>
    </row>
    <row r="14" spans="2:17" ht="15" customHeight="1">
      <c r="C14" s="15"/>
      <c r="D14" s="22"/>
      <c r="E14" s="22"/>
      <c r="F14" s="22"/>
      <c r="G14" s="46">
        <f t="shared" ref="G14:I14" si="6">(D13/D$9)*100</f>
        <v>2.6436666904269726</v>
      </c>
      <c r="H14" s="46">
        <f t="shared" si="6"/>
        <v>2.1861445036559672</v>
      </c>
      <c r="I14" s="46">
        <f t="shared" si="6"/>
        <v>3.1346702330461511</v>
      </c>
      <c r="J14" s="46">
        <v>3.2425841120725836</v>
      </c>
      <c r="K14" s="46">
        <v>2.5967995597933231</v>
      </c>
      <c r="L14" s="47">
        <v>3.9524861097694917</v>
      </c>
      <c r="M14" s="27"/>
    </row>
    <row r="15" spans="2:17" ht="15" customHeight="1">
      <c r="C15" s="15" t="s">
        <v>11</v>
      </c>
      <c r="D15" s="22">
        <v>214423</v>
      </c>
      <c r="E15" s="22">
        <v>54763</v>
      </c>
      <c r="F15" s="22">
        <v>159660</v>
      </c>
      <c r="G15" s="23">
        <f t="shared" ref="G15:I15" si="7">D15/(D$7-D$22)*100</f>
        <v>25.213480239408298</v>
      </c>
      <c r="H15" s="23">
        <f t="shared" si="7"/>
        <v>11.930936819172114</v>
      </c>
      <c r="I15" s="23">
        <f t="shared" si="7"/>
        <v>40.788902230283831</v>
      </c>
      <c r="J15" s="23">
        <v>25.860327113862269</v>
      </c>
      <c r="K15" s="23">
        <v>12.560964071036398</v>
      </c>
      <c r="L15" s="24">
        <v>41.851274515176428</v>
      </c>
      <c r="M15" s="27"/>
    </row>
    <row r="16" spans="2:17" ht="15" customHeight="1">
      <c r="C16" s="15"/>
      <c r="D16" s="22"/>
      <c r="E16" s="22"/>
      <c r="F16" s="22"/>
      <c r="G16" s="46">
        <f t="shared" ref="G16:I16" si="8">(D15/D$9)*100</f>
        <v>30.568536602751443</v>
      </c>
      <c r="H16" s="46">
        <f t="shared" si="8"/>
        <v>15.081863372853583</v>
      </c>
      <c r="I16" s="46">
        <f t="shared" si="8"/>
        <v>47.188520592885958</v>
      </c>
      <c r="J16" s="46">
        <v>31.151591655622774</v>
      </c>
      <c r="K16" s="46">
        <v>15.775397447339898</v>
      </c>
      <c r="L16" s="47">
        <v>48.054428595449941</v>
      </c>
      <c r="M16" s="27"/>
    </row>
    <row r="17" spans="2:13" ht="15" customHeight="1">
      <c r="C17" s="15" t="s">
        <v>12</v>
      </c>
      <c r="D17" s="22">
        <v>47933</v>
      </c>
      <c r="E17" s="22">
        <v>35022</v>
      </c>
      <c r="F17" s="22">
        <v>12911</v>
      </c>
      <c r="G17" s="23">
        <f t="shared" ref="G17:G21" si="9">D17/(D$7-D$22)*100</f>
        <v>5.6363251531578147</v>
      </c>
      <c r="H17" s="23">
        <f t="shared" ref="H17:H21" si="10">E17/(E$7-E$22)*100</f>
        <v>7.6300653594771246</v>
      </c>
      <c r="I17" s="23">
        <f t="shared" ref="I17:I21" si="11">F17/(F$7-F$22)*100</f>
        <v>3.2984186189101496</v>
      </c>
      <c r="J17" s="23">
        <v>5.5426404474094646</v>
      </c>
      <c r="K17" s="23">
        <v>7.6584137811540911</v>
      </c>
      <c r="L17" s="24">
        <v>2.9986674778720821</v>
      </c>
      <c r="M17" s="27"/>
    </row>
    <row r="18" spans="2:13" ht="15" customHeight="1">
      <c r="C18" s="15" t="s">
        <v>13</v>
      </c>
      <c r="D18" s="22">
        <v>77237</v>
      </c>
      <c r="E18" s="22">
        <v>56682</v>
      </c>
      <c r="F18" s="22">
        <v>20555</v>
      </c>
      <c r="G18" s="23">
        <f t="shared" si="9"/>
        <v>9.0821114024669871</v>
      </c>
      <c r="H18" s="23">
        <f t="shared" si="10"/>
        <v>12.349019607843136</v>
      </c>
      <c r="I18" s="23">
        <f>F18/(F$7-F$22)*100</f>
        <v>5.2512582070868357</v>
      </c>
      <c r="J18" s="23">
        <v>8.6032375382774244</v>
      </c>
      <c r="K18" s="23">
        <v>11.663046896690094</v>
      </c>
      <c r="L18" s="24">
        <v>4.9241703264969381</v>
      </c>
      <c r="M18" s="27"/>
    </row>
    <row r="19" spans="2:13" ht="15" customHeight="1">
      <c r="C19" s="15" t="s">
        <v>14</v>
      </c>
      <c r="D19" s="22">
        <v>14908</v>
      </c>
      <c r="E19" s="22">
        <v>11980</v>
      </c>
      <c r="F19" s="22">
        <v>2928</v>
      </c>
      <c r="G19" s="28">
        <f t="shared" si="9"/>
        <v>1.7529955434309703</v>
      </c>
      <c r="H19" s="23">
        <f t="shared" si="10"/>
        <v>2.6100217864923745</v>
      </c>
      <c r="I19" s="23">
        <f>F19/(F$7-F$22)*100</f>
        <v>0.74802646705668963</v>
      </c>
      <c r="J19" s="28">
        <v>1.8831826346059011</v>
      </c>
      <c r="K19" s="23">
        <v>2.8133401413017314</v>
      </c>
      <c r="L19" s="24">
        <v>0.76477570664899053</v>
      </c>
      <c r="M19" s="27"/>
    </row>
    <row r="20" spans="2:13" ht="15" customHeight="1">
      <c r="C20" s="15" t="s">
        <v>15</v>
      </c>
      <c r="D20" s="22">
        <v>62329</v>
      </c>
      <c r="E20" s="22">
        <v>44702</v>
      </c>
      <c r="F20" s="22">
        <v>17627</v>
      </c>
      <c r="G20" s="28">
        <f t="shared" si="9"/>
        <v>7.3291158590360173</v>
      </c>
      <c r="H20" s="23">
        <f t="shared" si="10"/>
        <v>9.7389978213507629</v>
      </c>
      <c r="I20" s="23">
        <f t="shared" si="11"/>
        <v>4.503231740030146</v>
      </c>
      <c r="J20" s="28">
        <v>6.7200549036715245</v>
      </c>
      <c r="K20" s="23">
        <v>8.8497067553883628</v>
      </c>
      <c r="L20" s="24">
        <v>4.159394619847947</v>
      </c>
      <c r="M20" s="27"/>
    </row>
    <row r="21" spans="2:13" ht="15" customHeight="1">
      <c r="C21" s="15" t="s">
        <v>16</v>
      </c>
      <c r="D21" s="22">
        <v>2034</v>
      </c>
      <c r="E21" s="22">
        <v>244</v>
      </c>
      <c r="F21" s="22">
        <v>1790</v>
      </c>
      <c r="G21" s="28">
        <f t="shared" si="9"/>
        <v>0.2391731241842362</v>
      </c>
      <c r="H21" s="23">
        <f t="shared" si="10"/>
        <v>5.3159041394335513E-2</v>
      </c>
      <c r="I21" s="23">
        <f t="shared" si="11"/>
        <v>0.45729760110364559</v>
      </c>
      <c r="J21" s="28">
        <v>2.839657136418003</v>
      </c>
      <c r="K21" s="23">
        <v>1.0547826911970772</v>
      </c>
      <c r="L21" s="24">
        <v>4.9857624257892903</v>
      </c>
      <c r="M21" s="26"/>
    </row>
    <row r="22" spans="2:13" ht="15" customHeight="1">
      <c r="C22" s="15" t="s">
        <v>17</v>
      </c>
      <c r="D22" s="22">
        <v>17329</v>
      </c>
      <c r="E22" s="22">
        <v>9854</v>
      </c>
      <c r="F22" s="22">
        <v>7475</v>
      </c>
      <c r="G22" s="29" t="s">
        <v>40</v>
      </c>
      <c r="H22" s="29" t="s">
        <v>39</v>
      </c>
      <c r="I22" s="29" t="s">
        <v>39</v>
      </c>
      <c r="J22" s="29" t="s">
        <v>39</v>
      </c>
      <c r="K22" s="29" t="s">
        <v>39</v>
      </c>
      <c r="L22" s="30" t="s">
        <v>39</v>
      </c>
      <c r="M22" s="27"/>
    </row>
    <row r="23" spans="2:13" ht="7.5" customHeight="1">
      <c r="B23" s="16"/>
      <c r="C23" s="16"/>
      <c r="D23" s="31"/>
      <c r="E23" s="31"/>
      <c r="F23" s="31"/>
      <c r="G23" s="31"/>
      <c r="H23" s="31"/>
      <c r="I23" s="31"/>
      <c r="J23" s="31"/>
      <c r="K23" s="31"/>
      <c r="L23" s="32"/>
      <c r="M23" s="33"/>
    </row>
    <row r="24" spans="2:13" ht="6" customHeight="1">
      <c r="B24" s="34"/>
    </row>
    <row r="25" spans="2:13">
      <c r="C25" s="53" t="s">
        <v>48</v>
      </c>
      <c r="D25" s="53"/>
      <c r="E25" s="53"/>
    </row>
    <row r="26" spans="2:13">
      <c r="C26" s="7" t="s">
        <v>47</v>
      </c>
    </row>
  </sheetData>
  <mergeCells count="4">
    <mergeCell ref="D4:F4"/>
    <mergeCell ref="C4:C5"/>
    <mergeCell ref="G4:I4"/>
    <mergeCell ref="J4:L4"/>
  </mergeCells>
  <phoneticPr fontId="18"/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1"/>
  <sheetViews>
    <sheetView showGridLines="0" tabSelected="1" topLeftCell="C28" zoomScale="68" zoomScaleNormal="68" workbookViewId="0">
      <selection activeCell="Y37" sqref="Y37"/>
    </sheetView>
  </sheetViews>
  <sheetFormatPr defaultRowHeight="13.5"/>
  <cols>
    <col min="1" max="2" width="0.875" customWidth="1"/>
    <col min="3" max="3" width="10.625" customWidth="1"/>
    <col min="4" max="4" width="1.625" style="6" customWidth="1"/>
    <col min="5" max="14" width="10.625" customWidth="1"/>
    <col min="15" max="15" width="0.875" customWidth="1"/>
    <col min="17" max="18" width="0.875" customWidth="1"/>
    <col min="19" max="19" width="10.625" customWidth="1"/>
    <col min="20" max="20" width="1.625" customWidth="1"/>
    <col min="21" max="29" width="10.625" customWidth="1"/>
    <col min="30" max="30" width="0.875" customWidth="1"/>
    <col min="31" max="44" width="9" customWidth="1"/>
    <col min="45" max="45" width="9.25" bestFit="1" customWidth="1"/>
  </cols>
  <sheetData>
    <row r="1" spans="2:30">
      <c r="C1" t="s">
        <v>46</v>
      </c>
    </row>
    <row r="3" spans="2:30" ht="6" customHeight="1">
      <c r="B3" s="2"/>
      <c r="R3" s="2"/>
      <c r="T3" s="6"/>
    </row>
    <row r="4" spans="2:30" ht="15" customHeight="1">
      <c r="B4" s="43"/>
      <c r="C4" s="62" t="s">
        <v>18</v>
      </c>
      <c r="D4" s="67"/>
      <c r="E4" s="65" t="s">
        <v>50</v>
      </c>
      <c r="F4" s="66"/>
      <c r="G4" s="66"/>
      <c r="H4" s="66"/>
      <c r="I4" s="66"/>
      <c r="J4" s="66"/>
      <c r="K4" s="66"/>
      <c r="L4" s="66"/>
      <c r="M4" s="66"/>
      <c r="N4" s="66"/>
      <c r="O4" s="7"/>
      <c r="P4" s="7"/>
      <c r="Q4" s="7"/>
      <c r="R4" s="34"/>
      <c r="S4" s="62" t="s">
        <v>18</v>
      </c>
      <c r="T4" s="62"/>
      <c r="U4" s="65" t="s">
        <v>49</v>
      </c>
      <c r="V4" s="66"/>
      <c r="W4" s="66"/>
      <c r="X4" s="66"/>
      <c r="Y4" s="66"/>
      <c r="Z4" s="66"/>
      <c r="AA4" s="66"/>
      <c r="AB4" s="66"/>
      <c r="AC4" s="66"/>
    </row>
    <row r="5" spans="2:30" ht="7.5" customHeight="1">
      <c r="C5" s="63"/>
      <c r="D5" s="68"/>
      <c r="E5" s="58" t="s">
        <v>0</v>
      </c>
      <c r="F5" s="60" t="s">
        <v>30</v>
      </c>
      <c r="G5" s="49"/>
      <c r="H5" s="49"/>
      <c r="I5" s="50"/>
      <c r="J5" s="58" t="s">
        <v>34</v>
      </c>
      <c r="K5" s="59" t="s">
        <v>35</v>
      </c>
      <c r="L5" s="59" t="s">
        <v>36</v>
      </c>
      <c r="M5" s="58" t="s">
        <v>37</v>
      </c>
      <c r="N5" s="60" t="s">
        <v>38</v>
      </c>
      <c r="O5" s="7"/>
      <c r="P5" s="7"/>
      <c r="Q5" s="7"/>
      <c r="R5" s="7"/>
      <c r="S5" s="63"/>
      <c r="T5" s="63"/>
      <c r="U5" s="58" t="s">
        <v>51</v>
      </c>
      <c r="V5" s="60" t="s">
        <v>30</v>
      </c>
      <c r="W5" s="49"/>
      <c r="X5" s="49"/>
      <c r="Y5" s="50"/>
      <c r="Z5" s="58" t="s">
        <v>34</v>
      </c>
      <c r="AA5" s="59" t="s">
        <v>35</v>
      </c>
      <c r="AB5" s="59" t="s">
        <v>36</v>
      </c>
      <c r="AC5" s="60" t="s">
        <v>37</v>
      </c>
    </row>
    <row r="6" spans="2:30" ht="57.75" customHeight="1">
      <c r="B6" s="2"/>
      <c r="C6" s="64"/>
      <c r="D6" s="69"/>
      <c r="E6" s="58"/>
      <c r="F6" s="58"/>
      <c r="G6" s="48" t="s">
        <v>31</v>
      </c>
      <c r="H6" s="48" t="s">
        <v>32</v>
      </c>
      <c r="I6" s="48" t="s">
        <v>33</v>
      </c>
      <c r="J6" s="58"/>
      <c r="K6" s="59"/>
      <c r="L6" s="59"/>
      <c r="M6" s="58"/>
      <c r="N6" s="60"/>
      <c r="O6" s="8"/>
      <c r="P6" s="7"/>
      <c r="Q6" s="7"/>
      <c r="R6" s="16"/>
      <c r="S6" s="64"/>
      <c r="T6" s="64"/>
      <c r="U6" s="58"/>
      <c r="V6" s="58"/>
      <c r="W6" s="48" t="s">
        <v>31</v>
      </c>
      <c r="X6" s="48" t="s">
        <v>32</v>
      </c>
      <c r="Y6" s="48" t="s">
        <v>33</v>
      </c>
      <c r="Z6" s="58"/>
      <c r="AA6" s="59"/>
      <c r="AB6" s="59"/>
      <c r="AC6" s="60"/>
      <c r="AD6" s="5"/>
    </row>
    <row r="7" spans="2:30" ht="7.5" customHeight="1">
      <c r="B7" s="43"/>
      <c r="C7" s="35"/>
      <c r="D7" s="36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37"/>
      <c r="Q7" s="37"/>
      <c r="R7" s="44"/>
      <c r="S7" s="35"/>
      <c r="T7" s="36"/>
      <c r="U7" s="20"/>
      <c r="V7" s="20"/>
      <c r="W7" s="20"/>
      <c r="X7" s="20"/>
      <c r="Y7" s="20"/>
      <c r="Z7" s="20"/>
      <c r="AA7" s="20"/>
      <c r="AB7" s="20"/>
      <c r="AC7" s="20"/>
      <c r="AD7" s="5"/>
    </row>
    <row r="8" spans="2:30" ht="15" customHeight="1">
      <c r="C8" s="33" t="s">
        <v>4</v>
      </c>
      <c r="D8" s="38"/>
      <c r="E8" s="39">
        <v>468854</v>
      </c>
      <c r="F8" s="39">
        <v>363105</v>
      </c>
      <c r="G8" s="39">
        <v>300404</v>
      </c>
      <c r="H8" s="39">
        <v>7938</v>
      </c>
      <c r="I8" s="39">
        <v>54763</v>
      </c>
      <c r="J8" s="39">
        <v>35022</v>
      </c>
      <c r="K8" s="39">
        <v>11980</v>
      </c>
      <c r="L8" s="39">
        <v>44702</v>
      </c>
      <c r="M8" s="39">
        <v>4191</v>
      </c>
      <c r="N8" s="39">
        <v>9854</v>
      </c>
      <c r="O8" s="27"/>
      <c r="P8" s="37"/>
      <c r="Q8" s="37"/>
      <c r="R8" s="37"/>
      <c r="S8" s="33" t="s">
        <v>1</v>
      </c>
      <c r="T8" s="38"/>
      <c r="U8" s="24">
        <v>100</v>
      </c>
      <c r="V8" s="24">
        <f>(F8/(E8-N8))*100</f>
        <v>79.107843137254903</v>
      </c>
      <c r="W8" s="24">
        <f>(G8/(E8-N8))*100</f>
        <v>65.447494553376913</v>
      </c>
      <c r="X8" s="24">
        <f>(H8/(E8-N8))*100</f>
        <v>1.7294117647058824</v>
      </c>
      <c r="Y8" s="24">
        <f>(I8/(E8-N8))*100</f>
        <v>11.930936819172114</v>
      </c>
      <c r="Z8" s="24">
        <f>(J8/(E8-N8))*100</f>
        <v>7.6300653594771246</v>
      </c>
      <c r="AA8" s="24">
        <f>(K8/(E8-N8))*100</f>
        <v>2.6100217864923745</v>
      </c>
      <c r="AB8" s="24">
        <f>(L8/(E8-N8))*100</f>
        <v>9.7389978213507629</v>
      </c>
      <c r="AC8" s="24">
        <f>(M8/(E8-N8))*100</f>
        <v>0.91307189542483658</v>
      </c>
      <c r="AD8" s="3"/>
    </row>
    <row r="9" spans="2:30" ht="15" customHeight="1">
      <c r="C9" s="40" t="s">
        <v>19</v>
      </c>
      <c r="D9" s="38"/>
      <c r="E9" s="39">
        <v>6847</v>
      </c>
      <c r="F9" s="39">
        <v>6551</v>
      </c>
      <c r="G9" s="39">
        <v>3281</v>
      </c>
      <c r="H9" s="39">
        <v>59</v>
      </c>
      <c r="I9" s="39">
        <v>3211</v>
      </c>
      <c r="J9" s="39">
        <v>11</v>
      </c>
      <c r="K9" s="39">
        <v>3</v>
      </c>
      <c r="L9" s="39">
        <v>103</v>
      </c>
      <c r="M9" s="39">
        <v>52</v>
      </c>
      <c r="N9" s="39">
        <v>127</v>
      </c>
      <c r="O9" s="26"/>
      <c r="P9" s="37"/>
      <c r="Q9" s="37"/>
      <c r="R9" s="37"/>
      <c r="S9" s="40" t="s">
        <v>19</v>
      </c>
      <c r="T9" s="38"/>
      <c r="U9" s="24">
        <v>100</v>
      </c>
      <c r="V9" s="24">
        <f t="shared" ref="V9:V32" si="0">(F9/(E9-N9))*100</f>
        <v>97.485119047619051</v>
      </c>
      <c r="W9" s="24">
        <f t="shared" ref="W9:W32" si="1">(G9/(E9-N9))*100</f>
        <v>48.824404761904759</v>
      </c>
      <c r="X9" s="24">
        <f t="shared" ref="X9:X32" si="2">(H9/(E9-N9))*100</f>
        <v>0.87797619047619047</v>
      </c>
      <c r="Y9" s="24">
        <f t="shared" ref="Y9:Y32" si="3">(I9/(E9-N9))*100</f>
        <v>47.782738095238095</v>
      </c>
      <c r="Z9" s="24">
        <f t="shared" ref="Z9:Z32" si="4">(J9/(E9-N9))*100</f>
        <v>0.16369047619047619</v>
      </c>
      <c r="AA9" s="24">
        <f t="shared" ref="AA9:AA32" si="5">(K9/(E9-N9))*100</f>
        <v>4.4642857142857144E-2</v>
      </c>
      <c r="AB9" s="24">
        <f t="shared" ref="AB9:AB32" si="6">(L9/(E9-N9))*100</f>
        <v>1.5327380952380951</v>
      </c>
      <c r="AC9" s="24">
        <f t="shared" ref="AC9:AC32" si="7">(M9/(E9-N9))*100</f>
        <v>0.77380952380952384</v>
      </c>
      <c r="AD9" s="4"/>
    </row>
    <row r="10" spans="2:30" ht="15" customHeight="1">
      <c r="C10" s="40" t="s">
        <v>20</v>
      </c>
      <c r="D10" s="38"/>
      <c r="E10" s="39">
        <v>28224</v>
      </c>
      <c r="F10" s="39">
        <v>26723</v>
      </c>
      <c r="G10" s="39">
        <v>18690</v>
      </c>
      <c r="H10" s="39">
        <v>739</v>
      </c>
      <c r="I10" s="39">
        <v>7294</v>
      </c>
      <c r="J10" s="39">
        <v>141</v>
      </c>
      <c r="K10" s="39">
        <v>67</v>
      </c>
      <c r="L10" s="39">
        <v>498</v>
      </c>
      <c r="M10" s="39">
        <v>161</v>
      </c>
      <c r="N10" s="39">
        <v>634</v>
      </c>
      <c r="O10" s="27"/>
      <c r="P10" s="37"/>
      <c r="Q10" s="37"/>
      <c r="R10" s="37"/>
      <c r="S10" s="40" t="s">
        <v>20</v>
      </c>
      <c r="T10" s="38"/>
      <c r="U10" s="24">
        <v>100</v>
      </c>
      <c r="V10" s="24">
        <f t="shared" si="0"/>
        <v>96.857557085900694</v>
      </c>
      <c r="W10" s="24">
        <f t="shared" si="1"/>
        <v>67.741935483870961</v>
      </c>
      <c r="X10" s="24">
        <f t="shared" si="2"/>
        <v>2.6785067053280174</v>
      </c>
      <c r="Y10" s="24">
        <f t="shared" si="3"/>
        <v>26.437114896701701</v>
      </c>
      <c r="Z10" s="24">
        <f t="shared" si="4"/>
        <v>0.51105472997462853</v>
      </c>
      <c r="AA10" s="24">
        <f t="shared" si="5"/>
        <v>0.2428416092787242</v>
      </c>
      <c r="AB10" s="24">
        <f t="shared" si="6"/>
        <v>1.8050018122508154</v>
      </c>
      <c r="AC10" s="24">
        <f t="shared" si="7"/>
        <v>0.58354476259514321</v>
      </c>
      <c r="AD10" s="3"/>
    </row>
    <row r="11" spans="2:30" ht="15" customHeight="1">
      <c r="C11" s="40" t="s">
        <v>21</v>
      </c>
      <c r="D11" s="38"/>
      <c r="E11" s="39">
        <v>34189</v>
      </c>
      <c r="F11" s="39">
        <v>32014</v>
      </c>
      <c r="G11" s="39">
        <v>27972</v>
      </c>
      <c r="H11" s="39">
        <v>987</v>
      </c>
      <c r="I11" s="39">
        <v>3055</v>
      </c>
      <c r="J11" s="39">
        <v>393</v>
      </c>
      <c r="K11" s="39">
        <v>146</v>
      </c>
      <c r="L11" s="39">
        <v>712</v>
      </c>
      <c r="M11" s="39">
        <v>244</v>
      </c>
      <c r="N11" s="39">
        <v>680</v>
      </c>
      <c r="O11" s="27"/>
      <c r="P11" s="37"/>
      <c r="Q11" s="37"/>
      <c r="R11" s="37"/>
      <c r="S11" s="40" t="s">
        <v>21</v>
      </c>
      <c r="T11" s="38"/>
      <c r="U11" s="24">
        <v>100</v>
      </c>
      <c r="V11" s="24">
        <f t="shared" si="0"/>
        <v>95.538512041541082</v>
      </c>
      <c r="W11" s="24">
        <f t="shared" si="1"/>
        <v>83.47608105285147</v>
      </c>
      <c r="X11" s="24">
        <f t="shared" si="2"/>
        <v>2.9454773344474621</v>
      </c>
      <c r="Y11" s="24">
        <f t="shared" si="3"/>
        <v>9.1169536542421437</v>
      </c>
      <c r="Z11" s="24">
        <f t="shared" si="4"/>
        <v>1.1728192425915427</v>
      </c>
      <c r="AA11" s="24">
        <f t="shared" si="5"/>
        <v>0.43570384075919905</v>
      </c>
      <c r="AB11" s="24">
        <f t="shared" si="6"/>
        <v>2.1248022919215734</v>
      </c>
      <c r="AC11" s="24">
        <f t="shared" si="7"/>
        <v>0.72816258318660654</v>
      </c>
      <c r="AD11" s="3"/>
    </row>
    <row r="12" spans="2:30" ht="15" customHeight="1">
      <c r="C12" s="40" t="s">
        <v>22</v>
      </c>
      <c r="D12" s="38"/>
      <c r="E12" s="39">
        <v>37767</v>
      </c>
      <c r="F12" s="39">
        <v>34313</v>
      </c>
      <c r="G12" s="39">
        <v>31164</v>
      </c>
      <c r="H12" s="39">
        <v>701</v>
      </c>
      <c r="I12" s="39">
        <v>2448</v>
      </c>
      <c r="J12" s="39">
        <v>937</v>
      </c>
      <c r="K12" s="39">
        <v>376</v>
      </c>
      <c r="L12" s="39">
        <v>1180</v>
      </c>
      <c r="M12" s="39">
        <v>344</v>
      </c>
      <c r="N12" s="39">
        <v>617</v>
      </c>
      <c r="O12" s="27"/>
      <c r="P12" s="37"/>
      <c r="Q12" s="37"/>
      <c r="R12" s="37"/>
      <c r="S12" s="40" t="s">
        <v>22</v>
      </c>
      <c r="T12" s="38"/>
      <c r="U12" s="24">
        <v>100</v>
      </c>
      <c r="V12" s="24">
        <f t="shared" si="0"/>
        <v>92.363391655450883</v>
      </c>
      <c r="W12" s="24">
        <f t="shared" si="1"/>
        <v>83.886944818304173</v>
      </c>
      <c r="X12" s="24">
        <f t="shared" si="2"/>
        <v>1.8869448183041722</v>
      </c>
      <c r="Y12" s="24">
        <f t="shared" si="3"/>
        <v>6.5895020188425306</v>
      </c>
      <c r="Z12" s="24">
        <f t="shared" si="4"/>
        <v>2.5222072678331089</v>
      </c>
      <c r="AA12" s="24">
        <f t="shared" si="5"/>
        <v>1.0121130551816957</v>
      </c>
      <c r="AB12" s="24">
        <f t="shared" si="6"/>
        <v>3.1763122476446837</v>
      </c>
      <c r="AC12" s="24">
        <f t="shared" si="7"/>
        <v>0.92597577388963659</v>
      </c>
      <c r="AD12" s="3"/>
    </row>
    <row r="13" spans="2:30" ht="15" customHeight="1">
      <c r="C13" s="40" t="s">
        <v>23</v>
      </c>
      <c r="D13" s="38"/>
      <c r="E13" s="39">
        <v>42453</v>
      </c>
      <c r="F13" s="39">
        <v>36869</v>
      </c>
      <c r="G13" s="39">
        <v>34132</v>
      </c>
      <c r="H13" s="39">
        <v>687</v>
      </c>
      <c r="I13" s="39">
        <v>2050</v>
      </c>
      <c r="J13" s="39">
        <v>1838</v>
      </c>
      <c r="K13" s="39">
        <v>736</v>
      </c>
      <c r="L13" s="39">
        <v>1984</v>
      </c>
      <c r="M13" s="39">
        <v>412</v>
      </c>
      <c r="N13" s="39">
        <v>614</v>
      </c>
      <c r="O13" s="27"/>
      <c r="P13" s="37"/>
      <c r="Q13" s="37"/>
      <c r="R13" s="37"/>
      <c r="S13" s="40" t="s">
        <v>23</v>
      </c>
      <c r="T13" s="38"/>
      <c r="U13" s="24">
        <v>100</v>
      </c>
      <c r="V13" s="24">
        <f t="shared" si="0"/>
        <v>88.121131002175005</v>
      </c>
      <c r="W13" s="24">
        <f t="shared" si="1"/>
        <v>81.579387652668572</v>
      </c>
      <c r="X13" s="24">
        <f t="shared" si="2"/>
        <v>1.6420086522144413</v>
      </c>
      <c r="Y13" s="24">
        <f t="shared" si="3"/>
        <v>4.8997346972920006</v>
      </c>
      <c r="Z13" s="24">
        <f t="shared" si="4"/>
        <v>4.3930304261574129</v>
      </c>
      <c r="AA13" s="24">
        <f t="shared" si="5"/>
        <v>1.7591242620521523</v>
      </c>
      <c r="AB13" s="24">
        <f t="shared" si="6"/>
        <v>4.7419871411840626</v>
      </c>
      <c r="AC13" s="24">
        <f t="shared" si="7"/>
        <v>0.98472716843136776</v>
      </c>
      <c r="AD13" s="3"/>
    </row>
    <row r="14" spans="2:30" ht="15" customHeight="1">
      <c r="C14" s="40" t="s">
        <v>24</v>
      </c>
      <c r="D14" s="38"/>
      <c r="E14" s="39">
        <v>49254</v>
      </c>
      <c r="F14" s="39">
        <v>40789</v>
      </c>
      <c r="G14" s="39">
        <v>38108</v>
      </c>
      <c r="H14" s="39">
        <v>698</v>
      </c>
      <c r="I14" s="39">
        <v>1983</v>
      </c>
      <c r="J14" s="39">
        <v>3179</v>
      </c>
      <c r="K14" s="39">
        <v>1105</v>
      </c>
      <c r="L14" s="39">
        <v>2885</v>
      </c>
      <c r="M14" s="39">
        <v>507</v>
      </c>
      <c r="N14" s="39">
        <v>789</v>
      </c>
      <c r="O14" s="27"/>
      <c r="P14" s="37"/>
      <c r="Q14" s="37"/>
      <c r="R14" s="37"/>
      <c r="S14" s="40" t="s">
        <v>24</v>
      </c>
      <c r="T14" s="38"/>
      <c r="U14" s="24">
        <v>100</v>
      </c>
      <c r="V14" s="24">
        <f t="shared" si="0"/>
        <v>84.161766223047564</v>
      </c>
      <c r="W14" s="24">
        <f t="shared" si="1"/>
        <v>78.629939131331895</v>
      </c>
      <c r="X14" s="24">
        <f t="shared" si="2"/>
        <v>1.4402145878468999</v>
      </c>
      <c r="Y14" s="24">
        <f t="shared" si="3"/>
        <v>4.0916125038687712</v>
      </c>
      <c r="Z14" s="24">
        <f t="shared" si="4"/>
        <v>6.5593727432167546</v>
      </c>
      <c r="AA14" s="24">
        <f t="shared" si="5"/>
        <v>2.2799958733106367</v>
      </c>
      <c r="AB14" s="24">
        <f t="shared" si="6"/>
        <v>5.9527494067884037</v>
      </c>
      <c r="AC14" s="24">
        <f t="shared" si="7"/>
        <v>1.046115753636645</v>
      </c>
      <c r="AD14" s="3"/>
    </row>
    <row r="15" spans="2:30" ht="15" customHeight="1">
      <c r="C15" s="40" t="s">
        <v>25</v>
      </c>
      <c r="D15" s="38"/>
      <c r="E15" s="39">
        <v>58438</v>
      </c>
      <c r="F15" s="39">
        <v>47653</v>
      </c>
      <c r="G15" s="39">
        <v>44719</v>
      </c>
      <c r="H15" s="39">
        <v>855</v>
      </c>
      <c r="I15" s="39">
        <v>2079</v>
      </c>
      <c r="J15" s="39">
        <v>4490</v>
      </c>
      <c r="K15" s="39">
        <v>1343</v>
      </c>
      <c r="L15" s="39">
        <v>3444</v>
      </c>
      <c r="M15" s="39">
        <v>482</v>
      </c>
      <c r="N15" s="39">
        <v>1026</v>
      </c>
      <c r="O15" s="27"/>
      <c r="P15" s="37"/>
      <c r="Q15" s="37"/>
      <c r="R15" s="37"/>
      <c r="S15" s="40" t="s">
        <v>25</v>
      </c>
      <c r="T15" s="38"/>
      <c r="U15" s="24">
        <v>100</v>
      </c>
      <c r="V15" s="24">
        <f t="shared" si="0"/>
        <v>83.001811467985789</v>
      </c>
      <c r="W15" s="24">
        <f t="shared" si="1"/>
        <v>77.891381592698394</v>
      </c>
      <c r="X15" s="24">
        <f t="shared" si="2"/>
        <v>1.4892356998536891</v>
      </c>
      <c r="Y15" s="24">
        <f t="shared" si="3"/>
        <v>3.6211941754337071</v>
      </c>
      <c r="Z15" s="24">
        <f t="shared" si="4"/>
        <v>7.8206646694070932</v>
      </c>
      <c r="AA15" s="24">
        <f t="shared" si="5"/>
        <v>2.3392322162614088</v>
      </c>
      <c r="AB15" s="24">
        <f t="shared" si="6"/>
        <v>5.99874590677907</v>
      </c>
      <c r="AC15" s="24">
        <f t="shared" si="7"/>
        <v>0.83954573956664114</v>
      </c>
      <c r="AD15" s="3"/>
    </row>
    <row r="16" spans="2:30" ht="15" customHeight="1">
      <c r="C16" s="40" t="s">
        <v>26</v>
      </c>
      <c r="D16" s="38"/>
      <c r="E16" s="39">
        <v>47059</v>
      </c>
      <c r="F16" s="39">
        <v>37713</v>
      </c>
      <c r="G16" s="39">
        <v>35146</v>
      </c>
      <c r="H16" s="39">
        <v>686</v>
      </c>
      <c r="I16" s="39">
        <v>1881</v>
      </c>
      <c r="J16" s="39">
        <v>3996</v>
      </c>
      <c r="K16" s="39">
        <v>1138</v>
      </c>
      <c r="L16" s="39">
        <v>3083</v>
      </c>
      <c r="M16" s="39">
        <v>317</v>
      </c>
      <c r="N16" s="39">
        <v>812</v>
      </c>
      <c r="O16" s="27"/>
      <c r="P16" s="37"/>
      <c r="Q16" s="37"/>
      <c r="R16" s="37"/>
      <c r="S16" s="40" t="s">
        <v>26</v>
      </c>
      <c r="T16" s="38"/>
      <c r="U16" s="24">
        <v>100</v>
      </c>
      <c r="V16" s="24">
        <f t="shared" si="0"/>
        <v>81.546911150993566</v>
      </c>
      <c r="W16" s="24">
        <f t="shared" si="1"/>
        <v>75.996280839838263</v>
      </c>
      <c r="X16" s="24">
        <f t="shared" si="2"/>
        <v>1.4833394598568557</v>
      </c>
      <c r="Y16" s="24">
        <f t="shared" si="3"/>
        <v>4.0672908512984627</v>
      </c>
      <c r="Z16" s="24">
        <f t="shared" si="4"/>
        <v>8.6405604687871644</v>
      </c>
      <c r="AA16" s="24">
        <f t="shared" si="5"/>
        <v>2.4607001535234718</v>
      </c>
      <c r="AB16" s="24">
        <f t="shared" si="6"/>
        <v>6.6663783596773847</v>
      </c>
      <c r="AC16" s="24">
        <f t="shared" si="7"/>
        <v>0.68544986701840116</v>
      </c>
      <c r="AD16" s="3"/>
    </row>
    <row r="17" spans="3:30" ht="15" customHeight="1">
      <c r="C17" s="40" t="s">
        <v>27</v>
      </c>
      <c r="D17" s="38"/>
      <c r="E17" s="39">
        <v>44053</v>
      </c>
      <c r="F17" s="39">
        <v>34998</v>
      </c>
      <c r="G17" s="39">
        <v>32112</v>
      </c>
      <c r="H17" s="39">
        <v>609</v>
      </c>
      <c r="I17" s="39">
        <v>2277</v>
      </c>
      <c r="J17" s="39">
        <v>4185</v>
      </c>
      <c r="K17" s="39">
        <v>1101</v>
      </c>
      <c r="L17" s="39">
        <v>2880</v>
      </c>
      <c r="M17" s="39">
        <v>182</v>
      </c>
      <c r="N17" s="39">
        <v>707</v>
      </c>
      <c r="O17" s="27"/>
      <c r="P17" s="37"/>
      <c r="Q17" s="37"/>
      <c r="R17" s="37"/>
      <c r="S17" s="40" t="s">
        <v>27</v>
      </c>
      <c r="T17" s="38"/>
      <c r="U17" s="24">
        <v>100</v>
      </c>
      <c r="V17" s="24">
        <f t="shared" si="0"/>
        <v>80.741014165090206</v>
      </c>
      <c r="W17" s="24">
        <f t="shared" si="1"/>
        <v>74.082960365431632</v>
      </c>
      <c r="X17" s="24">
        <f t="shared" si="2"/>
        <v>1.4049739306971807</v>
      </c>
      <c r="Y17" s="24">
        <f t="shared" si="3"/>
        <v>5.2530798689613807</v>
      </c>
      <c r="Z17" s="24">
        <f t="shared" si="4"/>
        <v>9.6548701148894942</v>
      </c>
      <c r="AA17" s="24">
        <f t="shared" si="5"/>
        <v>2.5400267614082037</v>
      </c>
      <c r="AB17" s="24">
        <f t="shared" si="6"/>
        <v>6.644211691966964</v>
      </c>
      <c r="AC17" s="24">
        <f t="shared" si="7"/>
        <v>0.41987726664513453</v>
      </c>
      <c r="AD17" s="3"/>
    </row>
    <row r="18" spans="3:30" ht="15" customHeight="1">
      <c r="C18" s="40" t="s">
        <v>28</v>
      </c>
      <c r="D18" s="38"/>
      <c r="E18" s="39">
        <v>41357</v>
      </c>
      <c r="F18" s="39">
        <v>30323</v>
      </c>
      <c r="G18" s="39">
        <v>21199</v>
      </c>
      <c r="H18" s="39">
        <v>714</v>
      </c>
      <c r="I18" s="39">
        <v>8410</v>
      </c>
      <c r="J18" s="39">
        <v>4505</v>
      </c>
      <c r="K18" s="39">
        <v>1346</v>
      </c>
      <c r="L18" s="39">
        <v>4236</v>
      </c>
      <c r="M18" s="39">
        <v>209</v>
      </c>
      <c r="N18" s="39">
        <v>738</v>
      </c>
      <c r="O18" s="27"/>
      <c r="P18" s="37"/>
      <c r="Q18" s="37"/>
      <c r="R18" s="37"/>
      <c r="S18" s="40" t="s">
        <v>28</v>
      </c>
      <c r="T18" s="38"/>
      <c r="U18" s="24">
        <v>100</v>
      </c>
      <c r="V18" s="24">
        <f t="shared" si="0"/>
        <v>74.652256333243059</v>
      </c>
      <c r="W18" s="24">
        <f t="shared" si="1"/>
        <v>52.189861887294121</v>
      </c>
      <c r="X18" s="24">
        <f t="shared" si="2"/>
        <v>1.7577980747925845</v>
      </c>
      <c r="Y18" s="24">
        <f t="shared" si="3"/>
        <v>20.704596371156356</v>
      </c>
      <c r="Z18" s="24">
        <f t="shared" si="4"/>
        <v>11.090868805238928</v>
      </c>
      <c r="AA18" s="24">
        <f t="shared" si="5"/>
        <v>3.3137201802112313</v>
      </c>
      <c r="AB18" s="24">
        <f t="shared" si="6"/>
        <v>10.428617149609789</v>
      </c>
      <c r="AC18" s="24">
        <f t="shared" si="7"/>
        <v>0.51453753169698913</v>
      </c>
      <c r="AD18" s="3"/>
    </row>
    <row r="19" spans="3:30" ht="15" customHeight="1">
      <c r="C19" s="40" t="s">
        <v>29</v>
      </c>
      <c r="D19" s="38"/>
      <c r="E19" s="39">
        <v>79213</v>
      </c>
      <c r="F19" s="39">
        <v>35159</v>
      </c>
      <c r="G19" s="39">
        <v>13881</v>
      </c>
      <c r="H19" s="39">
        <v>1203</v>
      </c>
      <c r="I19" s="39">
        <v>20075</v>
      </c>
      <c r="J19" s="39">
        <v>11347</v>
      </c>
      <c r="K19" s="39">
        <v>4619</v>
      </c>
      <c r="L19" s="39">
        <v>23697</v>
      </c>
      <c r="M19" s="39">
        <v>1281</v>
      </c>
      <c r="N19" s="39">
        <v>3110</v>
      </c>
      <c r="O19" s="27"/>
      <c r="P19" s="37"/>
      <c r="Q19" s="37"/>
      <c r="R19" s="37"/>
      <c r="S19" s="40" t="s">
        <v>29</v>
      </c>
      <c r="T19" s="38"/>
      <c r="U19" s="24">
        <v>100</v>
      </c>
      <c r="V19" s="24">
        <f t="shared" si="0"/>
        <v>46.19922999093334</v>
      </c>
      <c r="W19" s="24">
        <f t="shared" si="1"/>
        <v>18.239754017581436</v>
      </c>
      <c r="X19" s="24">
        <f t="shared" si="2"/>
        <v>1.580752401350801</v>
      </c>
      <c r="Y19" s="24">
        <f t="shared" si="3"/>
        <v>26.378723572001107</v>
      </c>
      <c r="Z19" s="24">
        <f t="shared" si="4"/>
        <v>14.910056108169192</v>
      </c>
      <c r="AA19" s="24">
        <f t="shared" si="5"/>
        <v>6.069405936691064</v>
      </c>
      <c r="AB19" s="24">
        <f t="shared" si="6"/>
        <v>31.138062888453806</v>
      </c>
      <c r="AC19" s="24">
        <f t="shared" si="7"/>
        <v>1.6832450757525985</v>
      </c>
      <c r="AD19" s="3"/>
    </row>
    <row r="20" spans="3:30" ht="7.5" customHeight="1">
      <c r="C20" s="40"/>
      <c r="D20" s="38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7"/>
      <c r="P20" s="37"/>
      <c r="Q20" s="37"/>
      <c r="R20" s="37"/>
      <c r="S20" s="40"/>
      <c r="T20" s="38"/>
      <c r="U20" s="24"/>
      <c r="V20" s="24"/>
      <c r="W20" s="24"/>
      <c r="X20" s="24"/>
      <c r="Y20" s="24"/>
      <c r="Z20" s="24"/>
      <c r="AA20" s="24"/>
      <c r="AB20" s="24"/>
      <c r="AC20" s="24"/>
      <c r="AD20" s="3"/>
    </row>
    <row r="21" spans="3:30" ht="15" customHeight="1">
      <c r="C21" s="33" t="s">
        <v>5</v>
      </c>
      <c r="D21" s="38"/>
      <c r="E21" s="39">
        <v>398905</v>
      </c>
      <c r="F21" s="39">
        <v>338345</v>
      </c>
      <c r="G21" s="39">
        <v>168079</v>
      </c>
      <c r="H21" s="39">
        <v>10606</v>
      </c>
      <c r="I21" s="39">
        <v>159660</v>
      </c>
      <c r="J21" s="39">
        <v>12911</v>
      </c>
      <c r="K21" s="39">
        <v>2928</v>
      </c>
      <c r="L21" s="39">
        <v>17627</v>
      </c>
      <c r="M21" s="39">
        <v>19619</v>
      </c>
      <c r="N21" s="39">
        <v>7475</v>
      </c>
      <c r="O21" s="27"/>
      <c r="P21" s="37"/>
      <c r="Q21" s="37"/>
      <c r="R21" s="37"/>
      <c r="S21" s="33" t="s">
        <v>2</v>
      </c>
      <c r="T21" s="38"/>
      <c r="U21" s="24">
        <v>100</v>
      </c>
      <c r="V21" s="24">
        <f t="shared" si="0"/>
        <v>86.438188181794956</v>
      </c>
      <c r="W21" s="24">
        <f t="shared" si="1"/>
        <v>42.93973379659198</v>
      </c>
      <c r="X21" s="24">
        <f t="shared" si="2"/>
        <v>2.7095521549191428</v>
      </c>
      <c r="Y21" s="24">
        <f t="shared" si="3"/>
        <v>40.788902230283831</v>
      </c>
      <c r="Z21" s="24">
        <f t="shared" si="4"/>
        <v>3.2984186189101496</v>
      </c>
      <c r="AA21" s="24">
        <f t="shared" si="5"/>
        <v>0.74802646705668963</v>
      </c>
      <c r="AB21" s="24">
        <f t="shared" si="6"/>
        <v>4.503231740030146</v>
      </c>
      <c r="AC21" s="24">
        <f t="shared" si="7"/>
        <v>5.0121349922080576</v>
      </c>
      <c r="AD21" s="3"/>
    </row>
    <row r="22" spans="3:30" ht="15" customHeight="1">
      <c r="C22" s="40" t="s">
        <v>19</v>
      </c>
      <c r="D22" s="38"/>
      <c r="E22" s="39">
        <v>6294</v>
      </c>
      <c r="F22" s="39">
        <v>6124</v>
      </c>
      <c r="G22" s="39">
        <v>1482</v>
      </c>
      <c r="H22" s="39">
        <v>50</v>
      </c>
      <c r="I22" s="39">
        <v>4592</v>
      </c>
      <c r="J22" s="39">
        <v>7</v>
      </c>
      <c r="K22" s="39">
        <v>1</v>
      </c>
      <c r="L22" s="39">
        <v>49</v>
      </c>
      <c r="M22" s="39">
        <v>16</v>
      </c>
      <c r="N22" s="39">
        <v>97</v>
      </c>
      <c r="O22" s="26"/>
      <c r="P22" s="37"/>
      <c r="Q22" s="37"/>
      <c r="R22" s="37"/>
      <c r="S22" s="40" t="s">
        <v>19</v>
      </c>
      <c r="T22" s="38"/>
      <c r="U22" s="24">
        <v>100</v>
      </c>
      <c r="V22" s="24">
        <f t="shared" si="0"/>
        <v>98.822010650314667</v>
      </c>
      <c r="W22" s="24">
        <f t="shared" si="1"/>
        <v>23.914797482652897</v>
      </c>
      <c r="X22" s="24">
        <f t="shared" si="2"/>
        <v>0.80684202033241892</v>
      </c>
      <c r="Y22" s="24">
        <f t="shared" si="3"/>
        <v>74.100371147329355</v>
      </c>
      <c r="Z22" s="24">
        <f t="shared" si="4"/>
        <v>0.11295788284653865</v>
      </c>
      <c r="AA22" s="24">
        <f t="shared" si="5"/>
        <v>1.6136840406648378E-2</v>
      </c>
      <c r="AB22" s="24">
        <f t="shared" si="6"/>
        <v>0.7907051799257705</v>
      </c>
      <c r="AC22" s="24">
        <f t="shared" si="7"/>
        <v>0.25818944650637404</v>
      </c>
      <c r="AD22" s="4"/>
    </row>
    <row r="23" spans="3:30" ht="15" customHeight="1">
      <c r="C23" s="40" t="s">
        <v>20</v>
      </c>
      <c r="D23" s="38"/>
      <c r="E23" s="39">
        <v>27279</v>
      </c>
      <c r="F23" s="39">
        <v>26413</v>
      </c>
      <c r="G23" s="39">
        <v>16437</v>
      </c>
      <c r="H23" s="39">
        <v>780</v>
      </c>
      <c r="I23" s="39">
        <v>9196</v>
      </c>
      <c r="J23" s="39">
        <v>60</v>
      </c>
      <c r="K23" s="39">
        <v>12</v>
      </c>
      <c r="L23" s="39">
        <v>280</v>
      </c>
      <c r="M23" s="39">
        <v>75</v>
      </c>
      <c r="N23" s="39">
        <v>439</v>
      </c>
      <c r="O23" s="27"/>
      <c r="P23" s="37"/>
      <c r="Q23" s="37"/>
      <c r="R23" s="37"/>
      <c r="S23" s="40" t="s">
        <v>20</v>
      </c>
      <c r="T23" s="38"/>
      <c r="U23" s="24">
        <v>100</v>
      </c>
      <c r="V23" s="24">
        <f t="shared" si="0"/>
        <v>98.409090909090907</v>
      </c>
      <c r="W23" s="24">
        <f t="shared" si="1"/>
        <v>61.240685543964233</v>
      </c>
      <c r="X23" s="24">
        <f t="shared" si="2"/>
        <v>2.9061102831594634</v>
      </c>
      <c r="Y23" s="24">
        <f t="shared" si="3"/>
        <v>34.262295081967217</v>
      </c>
      <c r="Z23" s="24">
        <f t="shared" si="4"/>
        <v>0.22354694485842028</v>
      </c>
      <c r="AA23" s="24">
        <f t="shared" si="5"/>
        <v>4.4709388971684055E-2</v>
      </c>
      <c r="AB23" s="24">
        <f t="shared" si="6"/>
        <v>1.0432190760059614</v>
      </c>
      <c r="AC23" s="24">
        <f t="shared" si="7"/>
        <v>0.27943368107302535</v>
      </c>
      <c r="AD23" s="3"/>
    </row>
    <row r="24" spans="3:30" ht="15" customHeight="1">
      <c r="C24" s="40" t="s">
        <v>21</v>
      </c>
      <c r="D24" s="38"/>
      <c r="E24" s="39">
        <v>30252</v>
      </c>
      <c r="F24" s="39">
        <v>28935</v>
      </c>
      <c r="G24" s="39">
        <v>20662</v>
      </c>
      <c r="H24" s="39">
        <v>1252</v>
      </c>
      <c r="I24" s="39">
        <v>7021</v>
      </c>
      <c r="J24" s="39">
        <v>175</v>
      </c>
      <c r="K24" s="39">
        <v>23</v>
      </c>
      <c r="L24" s="39">
        <v>469</v>
      </c>
      <c r="M24" s="39">
        <v>230</v>
      </c>
      <c r="N24" s="39">
        <v>420</v>
      </c>
      <c r="O24" s="27"/>
      <c r="P24" s="37"/>
      <c r="Q24" s="37"/>
      <c r="R24" s="37"/>
      <c r="S24" s="40" t="s">
        <v>21</v>
      </c>
      <c r="T24" s="38"/>
      <c r="U24" s="24">
        <v>100</v>
      </c>
      <c r="V24" s="24">
        <f t="shared" si="0"/>
        <v>96.993161705551088</v>
      </c>
      <c r="W24" s="24">
        <f t="shared" si="1"/>
        <v>69.261196031107531</v>
      </c>
      <c r="X24" s="24">
        <f t="shared" si="2"/>
        <v>4.1968356127648159</v>
      </c>
      <c r="Y24" s="24">
        <f t="shared" si="3"/>
        <v>23.535130061678732</v>
      </c>
      <c r="Z24" s="24">
        <f t="shared" si="4"/>
        <v>0.58661839635290969</v>
      </c>
      <c r="AA24" s="24">
        <f t="shared" si="5"/>
        <v>7.7098417806382408E-2</v>
      </c>
      <c r="AB24" s="24">
        <f t="shared" si="6"/>
        <v>1.5721373022257976</v>
      </c>
      <c r="AC24" s="24">
        <f t="shared" si="7"/>
        <v>0.77098417806382413</v>
      </c>
      <c r="AD24" s="3"/>
    </row>
    <row r="25" spans="3:30" ht="15" customHeight="1">
      <c r="C25" s="40" t="s">
        <v>22</v>
      </c>
      <c r="D25" s="38"/>
      <c r="E25" s="39">
        <v>31325</v>
      </c>
      <c r="F25" s="39">
        <v>29299</v>
      </c>
      <c r="G25" s="39">
        <v>17983</v>
      </c>
      <c r="H25" s="39">
        <v>1215</v>
      </c>
      <c r="I25" s="39">
        <v>10101</v>
      </c>
      <c r="J25" s="39">
        <v>286</v>
      </c>
      <c r="K25" s="39">
        <v>86</v>
      </c>
      <c r="L25" s="39">
        <v>795</v>
      </c>
      <c r="M25" s="39">
        <v>457</v>
      </c>
      <c r="N25" s="39">
        <v>402</v>
      </c>
      <c r="O25" s="27"/>
      <c r="P25" s="37"/>
      <c r="Q25" s="37"/>
      <c r="R25" s="37"/>
      <c r="S25" s="40" t="s">
        <v>22</v>
      </c>
      <c r="T25" s="38"/>
      <c r="U25" s="24">
        <v>100</v>
      </c>
      <c r="V25" s="24">
        <f t="shared" si="0"/>
        <v>94.748245642402097</v>
      </c>
      <c r="W25" s="24">
        <f t="shared" si="1"/>
        <v>58.154124761504377</v>
      </c>
      <c r="X25" s="24">
        <f t="shared" si="2"/>
        <v>3.9291142515279889</v>
      </c>
      <c r="Y25" s="24">
        <f t="shared" si="3"/>
        <v>32.665006629369728</v>
      </c>
      <c r="Z25" s="24">
        <f t="shared" si="4"/>
        <v>0.92487792258189694</v>
      </c>
      <c r="AA25" s="24">
        <f t="shared" si="5"/>
        <v>0.27811014455259842</v>
      </c>
      <c r="AB25" s="24">
        <f t="shared" si="6"/>
        <v>2.570901917666462</v>
      </c>
      <c r="AC25" s="24">
        <f t="shared" si="7"/>
        <v>1.4778643727969472</v>
      </c>
      <c r="AD25" s="3"/>
    </row>
    <row r="26" spans="3:30" ht="15" customHeight="1">
      <c r="C26" s="40" t="s">
        <v>23</v>
      </c>
      <c r="D26" s="38"/>
      <c r="E26" s="39">
        <v>35872</v>
      </c>
      <c r="F26" s="39">
        <v>32661</v>
      </c>
      <c r="G26" s="39">
        <v>17757</v>
      </c>
      <c r="H26" s="39">
        <v>1231</v>
      </c>
      <c r="I26" s="39">
        <v>13673</v>
      </c>
      <c r="J26" s="39">
        <v>587</v>
      </c>
      <c r="K26" s="39">
        <v>174</v>
      </c>
      <c r="L26" s="39">
        <v>1228</v>
      </c>
      <c r="M26" s="39">
        <v>800</v>
      </c>
      <c r="N26" s="39">
        <v>422</v>
      </c>
      <c r="O26" s="27"/>
      <c r="P26" s="37"/>
      <c r="Q26" s="37"/>
      <c r="R26" s="37"/>
      <c r="S26" s="40" t="s">
        <v>23</v>
      </c>
      <c r="T26" s="38"/>
      <c r="U26" s="24">
        <v>100</v>
      </c>
      <c r="V26" s="24">
        <f t="shared" si="0"/>
        <v>92.132581100141039</v>
      </c>
      <c r="W26" s="24">
        <f t="shared" si="1"/>
        <v>50.090267983074753</v>
      </c>
      <c r="X26" s="24">
        <f t="shared" si="2"/>
        <v>3.4724964739069106</v>
      </c>
      <c r="Y26" s="24">
        <f t="shared" si="3"/>
        <v>38.569816643159378</v>
      </c>
      <c r="Z26" s="24">
        <f t="shared" si="4"/>
        <v>1.6558533145275036</v>
      </c>
      <c r="AA26" s="24">
        <f t="shared" si="5"/>
        <v>0.49083215796897034</v>
      </c>
      <c r="AB26" s="24">
        <f t="shared" si="6"/>
        <v>3.464033850493653</v>
      </c>
      <c r="AC26" s="24">
        <f t="shared" si="7"/>
        <v>2.2566995768688294</v>
      </c>
      <c r="AD26" s="3"/>
    </row>
    <row r="27" spans="3:30" ht="15" customHeight="1">
      <c r="C27" s="40" t="s">
        <v>24</v>
      </c>
      <c r="D27" s="38"/>
      <c r="E27" s="39">
        <v>42516</v>
      </c>
      <c r="F27" s="39">
        <v>38410</v>
      </c>
      <c r="G27" s="39">
        <v>19785</v>
      </c>
      <c r="H27" s="39">
        <v>1358</v>
      </c>
      <c r="I27" s="39">
        <v>17267</v>
      </c>
      <c r="J27" s="39">
        <v>1003</v>
      </c>
      <c r="K27" s="39">
        <v>240</v>
      </c>
      <c r="L27" s="39">
        <v>1420</v>
      </c>
      <c r="M27" s="39">
        <v>957</v>
      </c>
      <c r="N27" s="39">
        <v>486</v>
      </c>
      <c r="O27" s="27"/>
      <c r="P27" s="37"/>
      <c r="Q27" s="37"/>
      <c r="R27" s="37"/>
      <c r="S27" s="40" t="s">
        <v>24</v>
      </c>
      <c r="T27" s="38"/>
      <c r="U27" s="24">
        <v>100</v>
      </c>
      <c r="V27" s="24">
        <f t="shared" si="0"/>
        <v>91.387104449202951</v>
      </c>
      <c r="W27" s="24">
        <f t="shared" si="1"/>
        <v>47.073518915060667</v>
      </c>
      <c r="X27" s="24">
        <f t="shared" si="2"/>
        <v>3.2310254580061861</v>
      </c>
      <c r="Y27" s="24">
        <f t="shared" si="3"/>
        <v>41.08256007613609</v>
      </c>
      <c r="Z27" s="24">
        <f t="shared" si="4"/>
        <v>2.3863906733285747</v>
      </c>
      <c r="AA27" s="24">
        <f t="shared" si="5"/>
        <v>0.57102069950035694</v>
      </c>
      <c r="AB27" s="24">
        <f t="shared" si="6"/>
        <v>3.3785391387104449</v>
      </c>
      <c r="AC27" s="24">
        <f t="shared" si="7"/>
        <v>2.2769450392576731</v>
      </c>
      <c r="AD27" s="3"/>
    </row>
    <row r="28" spans="3:30" ht="15" customHeight="1">
      <c r="C28" s="40" t="s">
        <v>25</v>
      </c>
      <c r="D28" s="38"/>
      <c r="E28" s="39">
        <v>52367</v>
      </c>
      <c r="F28" s="39">
        <v>46965</v>
      </c>
      <c r="G28" s="39">
        <v>23234</v>
      </c>
      <c r="H28" s="39">
        <v>1684</v>
      </c>
      <c r="I28" s="39">
        <v>22047</v>
      </c>
      <c r="J28" s="39">
        <v>1488</v>
      </c>
      <c r="K28" s="39">
        <v>319</v>
      </c>
      <c r="L28" s="39">
        <v>1668</v>
      </c>
      <c r="M28" s="39">
        <v>1244</v>
      </c>
      <c r="N28" s="39">
        <v>683</v>
      </c>
      <c r="O28" s="27"/>
      <c r="P28" s="37"/>
      <c r="Q28" s="37"/>
      <c r="R28" s="37"/>
      <c r="S28" s="40" t="s">
        <v>25</v>
      </c>
      <c r="T28" s="38"/>
      <c r="U28" s="24">
        <v>100</v>
      </c>
      <c r="V28" s="24">
        <f t="shared" si="0"/>
        <v>90.869514743440917</v>
      </c>
      <c r="W28" s="24">
        <f t="shared" si="1"/>
        <v>44.953950932590359</v>
      </c>
      <c r="X28" s="24">
        <f t="shared" si="2"/>
        <v>3.2582617444470241</v>
      </c>
      <c r="Y28" s="24">
        <f t="shared" si="3"/>
        <v>42.657302066403531</v>
      </c>
      <c r="Z28" s="24">
        <f t="shared" si="4"/>
        <v>2.8790341304852562</v>
      </c>
      <c r="AA28" s="24">
        <f t="shared" si="5"/>
        <v>0.61721229007042799</v>
      </c>
      <c r="AB28" s="24">
        <f t="shared" si="6"/>
        <v>3.2273043882052472</v>
      </c>
      <c r="AC28" s="24">
        <f t="shared" si="7"/>
        <v>2.4069344477981582</v>
      </c>
      <c r="AD28" s="3"/>
    </row>
    <row r="29" spans="3:30" ht="15" customHeight="1">
      <c r="C29" s="40" t="s">
        <v>26</v>
      </c>
      <c r="D29" s="38"/>
      <c r="E29" s="39">
        <v>43474</v>
      </c>
      <c r="F29" s="39">
        <v>38560</v>
      </c>
      <c r="G29" s="39">
        <v>19022</v>
      </c>
      <c r="H29" s="39">
        <v>1260</v>
      </c>
      <c r="I29" s="39">
        <v>18278</v>
      </c>
      <c r="J29" s="39">
        <v>1444</v>
      </c>
      <c r="K29" s="39">
        <v>281</v>
      </c>
      <c r="L29" s="39">
        <v>1479</v>
      </c>
      <c r="M29" s="39">
        <v>1148</v>
      </c>
      <c r="N29" s="39">
        <v>562</v>
      </c>
      <c r="O29" s="27"/>
      <c r="P29" s="37"/>
      <c r="Q29" s="37"/>
      <c r="R29" s="37"/>
      <c r="S29" s="40" t="s">
        <v>26</v>
      </c>
      <c r="T29" s="38"/>
      <c r="U29" s="24">
        <v>100</v>
      </c>
      <c r="V29" s="24">
        <f t="shared" si="0"/>
        <v>89.858314690529454</v>
      </c>
      <c r="W29" s="24">
        <f t="shared" si="1"/>
        <v>44.327926920208796</v>
      </c>
      <c r="X29" s="24">
        <f t="shared" si="2"/>
        <v>2.936241610738255</v>
      </c>
      <c r="Y29" s="24">
        <f t="shared" si="3"/>
        <v>42.594146159582401</v>
      </c>
      <c r="Z29" s="24">
        <f t="shared" si="4"/>
        <v>3.3650260999254287</v>
      </c>
      <c r="AA29" s="24">
        <f t="shared" si="5"/>
        <v>0.65482848620432521</v>
      </c>
      <c r="AB29" s="24">
        <f t="shared" si="6"/>
        <v>3.4465883668903805</v>
      </c>
      <c r="AC29" s="24">
        <f t="shared" si="7"/>
        <v>2.67524235645041</v>
      </c>
      <c r="AD29" s="3"/>
    </row>
    <row r="30" spans="3:30" ht="15" customHeight="1">
      <c r="C30" s="40" t="s">
        <v>27</v>
      </c>
      <c r="D30" s="38"/>
      <c r="E30" s="39">
        <v>39064</v>
      </c>
      <c r="F30" s="39">
        <v>33849</v>
      </c>
      <c r="G30" s="39">
        <v>16086</v>
      </c>
      <c r="H30" s="39">
        <v>738</v>
      </c>
      <c r="I30" s="39">
        <v>17025</v>
      </c>
      <c r="J30" s="39">
        <v>1534</v>
      </c>
      <c r="K30" s="39">
        <v>312</v>
      </c>
      <c r="L30" s="39">
        <v>1494</v>
      </c>
      <c r="M30" s="39">
        <v>1349</v>
      </c>
      <c r="N30" s="39">
        <v>526</v>
      </c>
      <c r="O30" s="27"/>
      <c r="P30" s="37"/>
      <c r="Q30" s="37"/>
      <c r="R30" s="37"/>
      <c r="S30" s="40" t="s">
        <v>27</v>
      </c>
      <c r="T30" s="38"/>
      <c r="U30" s="24">
        <v>100</v>
      </c>
      <c r="V30" s="24">
        <f t="shared" si="0"/>
        <v>87.83278841662775</v>
      </c>
      <c r="W30" s="24">
        <f t="shared" si="1"/>
        <v>41.7406196481395</v>
      </c>
      <c r="X30" s="24">
        <f t="shared" si="2"/>
        <v>1.9149929939280708</v>
      </c>
      <c r="Y30" s="24">
        <f t="shared" si="3"/>
        <v>44.177175774560176</v>
      </c>
      <c r="Z30" s="24">
        <f t="shared" si="4"/>
        <v>3.9804867922569933</v>
      </c>
      <c r="AA30" s="24">
        <f t="shared" si="5"/>
        <v>0.80959053401837155</v>
      </c>
      <c r="AB30" s="24">
        <f t="shared" si="6"/>
        <v>3.8766931340495097</v>
      </c>
      <c r="AC30" s="24">
        <f t="shared" si="7"/>
        <v>3.500441123047382</v>
      </c>
      <c r="AD30" s="3"/>
    </row>
    <row r="31" spans="3:30" ht="15" customHeight="1">
      <c r="C31" s="40" t="s">
        <v>28</v>
      </c>
      <c r="D31" s="38"/>
      <c r="E31" s="39">
        <v>33229</v>
      </c>
      <c r="F31" s="39">
        <v>27008</v>
      </c>
      <c r="G31" s="39">
        <v>9131</v>
      </c>
      <c r="H31" s="39">
        <v>477</v>
      </c>
      <c r="I31" s="39">
        <v>17400</v>
      </c>
      <c r="J31" s="39">
        <v>1688</v>
      </c>
      <c r="K31" s="39">
        <v>337</v>
      </c>
      <c r="L31" s="39">
        <v>1538</v>
      </c>
      <c r="M31" s="39">
        <v>2112</v>
      </c>
      <c r="N31" s="39">
        <v>546</v>
      </c>
      <c r="O31" s="27"/>
      <c r="P31" s="37"/>
      <c r="Q31" s="37"/>
      <c r="R31" s="37"/>
      <c r="S31" s="40" t="s">
        <v>28</v>
      </c>
      <c r="T31" s="38"/>
      <c r="U31" s="24">
        <v>100</v>
      </c>
      <c r="V31" s="24">
        <f t="shared" si="0"/>
        <v>82.636232903956184</v>
      </c>
      <c r="W31" s="24">
        <f t="shared" si="1"/>
        <v>27.938071780436314</v>
      </c>
      <c r="X31" s="24">
        <f t="shared" si="2"/>
        <v>1.4594743444604228</v>
      </c>
      <c r="Y31" s="24">
        <f t="shared" si="3"/>
        <v>53.238686779059449</v>
      </c>
      <c r="Z31" s="24">
        <f t="shared" si="4"/>
        <v>5.1647645564972615</v>
      </c>
      <c r="AA31" s="24">
        <f t="shared" si="5"/>
        <v>1.0311170945139674</v>
      </c>
      <c r="AB31" s="24">
        <f t="shared" si="6"/>
        <v>4.7058103601260592</v>
      </c>
      <c r="AC31" s="24">
        <f t="shared" si="7"/>
        <v>6.4620750849065267</v>
      </c>
      <c r="AD31" s="3"/>
    </row>
    <row r="32" spans="3:30" ht="15" customHeight="1">
      <c r="C32" s="40" t="s">
        <v>29</v>
      </c>
      <c r="D32" s="38"/>
      <c r="E32" s="39">
        <v>57233</v>
      </c>
      <c r="F32" s="39">
        <v>30121</v>
      </c>
      <c r="G32" s="39">
        <v>6500</v>
      </c>
      <c r="H32" s="39">
        <v>561</v>
      </c>
      <c r="I32" s="39">
        <v>23060</v>
      </c>
      <c r="J32" s="39">
        <v>4639</v>
      </c>
      <c r="K32" s="39">
        <v>1143</v>
      </c>
      <c r="L32" s="39">
        <v>7207</v>
      </c>
      <c r="M32" s="39">
        <v>11231</v>
      </c>
      <c r="N32" s="39">
        <v>2892</v>
      </c>
      <c r="O32" s="27"/>
      <c r="P32" s="37"/>
      <c r="Q32" s="37"/>
      <c r="R32" s="37"/>
      <c r="S32" s="40" t="s">
        <v>29</v>
      </c>
      <c r="T32" s="38"/>
      <c r="U32" s="24">
        <v>100</v>
      </c>
      <c r="V32" s="24">
        <f t="shared" si="0"/>
        <v>55.429601958005925</v>
      </c>
      <c r="W32" s="24">
        <f t="shared" si="1"/>
        <v>11.961502364697006</v>
      </c>
      <c r="X32" s="24">
        <f t="shared" si="2"/>
        <v>1.0323696656300032</v>
      </c>
      <c r="Y32" s="24">
        <f t="shared" si="3"/>
        <v>42.435729927678913</v>
      </c>
      <c r="Z32" s="24">
        <f t="shared" si="4"/>
        <v>8.5368322261276006</v>
      </c>
      <c r="AA32" s="24">
        <f t="shared" si="5"/>
        <v>2.1033841850536428</v>
      </c>
      <c r="AB32" s="24">
        <f t="shared" si="6"/>
        <v>13.262545775749434</v>
      </c>
      <c r="AC32" s="24">
        <f t="shared" si="7"/>
        <v>20.667635855063395</v>
      </c>
      <c r="AD32" s="3"/>
    </row>
    <row r="33" spans="2:30" ht="7.5" customHeight="1">
      <c r="B33" s="2"/>
      <c r="C33" s="41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7"/>
      <c r="Q33" s="37"/>
      <c r="R33" s="41"/>
      <c r="S33" s="41"/>
      <c r="T33" s="42"/>
      <c r="U33" s="32"/>
      <c r="V33" s="32"/>
      <c r="W33" s="32"/>
      <c r="X33" s="32"/>
      <c r="Y33" s="32"/>
      <c r="Z33" s="32"/>
      <c r="AA33" s="32"/>
      <c r="AB33" s="32"/>
      <c r="AC33" s="32"/>
      <c r="AD33" s="1"/>
    </row>
    <row r="34" spans="2:30" ht="6" customHeight="1">
      <c r="B34" s="43"/>
      <c r="R34" s="43"/>
      <c r="T34" s="6"/>
    </row>
    <row r="35" spans="2:30">
      <c r="S35" s="61" t="s">
        <v>44</v>
      </c>
      <c r="T35" s="61"/>
      <c r="U35" s="61"/>
      <c r="V35" s="61"/>
      <c r="W35" s="61"/>
    </row>
    <row r="36" spans="2:30"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1">
        <v>9854</v>
      </c>
    </row>
    <row r="37" spans="2:30"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1">
        <v>17329</v>
      </c>
    </row>
    <row r="38" spans="2:30"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1">
        <v>439</v>
      </c>
    </row>
    <row r="39" spans="2:30"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1">
        <v>420</v>
      </c>
    </row>
    <row r="40" spans="2:30"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1">
        <v>402</v>
      </c>
    </row>
    <row r="41" spans="2:30"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1">
        <v>422</v>
      </c>
    </row>
    <row r="42" spans="2:30"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1">
        <v>486</v>
      </c>
    </row>
    <row r="43" spans="2:30"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1">
        <v>683</v>
      </c>
    </row>
    <row r="44" spans="2:30"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1">
        <v>562</v>
      </c>
    </row>
    <row r="45" spans="2:30"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1">
        <v>526</v>
      </c>
    </row>
    <row r="46" spans="2:30"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1">
        <v>546</v>
      </c>
    </row>
    <row r="47" spans="2:30"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1">
        <v>2892</v>
      </c>
    </row>
    <row r="49" spans="5:15"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>
        <v>97</v>
      </c>
    </row>
    <row r="50" spans="5:15"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>
        <v>439</v>
      </c>
    </row>
    <row r="51" spans="5:15"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>
        <v>420</v>
      </c>
    </row>
    <row r="52" spans="5:15"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>
        <v>402</v>
      </c>
    </row>
    <row r="53" spans="5:15"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>
        <v>422</v>
      </c>
    </row>
    <row r="54" spans="5:15"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>
        <v>486</v>
      </c>
    </row>
    <row r="55" spans="5:15"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>
        <v>683</v>
      </c>
    </row>
    <row r="56" spans="5:15"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>
        <v>562</v>
      </c>
    </row>
    <row r="57" spans="5:15"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>
        <v>526</v>
      </c>
    </row>
    <row r="58" spans="5:15"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>
        <v>546</v>
      </c>
    </row>
    <row r="59" spans="5:15"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>
        <v>2892</v>
      </c>
    </row>
    <row r="61" spans="5:15">
      <c r="E61" s="52"/>
    </row>
    <row r="62" spans="5:15">
      <c r="E62" s="52"/>
    </row>
    <row r="63" spans="5:15">
      <c r="E63" s="52"/>
    </row>
    <row r="64" spans="5:15">
      <c r="E64" s="52"/>
    </row>
    <row r="65" spans="5:5">
      <c r="E65" s="52"/>
    </row>
    <row r="66" spans="5:5">
      <c r="E66" s="52"/>
    </row>
    <row r="67" spans="5:5">
      <c r="E67" s="52"/>
    </row>
    <row r="68" spans="5:5">
      <c r="E68" s="52"/>
    </row>
    <row r="69" spans="5:5">
      <c r="E69" s="52"/>
    </row>
    <row r="70" spans="5:5">
      <c r="E70" s="52"/>
    </row>
    <row r="71" spans="5:5">
      <c r="E71" s="52"/>
    </row>
  </sheetData>
  <mergeCells count="18">
    <mergeCell ref="C4:D6"/>
    <mergeCell ref="E4:N4"/>
    <mergeCell ref="E5:E6"/>
    <mergeCell ref="F5:F6"/>
    <mergeCell ref="J5:J6"/>
    <mergeCell ref="M5:M6"/>
    <mergeCell ref="L5:L6"/>
    <mergeCell ref="K5:K6"/>
    <mergeCell ref="N5:N6"/>
    <mergeCell ref="Z5:Z6"/>
    <mergeCell ref="AA5:AA6"/>
    <mergeCell ref="AB5:AB6"/>
    <mergeCell ref="AC5:AC6"/>
    <mergeCell ref="S35:W35"/>
    <mergeCell ref="S4:T6"/>
    <mergeCell ref="U4:AC4"/>
    <mergeCell ref="U5:U6"/>
    <mergeCell ref="V5:V6"/>
  </mergeCells>
  <phoneticPr fontId="18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表２－①</vt:lpstr>
      <vt:lpstr>表2－②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2022-07-07T02:53:36Z</dcterms:created>
  <dcterms:modified xsi:type="dcterms:W3CDTF">2022-07-07T04:38:33Z</dcterms:modified>
</cp:coreProperties>
</file>