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６\01公表制度\01_県HP（特定事業者への依頼前作業　様式を修正し県ＨＰ公開）\R6\02変更後（HPアップロード起案含む）\様式\"/>
    </mc:Choice>
  </mc:AlternateContent>
  <bookViews>
    <workbookView xWindow="240" yWindow="110" windowWidth="14810" windowHeight="8010"/>
  </bookViews>
  <sheets>
    <sheet name="温室効果ガス排出量計算表" sheetId="12" r:id="rId1"/>
  </sheets>
  <definedNames>
    <definedName name="_xlnm.Print_Area" localSheetId="0">温室効果ガス排出量計算表!$A$1:$M$108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2" l="1"/>
  <c r="M51" i="12" s="1"/>
  <c r="M62" i="12"/>
  <c r="B107" i="12" l="1"/>
  <c r="K76" i="12"/>
  <c r="K92" i="12" s="1"/>
  <c r="F76" i="12"/>
  <c r="F92" i="12" s="1"/>
  <c r="M67" i="12"/>
  <c r="M66" i="12"/>
  <c r="M65" i="12"/>
  <c r="M61" i="12"/>
  <c r="M60" i="12"/>
  <c r="M59" i="12"/>
  <c r="M58" i="12"/>
  <c r="M57" i="12"/>
  <c r="M56" i="12"/>
  <c r="K50" i="12"/>
  <c r="M50" i="12" s="1"/>
  <c r="K49" i="12"/>
  <c r="M49" i="12" s="1"/>
  <c r="K48" i="12"/>
  <c r="M48" i="12" s="1"/>
  <c r="K47" i="12"/>
  <c r="M47" i="12" s="1"/>
  <c r="K46" i="12"/>
  <c r="M46" i="12" s="1"/>
  <c r="K45" i="12"/>
  <c r="M45" i="12" s="1"/>
  <c r="K44" i="12"/>
  <c r="M44" i="12" s="1"/>
  <c r="K43" i="12"/>
  <c r="M43" i="12" s="1"/>
  <c r="K42" i="12"/>
  <c r="M42" i="12" s="1"/>
  <c r="K41" i="12"/>
  <c r="M41" i="12" s="1"/>
  <c r="K40" i="12"/>
  <c r="M40" i="12" s="1"/>
  <c r="K39" i="12"/>
  <c r="M39" i="12" s="1"/>
  <c r="K38" i="12"/>
  <c r="M38" i="12" s="1"/>
  <c r="K37" i="12"/>
  <c r="M37" i="12" s="1"/>
  <c r="K36" i="12"/>
  <c r="M36" i="12" s="1"/>
  <c r="K35" i="12"/>
  <c r="M35" i="12" s="1"/>
  <c r="K34" i="12"/>
  <c r="M34" i="12" s="1"/>
  <c r="K33" i="12"/>
  <c r="M33" i="12" s="1"/>
  <c r="K32" i="12"/>
  <c r="M32" i="12" s="1"/>
  <c r="K31" i="12"/>
  <c r="M31" i="12" s="1"/>
  <c r="K30" i="12"/>
  <c r="M30" i="12" s="1"/>
  <c r="K29" i="12"/>
  <c r="M29" i="12" s="1"/>
  <c r="K28" i="12"/>
  <c r="M28" i="12" s="1"/>
  <c r="K27" i="12"/>
  <c r="M27" i="12" s="1"/>
  <c r="K26" i="12"/>
  <c r="M26" i="12" s="1"/>
  <c r="K25" i="12"/>
  <c r="M25" i="12" s="1"/>
  <c r="K24" i="12"/>
  <c r="M24" i="12" s="1"/>
  <c r="K23" i="12"/>
  <c r="M23" i="12" s="1"/>
  <c r="K22" i="12"/>
  <c r="M22" i="12" s="1"/>
  <c r="K21" i="12"/>
  <c r="M21" i="12" s="1"/>
  <c r="K20" i="12"/>
  <c r="M20" i="12" s="1"/>
  <c r="K19" i="12"/>
  <c r="M19" i="12" s="1"/>
  <c r="K18" i="12"/>
  <c r="M18" i="12" s="1"/>
  <c r="K17" i="12"/>
  <c r="M17" i="12" s="1"/>
  <c r="K16" i="12"/>
  <c r="M16" i="12" s="1"/>
  <c r="K15" i="12"/>
  <c r="M15" i="12" s="1"/>
  <c r="K14" i="12"/>
  <c r="M14" i="12" s="1"/>
  <c r="K13" i="12"/>
  <c r="M13" i="12" s="1"/>
  <c r="K12" i="12"/>
  <c r="M12" i="12" s="1"/>
  <c r="B73" i="12" l="1"/>
  <c r="J73" i="12" s="1"/>
  <c r="F107" i="12" s="1"/>
  <c r="J107" i="12" s="1"/>
</calcChain>
</file>

<file path=xl/sharedStrings.xml><?xml version="1.0" encoding="utf-8"?>
<sst xmlns="http://schemas.openxmlformats.org/spreadsheetml/2006/main" count="226" uniqueCount="136">
  <si>
    <t>事業者名</t>
    <rPh sb="0" eb="3">
      <t>ジギョウシャ</t>
    </rPh>
    <rPh sb="3" eb="4">
      <t>メイ</t>
    </rPh>
    <phoneticPr fontId="2"/>
  </si>
  <si>
    <t>事業所名</t>
    <rPh sb="0" eb="3">
      <t>ジギョウショ</t>
    </rPh>
    <rPh sb="3" eb="4">
      <t>メイ</t>
    </rPh>
    <phoneticPr fontId="2"/>
  </si>
  <si>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2"/>
  </si>
  <si>
    <t>エネルギーの種類</t>
    <phoneticPr fontId="2"/>
  </si>
  <si>
    <t>使用量</t>
    <rPh sb="0" eb="3">
      <t>シヨウリョウ</t>
    </rPh>
    <phoneticPr fontId="2"/>
  </si>
  <si>
    <t>発熱量</t>
    <rPh sb="0" eb="1">
      <t>ハツ</t>
    </rPh>
    <rPh sb="1" eb="3">
      <t>ネツリョウ</t>
    </rPh>
    <phoneticPr fontId="2"/>
  </si>
  <si>
    <t>排出係数</t>
    <rPh sb="0" eb="2">
      <t>ハイシュツ</t>
    </rPh>
    <rPh sb="2" eb="4">
      <t>ケイスウ</t>
    </rPh>
    <phoneticPr fontId="2"/>
  </si>
  <si>
    <r>
      <t xml:space="preserve">ア×イ
×(44/12)
</t>
    </r>
    <r>
      <rPr>
        <b/>
        <sz val="12"/>
        <rFont val="ＭＳ Ｐゴシック"/>
        <family val="3"/>
        <charset val="128"/>
      </rPr>
      <t>（ｔCO2)</t>
    </r>
    <r>
      <rPr>
        <b/>
        <sz val="11"/>
        <rFont val="ＭＳ Ｐゴシック"/>
        <family val="3"/>
        <charset val="128"/>
      </rPr>
      <t xml:space="preserve">
（ウ）</t>
    </r>
    <phoneticPr fontId="2"/>
  </si>
  <si>
    <t>(A)</t>
    <phoneticPr fontId="2"/>
  </si>
  <si>
    <t>単位</t>
  </si>
  <si>
    <t>換算係数（Ｂ）</t>
    <rPh sb="0" eb="2">
      <t>カンザン</t>
    </rPh>
    <rPh sb="2" eb="4">
      <t>ケイスウ</t>
    </rPh>
    <phoneticPr fontId="2"/>
  </si>
  <si>
    <t>（A)×（B)
（ア）</t>
    <phoneticPr fontId="2"/>
  </si>
  <si>
    <t>(tC/GJ)</t>
  </si>
  <si>
    <t>（イ）</t>
  </si>
  <si>
    <t>化石燃料</t>
  </si>
  <si>
    <t>原油（コンデンセート（NGL）を除く。）</t>
    <phoneticPr fontId="2"/>
  </si>
  <si>
    <t>ｋｌ</t>
  </si>
  <si>
    <r>
      <t>GＪ/</t>
    </r>
    <r>
      <rPr>
        <b/>
        <sz val="12"/>
        <rFont val="ＭＳ Ｐゴシック"/>
        <family val="3"/>
        <charset val="128"/>
      </rPr>
      <t>ｋｌ</t>
    </r>
  </si>
  <si>
    <t>揮発油（ガソリン）</t>
    <phoneticPr fontId="2"/>
  </si>
  <si>
    <t>ナフサ</t>
  </si>
  <si>
    <t>灯油</t>
  </si>
  <si>
    <t>軽油</t>
  </si>
  <si>
    <t>Ａ重油</t>
  </si>
  <si>
    <t>Ｂ・Ｃ重油</t>
  </si>
  <si>
    <t>石油アスファルト</t>
  </si>
  <si>
    <t>ｔ</t>
  </si>
  <si>
    <r>
      <t>GＪ/</t>
    </r>
    <r>
      <rPr>
        <b/>
        <sz val="12"/>
        <rFont val="ＭＳ Ｐゴシック"/>
        <family val="3"/>
        <charset val="128"/>
      </rPr>
      <t>ｔ</t>
    </r>
  </si>
  <si>
    <t>石油ガス</t>
  </si>
  <si>
    <t>液化石油ガス(ＬＰＧ)</t>
  </si>
  <si>
    <t>石油系炭化水素ガス</t>
  </si>
  <si>
    <r>
      <t>千ｍ</t>
    </r>
    <r>
      <rPr>
        <b/>
        <sz val="8"/>
        <rFont val="ＭＳ Ｐ明朝"/>
        <family val="1"/>
        <charset val="128"/>
      </rPr>
      <t>３</t>
    </r>
  </si>
  <si>
    <r>
      <t>GＪ/千ｍ</t>
    </r>
    <r>
      <rPr>
        <b/>
        <sz val="8"/>
        <rFont val="ＭＳ Ｐゴシック"/>
        <family val="3"/>
        <charset val="128"/>
      </rPr>
      <t>３</t>
    </r>
    <phoneticPr fontId="2"/>
  </si>
  <si>
    <t>可燃性
天然ガス</t>
    <phoneticPr fontId="2"/>
  </si>
  <si>
    <t>液化天然ガス(ＬＮＧ)</t>
  </si>
  <si>
    <r>
      <t>GＪ/千ｍ</t>
    </r>
    <r>
      <rPr>
        <b/>
        <sz val="8"/>
        <rFont val="ＭＳ Ｐゴシック"/>
        <family val="3"/>
        <charset val="128"/>
      </rPr>
      <t>３</t>
    </r>
  </si>
  <si>
    <t>石炭</t>
  </si>
  <si>
    <t>石炭コークス</t>
  </si>
  <si>
    <t>コールタール</t>
  </si>
  <si>
    <t>コークス炉ガス</t>
  </si>
  <si>
    <t>高炉ガス</t>
  </si>
  <si>
    <t>転炉ガス</t>
  </si>
  <si>
    <t>その他の
燃料</t>
    <rPh sb="5" eb="7">
      <t>ネンリョウ</t>
    </rPh>
    <phoneticPr fontId="2"/>
  </si>
  <si>
    <t>都市ガス　１３A</t>
    <phoneticPr fontId="2"/>
  </si>
  <si>
    <t>*</t>
    <phoneticPr fontId="2"/>
  </si>
  <si>
    <t>GJ/*</t>
    <phoneticPr fontId="2"/>
  </si>
  <si>
    <t>**</t>
    <phoneticPr fontId="2"/>
  </si>
  <si>
    <t>GJ/**</t>
    <phoneticPr fontId="2"/>
  </si>
  <si>
    <t>GＪ/ｔ</t>
  </si>
  <si>
    <t>GＪ/ｋｌ</t>
  </si>
  <si>
    <t>その他</t>
  </si>
  <si>
    <t>*</t>
  </si>
  <si>
    <t>GJ/*</t>
  </si>
  <si>
    <t>熱</t>
    <rPh sb="0" eb="1">
      <t>ネツ</t>
    </rPh>
    <phoneticPr fontId="2"/>
  </si>
  <si>
    <t>種　別</t>
    <rPh sb="0" eb="1">
      <t>タネ</t>
    </rPh>
    <rPh sb="2" eb="3">
      <t>ベツ</t>
    </rPh>
    <phoneticPr fontId="2"/>
  </si>
  <si>
    <t>使用量(カ)</t>
    <rPh sb="0" eb="3">
      <t>シヨウリョウ</t>
    </rPh>
    <phoneticPr fontId="2"/>
  </si>
  <si>
    <t>単位</t>
    <rPh sb="0" eb="2">
      <t>タンイ</t>
    </rPh>
    <phoneticPr fontId="2"/>
  </si>
  <si>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2"/>
  </si>
  <si>
    <t>(ｶ)×(ｷ)
（ｔCO2)
（ク）</t>
    <phoneticPr fontId="2"/>
  </si>
  <si>
    <t>他者から購入した熱</t>
  </si>
  <si>
    <t>産業用蒸気</t>
  </si>
  <si>
    <t>GJ</t>
    <phoneticPr fontId="2"/>
  </si>
  <si>
    <t>産業用以外の蒸気</t>
    <rPh sb="0" eb="3">
      <t>サンギョウヨウ</t>
    </rPh>
    <rPh sb="3" eb="5">
      <t>イガイ</t>
    </rPh>
    <rPh sb="6" eb="8">
      <t>ジョウキ</t>
    </rPh>
    <phoneticPr fontId="2"/>
  </si>
  <si>
    <t>温水</t>
  </si>
  <si>
    <t>冷水</t>
    <phoneticPr fontId="2"/>
  </si>
  <si>
    <t>その他使用した熱</t>
  </si>
  <si>
    <t>電　気</t>
    <phoneticPr fontId="2"/>
  </si>
  <si>
    <t>使用量(ケ)</t>
    <rPh sb="0" eb="3">
      <t>シヨウリョウ</t>
    </rPh>
    <phoneticPr fontId="2"/>
  </si>
  <si>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2"/>
  </si>
  <si>
    <t>(ｹ)×(ｺ)
（ｔCO2)
（サ）</t>
    <phoneticPr fontId="2"/>
  </si>
  <si>
    <t>ｋWh</t>
    <phoneticPr fontId="2"/>
  </si>
  <si>
    <t>上記以外の買電</t>
  </si>
  <si>
    <t>自家発電</t>
    <rPh sb="0" eb="2">
      <t>ジカ</t>
    </rPh>
    <rPh sb="2" eb="4">
      <t>ハツデン</t>
    </rPh>
    <phoneticPr fontId="2"/>
  </si>
  <si>
    <t>（ウ）、（ク）、（サ）欄の合計　　　（シ）</t>
    <rPh sb="11" eb="12">
      <t>ラン</t>
    </rPh>
    <rPh sb="13" eb="15">
      <t>ゴウケイ</t>
    </rPh>
    <phoneticPr fontId="2"/>
  </si>
  <si>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2"/>
  </si>
  <si>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2"/>
  </si>
  <si>
    <t>ｔCO2</t>
    <phoneticPr fontId="2"/>
  </si>
  <si>
    <t>※計算結果は必ず確認してください</t>
    <rPh sb="1" eb="3">
      <t>ケイサン</t>
    </rPh>
    <rPh sb="3" eb="5">
      <t>ケッカ</t>
    </rPh>
    <rPh sb="6" eb="7">
      <t>カナラ</t>
    </rPh>
    <rPh sb="8" eb="10">
      <t>カクニン</t>
    </rPh>
    <phoneticPr fontId="2"/>
  </si>
  <si>
    <t>（１）</t>
    <phoneticPr fontId="2"/>
  </si>
  <si>
    <t>使用量（Ａ）欄は、小数第１位を四捨五入して、整数値を入力してください。　</t>
    <rPh sb="0" eb="3">
      <t>シヨウリョウ</t>
    </rPh>
    <phoneticPr fontId="2"/>
  </si>
  <si>
    <t>（２）</t>
    <phoneticPr fontId="2"/>
  </si>
  <si>
    <t>（３）</t>
    <phoneticPr fontId="2"/>
  </si>
  <si>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2"/>
  </si>
  <si>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2"/>
  </si>
  <si>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2"/>
  </si>
  <si>
    <t>非エネルギー起源二酸化炭素（ＣＯ２）（ソ）</t>
    <phoneticPr fontId="2"/>
  </si>
  <si>
    <t>メタン（ＣＨ４）　（タ）</t>
    <phoneticPr fontId="2"/>
  </si>
  <si>
    <t>一酸化二窒素（Ｎ２Ｏ）　（チ）</t>
    <rPh sb="0" eb="3">
      <t>イッサンカ</t>
    </rPh>
    <rPh sb="3" eb="6">
      <t>ニチッソ</t>
    </rPh>
    <phoneticPr fontId="2"/>
  </si>
  <si>
    <t>ハイドロフルオロカーボン類（ＨＦＣ）　（ツ）</t>
    <rPh sb="12" eb="13">
      <t>ルイ</t>
    </rPh>
    <phoneticPr fontId="2"/>
  </si>
  <si>
    <t>パーフルオロカーボン類（ＰＦＣ）　（テ）</t>
    <rPh sb="10" eb="11">
      <t>ルイ</t>
    </rPh>
    <phoneticPr fontId="2"/>
  </si>
  <si>
    <t>六ふっ化硫黄（ＳＦ６）　（ト）</t>
    <rPh sb="0" eb="1">
      <t>ロク</t>
    </rPh>
    <rPh sb="3" eb="4">
      <t>カ</t>
    </rPh>
    <rPh sb="4" eb="6">
      <t>イオウ</t>
    </rPh>
    <phoneticPr fontId="2"/>
  </si>
  <si>
    <t>三ふっ化窒素（ＮＦ３）　（ナ）</t>
    <rPh sb="0" eb="1">
      <t>サン</t>
    </rPh>
    <rPh sb="3" eb="4">
      <t>カ</t>
    </rPh>
    <rPh sb="4" eb="6">
      <t>チッソ</t>
    </rPh>
    <phoneticPr fontId="2"/>
  </si>
  <si>
    <t>３　温室効果ガス排出量　合計</t>
    <rPh sb="2" eb="4">
      <t>オンシツ</t>
    </rPh>
    <rPh sb="4" eb="6">
      <t>コウカ</t>
    </rPh>
    <rPh sb="8" eb="11">
      <t>ハイシュツリョウ</t>
    </rPh>
    <rPh sb="12" eb="14">
      <t>ゴウケイ</t>
    </rPh>
    <phoneticPr fontId="2"/>
  </si>
  <si>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2"/>
  </si>
  <si>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2"/>
  </si>
  <si>
    <t xml:space="preserve">廃タイヤ </t>
  </si>
  <si>
    <t>ジェット燃料油</t>
    <rPh sb="4" eb="6">
      <t>ネンリョウ</t>
    </rPh>
    <rPh sb="6" eb="7">
      <t>ユ</t>
    </rPh>
    <phoneticPr fontId="34"/>
  </si>
  <si>
    <t>（2）熱・電気</t>
    <rPh sb="3" eb="4">
      <t>ネツ</t>
    </rPh>
    <rPh sb="5" eb="7">
      <t>デンキ</t>
    </rPh>
    <phoneticPr fontId="34"/>
  </si>
  <si>
    <t>（１）化石燃料・非化石燃料</t>
    <phoneticPr fontId="34"/>
  </si>
  <si>
    <t>エネルギー起源CO2排出量　合計　　＜ （１）化石燃料・非化石燃料　+　（２）熱・電気　＞</t>
    <rPh sb="14" eb="16">
      <t>ゴウケイ</t>
    </rPh>
    <rPh sb="15" eb="16">
      <t>ケイ</t>
    </rPh>
    <phoneticPr fontId="34"/>
  </si>
  <si>
    <t>コークス用原料炭</t>
    <rPh sb="4" eb="5">
      <t>ヨウ</t>
    </rPh>
    <rPh sb="5" eb="7">
      <t>ゲンリョウ</t>
    </rPh>
    <rPh sb="7" eb="8">
      <t>スミ</t>
    </rPh>
    <phoneticPr fontId="34"/>
  </si>
  <si>
    <t>吹込用原料炭</t>
    <rPh sb="0" eb="2">
      <t>フキコ</t>
    </rPh>
    <rPh sb="2" eb="3">
      <t>ヨウ</t>
    </rPh>
    <rPh sb="3" eb="5">
      <t>ゲンリョウ</t>
    </rPh>
    <rPh sb="5" eb="6">
      <t>スミ</t>
    </rPh>
    <phoneticPr fontId="34"/>
  </si>
  <si>
    <t>輸入原料炭</t>
    <rPh sb="0" eb="2">
      <t>ユニュウ</t>
    </rPh>
    <phoneticPr fontId="34"/>
  </si>
  <si>
    <t>輸入一般炭</t>
    <phoneticPr fontId="34"/>
  </si>
  <si>
    <t>国産一般炭</t>
    <rPh sb="0" eb="2">
      <t>コクサン</t>
    </rPh>
    <phoneticPr fontId="34"/>
  </si>
  <si>
    <t>輸入無煙炭</t>
    <rPh sb="0" eb="2">
      <t>ユニュウ</t>
    </rPh>
    <phoneticPr fontId="34"/>
  </si>
  <si>
    <t>発電用高炉ｶﾞｽ</t>
    <rPh sb="0" eb="3">
      <t>ハツデンヨウ</t>
    </rPh>
    <rPh sb="3" eb="5">
      <t>コウロ</t>
    </rPh>
    <phoneticPr fontId="34"/>
  </si>
  <si>
    <t>潤滑油</t>
    <rPh sb="0" eb="3">
      <t>ジュンカツユ</t>
    </rPh>
    <phoneticPr fontId="34"/>
  </si>
  <si>
    <t>廃プラスチック （一般廃棄物）</t>
    <rPh sb="9" eb="14">
      <t>イッパンハイキブツ</t>
    </rPh>
    <phoneticPr fontId="34"/>
  </si>
  <si>
    <t>廃プラスチック （産業廃棄物）</t>
    <rPh sb="9" eb="14">
      <t>サンギョウハイキブツ</t>
    </rPh>
    <phoneticPr fontId="34"/>
  </si>
  <si>
    <t>廃プラスチック類から製造された燃料炭化水素油</t>
    <rPh sb="0" eb="1">
      <t>ハイ</t>
    </rPh>
    <rPh sb="7" eb="8">
      <t>ルイ</t>
    </rPh>
    <rPh sb="10" eb="12">
      <t>セイゾウ</t>
    </rPh>
    <rPh sb="15" eb="17">
      <t>ネンリョウ</t>
    </rPh>
    <rPh sb="17" eb="19">
      <t>タンカ</t>
    </rPh>
    <rPh sb="19" eb="21">
      <t>スイソ</t>
    </rPh>
    <rPh sb="21" eb="22">
      <t>アブラ</t>
    </rPh>
    <phoneticPr fontId="34"/>
  </si>
  <si>
    <t>原油のうちコンデンセート（ＮＧＬ）</t>
    <rPh sb="0" eb="2">
      <t>ゲンユ</t>
    </rPh>
    <phoneticPr fontId="38"/>
  </si>
  <si>
    <t>廃油（植物性のもの及び動物性のものを除く） 、廃油（植物性のもの及び動物性のものを除く） から製造された燃料炭化⽔素油</t>
    <rPh sb="3" eb="6">
      <t>ショクブツセイ</t>
    </rPh>
    <rPh sb="9" eb="10">
      <t>オヨ</t>
    </rPh>
    <rPh sb="11" eb="14">
      <t>ドウブツセイ</t>
    </rPh>
    <rPh sb="18" eb="19">
      <t>ノゾ</t>
    </rPh>
    <phoneticPr fontId="34"/>
  </si>
  <si>
    <t>RDF （ごみ固形燃料）</t>
    <rPh sb="7" eb="9">
      <t>コケイ</t>
    </rPh>
    <rPh sb="9" eb="11">
      <t>ネンリョウ</t>
    </rPh>
    <phoneticPr fontId="34"/>
  </si>
  <si>
    <t>RPF （ごみ固形燃料）</t>
    <rPh sb="7" eb="11">
      <t>コケイネンリョウ</t>
    </rPh>
    <phoneticPr fontId="34"/>
  </si>
  <si>
    <t>石油コークス、FCCコーク</t>
    <phoneticPr fontId="34"/>
  </si>
  <si>
    <t>天然ガス（液化天然ガス（LNG）を除く。）</t>
    <rPh sb="0" eb="2">
      <t>テンネン</t>
    </rPh>
    <rPh sb="5" eb="7">
      <t>エキカ</t>
    </rPh>
    <rPh sb="7" eb="9">
      <t>テンネン</t>
    </rPh>
    <rPh sb="17" eb="18">
      <t>ノゾ</t>
    </rPh>
    <phoneticPr fontId="34"/>
  </si>
  <si>
    <t>https://ghg-santeikohyo.env.go.jp/calc</t>
  </si>
  <si>
    <t>https://ghg-santeikohyo.env.go.jp/calc</t>
    <phoneticPr fontId="34"/>
  </si>
  <si>
    <t>ガス事業者から供給された都市ガスを使用している場合は、国が公表する都市ガス事業者ごとの排出係数</t>
    <phoneticPr fontId="34"/>
  </si>
  <si>
    <t>　使用してください。URL：https://ghg-santeikohyo.env.go.jp/calc</t>
    <phoneticPr fontId="34"/>
  </si>
  <si>
    <t>黄色いセルは、熱量換算係数、排出係数を確認の上、入力する必要があります。</t>
    <rPh sb="0" eb="2">
      <t>キイロ</t>
    </rPh>
    <rPh sb="7" eb="9">
      <t>ネツリョウ</t>
    </rPh>
    <rPh sb="9" eb="11">
      <t>カンサン</t>
    </rPh>
    <rPh sb="11" eb="13">
      <t>ケイスウ</t>
    </rPh>
    <rPh sb="14" eb="16">
      <t>ハイシュツ</t>
    </rPh>
    <rPh sb="16" eb="18">
      <t>ケイスウ</t>
    </rPh>
    <rPh sb="19" eb="21">
      <t>カクニン</t>
    </rPh>
    <rPh sb="22" eb="23">
      <t>ウエ</t>
    </rPh>
    <rPh sb="24" eb="26">
      <t>ニュウリョク</t>
    </rPh>
    <rPh sb="28" eb="30">
      <t>ヒツヨウ</t>
    </rPh>
    <phoneticPr fontId="2"/>
  </si>
  <si>
    <t>温室効果ガス排出量計算表</t>
    <rPh sb="9" eb="12">
      <t>ケイサンヒョウ</t>
    </rPh>
    <phoneticPr fontId="34"/>
  </si>
  <si>
    <t>電気事業者（小売電気事業者及び一般送配電事業者）から供給された電気を使用している場合は、国が公表する電気事業者ごとの排出係数</t>
    <phoneticPr fontId="34"/>
  </si>
  <si>
    <t>熱供給事業者から供給された熱を使用している場合は、国が公表する熱供給事業者ごとの排出係数</t>
    <phoneticPr fontId="34"/>
  </si>
  <si>
    <t>１　エネルギー起源CO2排出量　計算表　</t>
    <phoneticPr fontId="34"/>
  </si>
  <si>
    <t>　排出係数（基礎排出係数）を使用してください。URL：https://ghg-santeikohyo.env.go.jp/calc</t>
    <rPh sb="6" eb="8">
      <t>キソ</t>
    </rPh>
    <phoneticPr fontId="2"/>
  </si>
  <si>
    <r>
      <t xml:space="preserve">温室効果ガス排出量合計
</t>
    </r>
    <r>
      <rPr>
        <b/>
        <sz val="11"/>
        <rFont val="ＭＳ Ｐゴシック"/>
        <family val="3"/>
        <charset val="128"/>
      </rPr>
      <t>（二）＋（セ）</t>
    </r>
    <rPh sb="0" eb="4">
      <t>オンシツコウカ</t>
    </rPh>
    <rPh sb="6" eb="9">
      <t>ハイシュツリョウ</t>
    </rPh>
    <rPh sb="9" eb="11">
      <t>ゴウケイ</t>
    </rPh>
    <rPh sb="13" eb="14">
      <t>ニ</t>
    </rPh>
    <phoneticPr fontId="2"/>
  </si>
  <si>
    <t>非化石燃料</t>
    <phoneticPr fontId="34"/>
  </si>
  <si>
    <t>・ガス事業者から供給された都市ガスを使用している場合は、国が公表する都市ガス事業者ごとの排出係数を</t>
    <phoneticPr fontId="2"/>
  </si>
  <si>
    <t>・熱供給事業者から供給された熱を使用している場合は、国が公表する熱供給事業者ごとの排出係数を</t>
    <phoneticPr fontId="34"/>
  </si>
  <si>
    <t>電気事業者からの買電</t>
    <rPh sb="8" eb="10">
      <t>カイデン</t>
    </rPh>
    <phoneticPr fontId="34"/>
  </si>
  <si>
    <t>GJ/**</t>
    <phoneticPr fontId="34"/>
  </si>
  <si>
    <t>**</t>
    <phoneticPr fontId="34"/>
  </si>
  <si>
    <t>　※様式の買電欄は、中国電力(株)の排出係数（基礎排出係数）が入っています。</t>
    <rPh sb="18" eb="20">
      <t>ハイシュツ</t>
    </rPh>
    <rPh sb="20" eb="22">
      <t>ケイスウ</t>
    </rPh>
    <rPh sb="23" eb="25">
      <t>キソ</t>
    </rPh>
    <rPh sb="25" eb="27">
      <t>ハイシュツ</t>
    </rPh>
    <rPh sb="27" eb="29">
      <t>ケイスウ</t>
    </rPh>
    <phoneticPr fontId="34"/>
  </si>
  <si>
    <t>・都市ガスの発熱量換算係数については、契約を調べるかガス供給事業者にお問い合わせください。</t>
    <phoneticPr fontId="34"/>
  </si>
  <si>
    <t>・電気事業者（小売電気事業者及び一般送配電事業者）から供給された電気を使用している場合は、国が公表する電気事業者ごとの</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</si>
</sst>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0_ "/>
    <numFmt numFmtId="177" formatCode="#,##0;&quot;△ &quot;#,##0"/>
    <numFmt numFmtId="178" formatCode="0.0000_);[Red]\(0.0000\)"/>
    <numFmt numFmtId="179" formatCode="0.0_);[Red]\(0.0\)"/>
    <numFmt numFmtId="180" formatCode="0.00_ "/>
    <numFmt numFmtId="181" formatCode="#,##0.0;[Red]\-#,##0.0"/>
    <numFmt numFmtId="182" formatCode="0.000_);[Red]\(0.000\)"/>
    <numFmt numFmtId="183" formatCode="0.000000_);[Red]\(0.000000\)"/>
    <numFmt numFmtId="184" formatCode="#,##0.0000;&quot;△ &quot;#,##0.0000"/>
  </numFmts>
  <fonts count="40">
    <font>
      <sz val="11"/>
      <color theme="1"/>
      <name val="游ゴシック"/>
      <family val="2"/>
      <scheme val="minor"/>
    </font>
    <font>
      <sz val="11"/>
      <color theme="1"/>
      <name val="游ゴシック"/>
      <family val="2"/>
      <scheme val="minor"/>
    </font>
    <font>
      <sz val="18"/>
      <color theme="3"/>
      <name val="游ゴシック Light"/>
      <family val="3"/>
      <charset val="128"/>
      <scheme val="major"/>
    </font>
    <font>
      <sz val="12"/>
      <name val="ＭＳ Ｐゴシック"/>
      <family val="3"/>
      <charset val="128"/>
    </font>
    <font>
      <sz val="11"/>
      <color rgb="FFFF0000"/>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9"/>
      <name val="ＭＳ Ｐゴシック"/>
      <family val="3"/>
      <charset val="128"/>
    </font>
    <font>
      <sz val="9"/>
      <name val="ＭＳ Ｐゴシック"/>
      <family val="3"/>
      <charset val="128"/>
    </font>
    <font>
      <b/>
      <sz val="14"/>
      <name val="ＤＦＰ特太ゴシック体"/>
      <family val="3"/>
      <charset val="128"/>
    </font>
    <font>
      <b/>
      <sz val="12"/>
      <name val="ＭＳ Ｐ明朝"/>
      <family val="1"/>
      <charset val="128"/>
    </font>
    <font>
      <b/>
      <sz val="12"/>
      <name val="Courier New"/>
      <family val="3"/>
    </font>
    <font>
      <sz val="12"/>
      <name val="Courier New"/>
      <family val="3"/>
    </font>
    <font>
      <sz val="12"/>
      <color indexed="12"/>
      <name val="Courier New"/>
      <family val="3"/>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8"/>
      <name val="ＭＳ Ｐゴシック"/>
      <family val="3"/>
      <charset val="128"/>
    </font>
    <font>
      <b/>
      <sz val="12"/>
      <color indexed="10"/>
      <name val="ＭＳ Ｐ明朝"/>
      <family val="1"/>
      <charset val="128"/>
    </font>
    <font>
      <b/>
      <sz val="12"/>
      <color indexed="10"/>
      <name val="ＭＳ Ｐゴシック"/>
      <family val="3"/>
      <charset val="128"/>
    </font>
    <font>
      <sz val="12"/>
      <color indexed="10"/>
      <name val="Courier New"/>
      <family val="3"/>
    </font>
    <font>
      <b/>
      <i/>
      <sz val="9"/>
      <name val="ＭＳ Ｐ明朝"/>
      <family val="1"/>
      <charset val="128"/>
    </font>
    <font>
      <b/>
      <sz val="12"/>
      <name val="ＭＳ ゴシック"/>
      <family val="3"/>
      <charset val="128"/>
    </font>
    <font>
      <sz val="9"/>
      <color indexed="10"/>
      <name val="ＭＳ Ｐゴシック"/>
      <family val="3"/>
      <charset val="128"/>
    </font>
    <font>
      <sz val="12"/>
      <color indexed="10"/>
      <name val="ＭＳ Ｐゴシック"/>
      <family val="3"/>
      <charset val="128"/>
    </font>
    <font>
      <sz val="12"/>
      <name val="ＭＳ Ｐ明朝"/>
      <family val="1"/>
      <charset val="128"/>
    </font>
    <font>
      <sz val="12"/>
      <color indexed="10"/>
      <name val="ＭＳ Ｐ明朝"/>
      <family val="1"/>
      <charset val="128"/>
    </font>
    <font>
      <b/>
      <sz val="8"/>
      <color indexed="10"/>
      <name val="ＭＳ Ｐ明朝"/>
      <family val="1"/>
      <charset val="128"/>
    </font>
    <font>
      <b/>
      <sz val="16"/>
      <name val="ＭＳ Ｐゴシック"/>
      <family val="3"/>
      <charset val="128"/>
    </font>
    <font>
      <b/>
      <sz val="11"/>
      <color indexed="10"/>
      <name val="ＭＳ Ｐゴシック"/>
      <family val="3"/>
      <charset val="128"/>
    </font>
    <font>
      <sz val="11"/>
      <name val="ＭＳ Ｐゴシック"/>
      <family val="3"/>
      <charset val="128"/>
    </font>
    <font>
      <sz val="8"/>
      <name val="ＭＳ Ｐゴシック"/>
      <family val="3"/>
      <charset val="128"/>
    </font>
    <font>
      <sz val="6"/>
      <name val="游ゴシック"/>
      <family val="3"/>
      <charset val="128"/>
      <scheme val="minor"/>
    </font>
    <font>
      <b/>
      <sz val="12"/>
      <color rgb="FFFF0000"/>
      <name val="ＭＳ Ｐ明朝"/>
      <family val="1"/>
      <charset val="128"/>
    </font>
    <font>
      <b/>
      <sz val="12"/>
      <color rgb="FFFF0000"/>
      <name val="ＭＳ Ｐゴシック"/>
      <family val="3"/>
      <charset val="128"/>
    </font>
    <font>
      <b/>
      <sz val="12"/>
      <color rgb="FFFF0000"/>
      <name val="Courier New"/>
      <family val="3"/>
    </font>
    <font>
      <sz val="6"/>
      <name val="ＭＳ Ｐゴシック"/>
      <family val="3"/>
      <charset val="128"/>
    </font>
    <font>
      <b/>
      <sz val="14"/>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indexed="15"/>
        <bgColor indexed="64"/>
      </patternFill>
    </fill>
    <fill>
      <patternFill patternType="solid">
        <fgColor rgb="FFFFFF00"/>
        <bgColor indexed="64"/>
      </patternFill>
    </fill>
  </fills>
  <borders count="2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left style="thin">
        <color indexed="64"/>
      </left>
      <right style="thin">
        <color indexed="64"/>
      </right>
      <top style="medium">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hair">
        <color indexed="64"/>
      </top>
      <bottom/>
      <diagonal/>
    </border>
    <border>
      <left/>
      <right/>
      <top/>
      <bottom style="thin">
        <color indexed="64"/>
      </bottom>
      <diagonal/>
    </border>
    <border>
      <left style="medium">
        <color indexed="64"/>
      </left>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top style="thick">
        <color indexed="64"/>
      </top>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right/>
      <top style="hair">
        <color indexed="64"/>
      </top>
      <bottom style="medium">
        <color rgb="FF000000"/>
      </bottom>
      <diagonal/>
    </border>
    <border>
      <left style="thin">
        <color indexed="64"/>
      </left>
      <right/>
      <top style="hair">
        <color indexed="64"/>
      </top>
      <bottom/>
      <diagonal/>
    </border>
    <border>
      <left/>
      <right style="medium">
        <color rgb="FF000000"/>
      </right>
      <top style="hair">
        <color indexed="64"/>
      </top>
      <bottom style="hair">
        <color indexed="64"/>
      </bottom>
      <diagonal/>
    </border>
    <border>
      <left style="medium">
        <color indexed="64"/>
      </left>
      <right/>
      <top style="thin">
        <color rgb="FF000000"/>
      </top>
      <bottom/>
      <diagonal/>
    </border>
    <border>
      <left/>
      <right style="thin">
        <color indexed="64"/>
      </right>
      <top style="thin">
        <color rgb="FF000000"/>
      </top>
      <bottom/>
      <diagonal/>
    </border>
    <border>
      <left style="hair">
        <color indexed="64"/>
      </left>
      <right/>
      <top style="thin">
        <color rgb="FF000000"/>
      </top>
      <bottom style="hair">
        <color indexed="64"/>
      </bottom>
      <diagonal/>
    </border>
    <border>
      <left style="thin">
        <color indexed="64"/>
      </left>
      <right/>
      <top style="thin">
        <color rgb="FF000000"/>
      </top>
      <bottom style="hair">
        <color indexed="64"/>
      </bottom>
      <diagonal/>
    </border>
    <border>
      <left style="hair">
        <color indexed="64"/>
      </left>
      <right style="hair">
        <color indexed="64"/>
      </right>
      <top style="thin">
        <color rgb="FF000000"/>
      </top>
      <bottom style="hair">
        <color indexed="64"/>
      </bottom>
      <diagonal/>
    </border>
    <border>
      <left/>
      <right style="thin">
        <color indexed="64"/>
      </right>
      <top style="thin">
        <color rgb="FF000000"/>
      </top>
      <bottom style="hair">
        <color indexed="64"/>
      </bottom>
      <diagonal/>
    </border>
    <border>
      <left/>
      <right/>
      <top style="thin">
        <color rgb="FF000000"/>
      </top>
      <bottom style="hair">
        <color indexed="64"/>
      </bottom>
      <diagonal/>
    </border>
    <border>
      <left style="thin">
        <color indexed="64"/>
      </left>
      <right style="medium">
        <color indexed="64"/>
      </right>
      <top style="thin">
        <color rgb="FF000000"/>
      </top>
      <bottom style="hair">
        <color indexed="64"/>
      </bottom>
      <diagonal/>
    </border>
    <border>
      <left style="hair">
        <color indexed="64"/>
      </left>
      <right/>
      <top style="hair">
        <color indexed="64"/>
      </top>
      <bottom style="medium">
        <color rgb="FF000000"/>
      </bottom>
      <diagonal/>
    </border>
    <border>
      <left style="thin">
        <color indexed="64"/>
      </left>
      <right/>
      <top style="hair">
        <color indexed="64"/>
      </top>
      <bottom style="medium">
        <color rgb="FF000000"/>
      </bottom>
      <diagonal/>
    </border>
    <border>
      <left style="hair">
        <color indexed="64"/>
      </left>
      <right style="hair">
        <color indexed="64"/>
      </right>
      <top style="hair">
        <color indexed="64"/>
      </top>
      <bottom style="medium">
        <color rgb="FF000000"/>
      </bottom>
      <diagonal/>
    </border>
    <border>
      <left/>
      <right style="thin">
        <color indexed="64"/>
      </right>
      <top style="hair">
        <color indexed="64"/>
      </top>
      <bottom style="medium">
        <color rgb="FF000000"/>
      </bottom>
      <diagonal/>
    </border>
    <border>
      <left style="thin">
        <color indexed="64"/>
      </left>
      <right style="medium">
        <color indexed="64"/>
      </right>
      <top style="hair">
        <color indexed="64"/>
      </top>
      <bottom style="medium">
        <color rgb="FF000000"/>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right style="thin">
        <color rgb="FF000000"/>
      </right>
      <top/>
      <bottom/>
      <diagonal/>
    </border>
    <border>
      <left style="medium">
        <color rgb="FF000000"/>
      </left>
      <right/>
      <top style="hair">
        <color indexed="64"/>
      </top>
      <bottom style="hair">
        <color indexed="64"/>
      </bottom>
      <diagonal/>
    </border>
    <border>
      <left style="thin">
        <color indexed="64"/>
      </left>
      <right style="medium">
        <color rgb="FF000000"/>
      </right>
      <top style="hair">
        <color indexed="64"/>
      </top>
      <bottom style="hair">
        <color indexed="64"/>
      </bottom>
      <diagonal/>
    </border>
    <border>
      <left style="medium">
        <color rgb="FF000000"/>
      </left>
      <right/>
      <top style="hair">
        <color indexed="64"/>
      </top>
      <bottom style="medium">
        <color rgb="FF000000"/>
      </bottom>
      <diagonal/>
    </border>
    <border>
      <left/>
      <right style="thin">
        <color rgb="FF000000"/>
      </right>
      <top style="medium">
        <color indexed="64"/>
      </top>
      <bottom/>
      <diagonal/>
    </border>
    <border>
      <left/>
      <right/>
      <top style="medium">
        <color rgb="FF000000"/>
      </top>
      <bottom style="hair">
        <color indexed="64"/>
      </bottom>
      <diagonal/>
    </border>
    <border>
      <left/>
      <right style="thin">
        <color rgb="FF000000"/>
      </right>
      <top style="hair">
        <color indexed="64"/>
      </top>
      <bottom style="hair">
        <color indexed="64"/>
      </bottom>
      <diagonal/>
    </border>
    <border>
      <left/>
      <right style="thin">
        <color rgb="FF000000"/>
      </right>
      <top style="hair">
        <color indexed="64"/>
      </top>
      <bottom style="medium">
        <color rgb="FF000000"/>
      </bottom>
      <diagonal/>
    </border>
    <border>
      <left style="thin">
        <color indexed="64"/>
      </left>
      <right style="medium">
        <color rgb="FF000000"/>
      </right>
      <top style="hair">
        <color indexed="64"/>
      </top>
      <bottom/>
      <diagonal/>
    </border>
    <border>
      <left style="medium">
        <color rgb="FF000000"/>
      </left>
      <right/>
      <top style="thin">
        <color rgb="FF000000"/>
      </top>
      <bottom style="hair">
        <color indexed="64"/>
      </bottom>
      <diagonal/>
    </border>
    <border>
      <left style="hair">
        <color indexed="64"/>
      </left>
      <right style="thin">
        <color rgb="FF000000"/>
      </right>
      <top style="thin">
        <color rgb="FF000000"/>
      </top>
      <bottom style="hair">
        <color indexed="64"/>
      </bottom>
      <diagonal/>
    </border>
    <border>
      <left style="hair">
        <color indexed="64"/>
      </left>
      <right style="thin">
        <color rgb="FF000000"/>
      </right>
      <top style="hair">
        <color indexed="64"/>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indexed="64"/>
      </left>
      <right style="medium">
        <color rgb="FF000000"/>
      </right>
      <top style="hair">
        <color indexed="64"/>
      </top>
      <bottom style="medium">
        <color rgb="FF000000"/>
      </bottom>
      <diagonal/>
    </border>
    <border>
      <left style="medium">
        <color rgb="FF000000"/>
      </left>
      <right style="hair">
        <color indexed="64"/>
      </right>
      <top style="medium">
        <color rgb="FF000000"/>
      </top>
      <bottom/>
      <diagonal/>
    </border>
    <border>
      <left style="hair">
        <color indexed="64"/>
      </left>
      <right/>
      <top style="medium">
        <color rgb="FF000000"/>
      </top>
      <bottom style="hair">
        <color indexed="64"/>
      </bottom>
      <diagonal/>
    </border>
    <border diagonalUp="1">
      <left style="thin">
        <color indexed="64"/>
      </left>
      <right/>
      <top style="medium">
        <color rgb="FF000000"/>
      </top>
      <bottom/>
      <diagonal style="thin">
        <color indexed="64"/>
      </diagonal>
    </border>
    <border diagonalUp="1">
      <left/>
      <right/>
      <top style="medium">
        <color rgb="FF000000"/>
      </top>
      <bottom/>
      <diagonal style="thin">
        <color indexed="64"/>
      </diagonal>
    </border>
    <border diagonalUp="1">
      <left/>
      <right style="thin">
        <color indexed="64"/>
      </right>
      <top style="medium">
        <color rgb="FF000000"/>
      </top>
      <bottom/>
      <diagonal style="thin">
        <color indexed="64"/>
      </diagonal>
    </border>
    <border>
      <left style="thin">
        <color indexed="64"/>
      </left>
      <right style="thin">
        <color indexed="64"/>
      </right>
      <top style="medium">
        <color rgb="FF000000"/>
      </top>
      <bottom style="hair">
        <color indexed="64"/>
      </bottom>
      <diagonal/>
    </border>
    <border>
      <left style="thin">
        <color indexed="64"/>
      </left>
      <right style="medium">
        <color rgb="FF000000"/>
      </right>
      <top style="medium">
        <color rgb="FF000000"/>
      </top>
      <bottom style="hair">
        <color indexed="64"/>
      </bottom>
      <diagonal/>
    </border>
    <border>
      <left style="thin">
        <color indexed="64"/>
      </left>
      <right style="medium">
        <color rgb="FF000000"/>
      </right>
      <top/>
      <bottom style="hair">
        <color indexed="64"/>
      </bottom>
      <diagonal/>
    </border>
    <border diagonalUp="1">
      <left style="thin">
        <color indexed="64"/>
      </left>
      <right/>
      <top/>
      <bottom style="medium">
        <color rgb="FF000000"/>
      </bottom>
      <diagonal style="thin">
        <color indexed="64"/>
      </diagonal>
    </border>
    <border diagonalUp="1">
      <left/>
      <right/>
      <top/>
      <bottom style="medium">
        <color rgb="FF000000"/>
      </bottom>
      <diagonal style="thin">
        <color indexed="64"/>
      </diagonal>
    </border>
    <border diagonalUp="1">
      <left/>
      <right style="thin">
        <color indexed="64"/>
      </right>
      <top/>
      <bottom style="medium">
        <color rgb="FF000000"/>
      </bottom>
      <diagonal style="thin">
        <color indexed="64"/>
      </diagonal>
    </border>
    <border diagonalUp="1">
      <left style="thin">
        <color indexed="64"/>
      </left>
      <right style="thin">
        <color indexed="64"/>
      </right>
      <top style="hair">
        <color indexed="64"/>
      </top>
      <bottom style="medium">
        <color rgb="FF000000"/>
      </bottom>
      <diagonal style="thin">
        <color indexed="64"/>
      </diagonal>
    </border>
    <border diagonalUp="1">
      <left style="thin">
        <color indexed="64"/>
      </left>
      <right style="medium">
        <color rgb="FF000000"/>
      </right>
      <top style="hair">
        <color indexed="64"/>
      </top>
      <bottom style="medium">
        <color rgb="FF000000"/>
      </bottom>
      <diagonal style="thin">
        <color indexed="64"/>
      </diagonal>
    </border>
    <border>
      <left style="hair">
        <color indexed="64"/>
      </left>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hair">
        <color indexed="64"/>
      </top>
      <bottom style="hair">
        <color indexed="64"/>
      </bottom>
      <diagonal/>
    </border>
    <border>
      <left/>
      <right style="medium">
        <color indexed="64"/>
      </right>
      <top style="hair">
        <color indexed="64"/>
      </top>
      <bottom style="medium">
        <color indexed="64"/>
      </bottom>
      <diagonal/>
    </border>
    <border diagonalUp="1">
      <left/>
      <right style="hair">
        <color indexed="64"/>
      </right>
      <top style="hair">
        <color indexed="64"/>
      </top>
      <bottom style="medium">
        <color rgb="FF000000"/>
      </bottom>
      <diagonal style="thin">
        <color indexed="64"/>
      </diagonal>
    </border>
    <border diagonalUp="1">
      <left/>
      <right/>
      <top/>
      <bottom/>
      <diagonal style="hair">
        <color rgb="FF000000"/>
      </diagonal>
    </border>
    <border diagonalUp="1">
      <left/>
      <right style="thin">
        <color rgb="FF000000"/>
      </right>
      <top/>
      <bottom/>
      <diagonal style="hair">
        <color rgb="FF000000"/>
      </diagonal>
    </border>
    <border diagonalUp="1">
      <left/>
      <right/>
      <top/>
      <bottom style="medium">
        <color rgb="FF000000"/>
      </bottom>
      <diagonal style="hair">
        <color rgb="FF000000"/>
      </diagonal>
    </border>
    <border diagonalUp="1">
      <left/>
      <right style="thin">
        <color rgb="FF000000"/>
      </right>
      <top/>
      <bottom style="medium">
        <color rgb="FF000000"/>
      </bottom>
      <diagonal style="hair">
        <color rgb="FF000000"/>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rgb="FF000000"/>
      </left>
      <right/>
      <top/>
      <bottom style="hair">
        <color indexed="64"/>
      </bottom>
      <diagonal/>
    </border>
    <border>
      <left style="hair">
        <color indexed="64"/>
      </left>
      <right style="thin">
        <color indexed="64"/>
      </right>
      <top/>
      <bottom style="hair">
        <color indexed="64"/>
      </bottom>
      <diagonal/>
    </border>
    <border>
      <left style="thin">
        <color indexed="64"/>
      </left>
      <right style="medium">
        <color rgb="FF000000"/>
      </right>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64"/>
      </left>
      <right style="hair">
        <color indexed="64"/>
      </right>
      <top/>
      <bottom style="hair">
        <color indexed="64"/>
      </bottom>
      <diagonal/>
    </border>
    <border>
      <left style="medium">
        <color rgb="FF000000"/>
      </left>
      <right/>
      <top style="medium">
        <color rgb="FF000000"/>
      </top>
      <bottom style="hair">
        <color indexed="64"/>
      </bottom>
      <diagonal/>
    </border>
    <border>
      <left/>
      <right style="medium">
        <color rgb="FF000000"/>
      </right>
      <top style="medium">
        <color rgb="FF000000"/>
      </top>
      <bottom style="hair">
        <color indexed="64"/>
      </bottom>
      <diagonal/>
    </border>
    <border>
      <left style="thin">
        <color rgb="FF000000"/>
      </left>
      <right/>
      <top style="hair">
        <color indexed="64"/>
      </top>
      <bottom style="medium">
        <color rgb="FF000000"/>
      </bottom>
      <diagonal/>
    </border>
    <border>
      <left/>
      <right style="medium">
        <color rgb="FF000000"/>
      </right>
      <top style="hair">
        <color indexed="64"/>
      </top>
      <bottom style="medium">
        <color rgb="FF000000"/>
      </bottom>
      <diagonal/>
    </border>
    <border>
      <left style="medium">
        <color rgb="FF000000"/>
      </left>
      <right style="thin">
        <color rgb="FF000000"/>
      </right>
      <top style="thin">
        <color rgb="FF000000"/>
      </top>
      <bottom/>
      <diagonal/>
    </border>
    <border>
      <left style="thin">
        <color rgb="FF000000"/>
      </left>
      <right/>
      <top style="hair">
        <color indexed="64"/>
      </top>
      <bottom style="medium">
        <color indexed="64"/>
      </bottom>
      <diagonal/>
    </border>
    <border>
      <left style="medium">
        <color rgb="FF000000"/>
      </left>
      <right style="thin">
        <color rgb="FF000000"/>
      </right>
      <top/>
      <bottom style="medium">
        <color indexed="64"/>
      </bottom>
      <diagonal/>
    </border>
    <border>
      <left style="medium">
        <color rgb="FF000000"/>
      </left>
      <right/>
      <top style="hair">
        <color indexed="64"/>
      </top>
      <bottom style="thin">
        <color indexed="64"/>
      </bottom>
      <diagonal/>
    </border>
    <border>
      <left/>
      <right style="medium">
        <color rgb="FF000000"/>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rgb="FF000000"/>
      </left>
      <right/>
      <top style="hair">
        <color indexed="64"/>
      </top>
      <bottom/>
      <diagonal/>
    </border>
    <border>
      <left style="hair">
        <color indexed="64"/>
      </left>
      <right style="thin">
        <color indexed="64"/>
      </right>
      <top style="hair">
        <color indexed="64"/>
      </top>
      <bottom style="thin">
        <color indexed="64"/>
      </bottom>
      <diagonal/>
    </border>
  </borders>
  <cellStyleXfs count="4">
    <xf numFmtId="0" fontId="0" fillId="0" borderId="0"/>
    <xf numFmtId="38" fontId="1" fillId="0" borderId="0" applyFont="0" applyFill="0" applyBorder="0" applyAlignment="0" applyProtection="0">
      <alignment vertical="center"/>
    </xf>
    <xf numFmtId="0" fontId="32" fillId="0" borderId="0">
      <alignment vertical="center"/>
    </xf>
    <xf numFmtId="38" fontId="32" fillId="0" borderId="0" applyFont="0" applyFill="0" applyBorder="0" applyAlignment="0" applyProtection="0">
      <alignment vertical="center"/>
    </xf>
  </cellStyleXfs>
  <cellXfs count="487">
    <xf numFmtId="0" fontId="0" fillId="0" borderId="0" xfId="0"/>
    <xf numFmtId="0" fontId="3" fillId="0" borderId="0" xfId="0" applyFont="1" applyAlignment="1">
      <alignment horizontal="right" vertical="center"/>
    </xf>
    <xf numFmtId="0" fontId="4" fillId="0" borderId="0" xfId="0" applyFont="1" applyAlignment="1">
      <alignment vertical="center"/>
    </xf>
    <xf numFmtId="0" fontId="6" fillId="0" borderId="0" xfId="0" applyFont="1" applyAlignment="1">
      <alignment horizontal="right" vertical="center" wrapText="1"/>
    </xf>
    <xf numFmtId="0" fontId="7" fillId="0" borderId="0" xfId="0" applyFont="1" applyAlignment="1">
      <alignment horizontal="center" vertical="center"/>
    </xf>
    <xf numFmtId="0" fontId="0" fillId="0" borderId="11" xfId="0" applyBorder="1" applyAlignment="1">
      <alignment vertical="center"/>
    </xf>
    <xf numFmtId="177" fontId="13" fillId="0" borderId="38" xfId="0" applyNumberFormat="1" applyFont="1" applyBorder="1" applyAlignment="1">
      <alignment vertical="center" shrinkToFit="1"/>
    </xf>
    <xf numFmtId="178" fontId="13" fillId="0" borderId="11" xfId="0" applyNumberFormat="1" applyFont="1" applyBorder="1" applyAlignment="1">
      <alignment horizontal="center" vertical="center" wrapText="1"/>
    </xf>
    <xf numFmtId="0" fontId="11" fillId="0" borderId="0" xfId="0" applyFont="1" applyAlignment="1">
      <alignment horizontal="center" vertical="center" wrapText="1"/>
    </xf>
    <xf numFmtId="177" fontId="13" fillId="0" borderId="53" xfId="0" applyNumberFormat="1" applyFont="1" applyBorder="1" applyAlignment="1">
      <alignment vertical="center" shrinkToFit="1"/>
    </xf>
    <xf numFmtId="178" fontId="14" fillId="0" borderId="11" xfId="0" applyNumberFormat="1" applyFont="1" applyBorder="1" applyAlignment="1">
      <alignment horizontal="center" vertical="center" wrapText="1"/>
    </xf>
    <xf numFmtId="177" fontId="13" fillId="0" borderId="58" xfId="0" applyNumberFormat="1" applyFont="1" applyBorder="1" applyAlignment="1">
      <alignment vertical="center" shrinkToFit="1"/>
    </xf>
    <xf numFmtId="177" fontId="13" fillId="0" borderId="67" xfId="0" applyNumberFormat="1" applyFont="1" applyBorder="1" applyAlignment="1">
      <alignment vertical="center" shrinkToFit="1"/>
    </xf>
    <xf numFmtId="0" fontId="17" fillId="0" borderId="0" xfId="0" applyFont="1" applyAlignment="1">
      <alignment horizontal="center" vertical="center" wrapText="1"/>
    </xf>
    <xf numFmtId="178" fontId="22" fillId="0" borderId="11" xfId="0" applyNumberFormat="1" applyFont="1" applyBorder="1" applyAlignment="1" applyProtection="1">
      <alignment horizontal="center" vertical="center" wrapText="1"/>
      <protection locked="0"/>
    </xf>
    <xf numFmtId="0" fontId="17" fillId="0" borderId="0" xfId="0" applyFont="1" applyAlignment="1">
      <alignment vertical="center"/>
    </xf>
    <xf numFmtId="178" fontId="3" fillId="0" borderId="0" xfId="0" applyNumberFormat="1" applyFont="1" applyAlignment="1" applyProtection="1">
      <alignment horizontal="right" vertical="center" wrapText="1"/>
      <protection locked="0"/>
    </xf>
    <xf numFmtId="177" fontId="13" fillId="0" borderId="53" xfId="0" applyNumberFormat="1" applyFont="1" applyBorder="1" applyAlignment="1" applyProtection="1">
      <alignment vertical="center" shrinkToFit="1"/>
      <protection locked="0"/>
    </xf>
    <xf numFmtId="0" fontId="17" fillId="0" borderId="0" xfId="0" applyFont="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177" fontId="13" fillId="0" borderId="88" xfId="0" applyNumberFormat="1" applyFont="1" applyBorder="1" applyAlignment="1" applyProtection="1">
      <alignment vertical="center" shrinkToFit="1"/>
      <protection locked="0"/>
    </xf>
    <xf numFmtId="178" fontId="22" fillId="0" borderId="0" xfId="0" applyNumberFormat="1" applyFont="1" applyAlignment="1" applyProtection="1">
      <alignment horizontal="center" vertical="center" wrapText="1"/>
      <protection locked="0"/>
    </xf>
    <xf numFmtId="0" fontId="3" fillId="0" borderId="0" xfId="0" applyFont="1" applyAlignment="1">
      <alignment horizontal="right" vertical="center" wrapText="1"/>
    </xf>
    <xf numFmtId="38" fontId="3" fillId="0" borderId="0" xfId="1" applyFont="1" applyFill="1" applyBorder="1" applyAlignment="1" applyProtection="1">
      <alignment horizontal="right" vertical="center" wrapText="1"/>
    </xf>
    <xf numFmtId="178" fontId="28" fillId="0" borderId="0" xfId="0" applyNumberFormat="1" applyFont="1" applyAlignment="1" applyProtection="1">
      <alignment horizontal="center" vertical="top" wrapText="1"/>
      <protection locked="0"/>
    </xf>
    <xf numFmtId="0" fontId="27" fillId="0" borderId="0" xfId="0" applyFont="1" applyAlignment="1" applyProtection="1">
      <alignment horizontal="center" vertical="center" wrapText="1"/>
      <protection locked="0"/>
    </xf>
    <xf numFmtId="178" fontId="3" fillId="0" borderId="0" xfId="0" applyNumberFormat="1" applyFont="1" applyAlignment="1" applyProtection="1">
      <alignment horizontal="right" vertical="top" wrapText="1"/>
      <protection locked="0"/>
    </xf>
    <xf numFmtId="4" fontId="6" fillId="0" borderId="0" xfId="0" applyNumberFormat="1" applyFont="1" applyAlignment="1">
      <alignment horizontal="center" vertical="center" wrapText="1"/>
    </xf>
    <xf numFmtId="0" fontId="15" fillId="0" borderId="0" xfId="0" applyFont="1" applyAlignment="1">
      <alignment vertical="center" shrinkToFit="1"/>
    </xf>
    <xf numFmtId="3" fontId="6" fillId="0" borderId="0" xfId="0" applyNumberFormat="1" applyFont="1" applyAlignment="1">
      <alignment horizontal="right" vertical="center" wrapText="1"/>
    </xf>
    <xf numFmtId="0" fontId="15" fillId="0" borderId="0" xfId="0" applyFont="1" applyAlignment="1">
      <alignment horizontal="center" vertical="center" wrapText="1"/>
    </xf>
    <xf numFmtId="4" fontId="6" fillId="0" borderId="0" xfId="0" applyNumberFormat="1" applyFont="1" applyAlignment="1">
      <alignment horizontal="right" vertical="center" wrapText="1"/>
    </xf>
    <xf numFmtId="0" fontId="30" fillId="3" borderId="118" xfId="0" applyFont="1" applyFill="1" applyBorder="1" applyAlignment="1">
      <alignment horizontal="center" vertical="center"/>
    </xf>
    <xf numFmtId="49" fontId="0" fillId="0" borderId="0" xfId="0" applyNumberFormat="1" applyAlignment="1">
      <alignment vertical="center"/>
    </xf>
    <xf numFmtId="0" fontId="33" fillId="0" borderId="0" xfId="0" applyFont="1" applyAlignment="1">
      <alignment vertical="center"/>
    </xf>
    <xf numFmtId="0" fontId="11" fillId="0" borderId="0" xfId="0" applyFont="1" applyAlignment="1">
      <alignment vertical="center"/>
    </xf>
    <xf numFmtId="0" fontId="6" fillId="0" borderId="0" xfId="0" applyFont="1" applyAlignment="1">
      <alignment horizontal="right" vertical="center"/>
    </xf>
    <xf numFmtId="0" fontId="3" fillId="0" borderId="0" xfId="0" applyFont="1" applyAlignment="1">
      <alignment vertical="center"/>
    </xf>
    <xf numFmtId="177" fontId="13" fillId="0" borderId="136" xfId="0" applyNumberFormat="1" applyFont="1" applyBorder="1" applyAlignment="1">
      <alignment vertical="center" shrinkToFit="1"/>
    </xf>
    <xf numFmtId="177" fontId="13" fillId="0" borderId="141" xfId="0" applyNumberFormat="1" applyFont="1" applyBorder="1" applyAlignment="1">
      <alignment vertical="center" shrinkToFit="1"/>
    </xf>
    <xf numFmtId="177" fontId="13" fillId="0" borderId="143" xfId="0" applyNumberFormat="1" applyFont="1" applyBorder="1" applyAlignment="1">
      <alignment vertical="center" shrinkToFit="1"/>
    </xf>
    <xf numFmtId="178" fontId="26" fillId="0" borderId="0" xfId="0" applyNumberFormat="1" applyFont="1" applyAlignment="1" applyProtection="1">
      <alignment horizontal="center" vertical="center" wrapText="1"/>
      <protection locked="0"/>
    </xf>
    <xf numFmtId="177" fontId="13" fillId="0" borderId="149" xfId="0" applyNumberFormat="1" applyFont="1" applyBorder="1" applyAlignment="1">
      <alignment vertical="center" shrinkToFit="1"/>
    </xf>
    <xf numFmtId="178" fontId="25" fillId="0" borderId="0" xfId="0" applyNumberFormat="1" applyFont="1" applyAlignment="1">
      <alignment horizontal="center" vertical="center" wrapText="1"/>
    </xf>
    <xf numFmtId="177" fontId="13" fillId="0" borderId="155" xfId="0" applyNumberFormat="1" applyFont="1" applyBorder="1" applyAlignment="1">
      <alignment vertical="center" shrinkToFit="1"/>
    </xf>
    <xf numFmtId="177" fontId="13" fillId="0" borderId="162" xfId="0" applyNumberFormat="1" applyFont="1" applyBorder="1" applyAlignment="1">
      <alignment vertical="center" shrinkToFit="1"/>
    </xf>
    <xf numFmtId="177" fontId="13" fillId="0" borderId="169" xfId="0" applyNumberFormat="1" applyFont="1" applyBorder="1" applyAlignment="1">
      <alignment vertical="center" shrinkToFit="1"/>
    </xf>
    <xf numFmtId="177" fontId="13" fillId="0" borderId="170" xfId="0" applyNumberFormat="1" applyFont="1" applyBorder="1" applyAlignment="1">
      <alignment vertical="center" shrinkToFit="1"/>
    </xf>
    <xf numFmtId="184" fontId="29" fillId="0" borderId="175" xfId="0" applyNumberFormat="1" applyFont="1" applyBorder="1" applyAlignment="1">
      <alignment horizontal="right" vertical="center" shrinkToFit="1"/>
    </xf>
    <xf numFmtId="0" fontId="0" fillId="0" borderId="0" xfId="0" applyAlignment="1">
      <alignment horizontal="right" vertical="center"/>
    </xf>
    <xf numFmtId="0" fontId="4" fillId="0" borderId="0" xfId="0" applyFont="1" applyAlignment="1">
      <alignment horizontal="right" vertical="center"/>
    </xf>
    <xf numFmtId="0" fontId="0" fillId="0" borderId="0" xfId="0" applyAlignment="1">
      <alignment horizontal="right" vertical="center" wrapText="1"/>
    </xf>
    <xf numFmtId="0" fontId="7" fillId="0" borderId="0" xfId="0" applyFont="1" applyAlignment="1">
      <alignment horizontal="right" vertical="center" wrapText="1"/>
    </xf>
    <xf numFmtId="0" fontId="11" fillId="0" borderId="0" xfId="0" applyFont="1" applyAlignment="1">
      <alignment horizontal="right" vertical="center" wrapText="1"/>
    </xf>
    <xf numFmtId="0" fontId="17" fillId="0" borderId="0" xfId="0" applyFont="1" applyAlignment="1">
      <alignment horizontal="right" vertical="center" wrapText="1"/>
    </xf>
    <xf numFmtId="0" fontId="17" fillId="0" borderId="0" xfId="0" applyFont="1" applyAlignment="1" applyProtection="1">
      <alignment horizontal="right" vertical="center" wrapText="1"/>
      <protection locked="0"/>
    </xf>
    <xf numFmtId="0" fontId="15" fillId="0" borderId="0" xfId="0" applyFont="1" applyAlignment="1">
      <alignment horizontal="right" vertical="center" wrapText="1"/>
    </xf>
    <xf numFmtId="0" fontId="33" fillId="0" borderId="0" xfId="0" applyFont="1" applyAlignment="1">
      <alignment horizontal="right" vertical="center"/>
    </xf>
    <xf numFmtId="0" fontId="11" fillId="0" borderId="0" xfId="0" applyFont="1" applyAlignment="1">
      <alignment horizontal="right" vertical="center"/>
    </xf>
    <xf numFmtId="177" fontId="13" fillId="0" borderId="177" xfId="0" applyNumberFormat="1" applyFont="1" applyBorder="1" applyAlignment="1">
      <alignment vertical="center" shrinkToFit="1"/>
    </xf>
    <xf numFmtId="0" fontId="35" fillId="0" borderId="0" xfId="0" applyFont="1" applyAlignment="1">
      <alignment horizontal="left" vertical="center"/>
    </xf>
    <xf numFmtId="0" fontId="0" fillId="2" borderId="1" xfId="0" applyFill="1" applyBorder="1" applyAlignment="1">
      <alignment horizontal="center" vertical="center"/>
    </xf>
    <xf numFmtId="38" fontId="0" fillId="2" borderId="0" xfId="1" applyFont="1" applyFill="1">
      <alignment vertical="center"/>
    </xf>
    <xf numFmtId="0" fontId="6" fillId="2" borderId="0" xfId="0" applyFont="1" applyFill="1" applyAlignment="1">
      <alignment horizontal="center" vertical="center"/>
    </xf>
    <xf numFmtId="38" fontId="11" fillId="2" borderId="39" xfId="1" applyFont="1" applyFill="1" applyBorder="1" applyAlignment="1" applyProtection="1">
      <alignment horizontal="center" vertical="center" shrinkToFit="1"/>
    </xf>
    <xf numFmtId="0" fontId="11" fillId="2" borderId="40" xfId="0" applyFont="1" applyFill="1" applyBorder="1" applyAlignment="1">
      <alignment horizontal="center" vertical="center" shrinkToFit="1"/>
    </xf>
    <xf numFmtId="0" fontId="8" fillId="2" borderId="42" xfId="0" applyFont="1" applyFill="1" applyBorder="1" applyAlignment="1">
      <alignment horizontal="center" vertical="center" shrinkToFit="1"/>
    </xf>
    <xf numFmtId="177" fontId="6" fillId="2" borderId="43" xfId="1" applyNumberFormat="1" applyFont="1" applyFill="1" applyBorder="1" applyAlignment="1" applyProtection="1">
      <alignment vertical="center" shrinkToFit="1"/>
    </xf>
    <xf numFmtId="38" fontId="11" fillId="2" borderId="46" xfId="1" applyFont="1" applyFill="1" applyBorder="1" applyAlignment="1" applyProtection="1">
      <alignment horizontal="center" vertical="center" shrinkToFit="1"/>
    </xf>
    <xf numFmtId="0" fontId="11" fillId="2" borderId="49" xfId="0" applyFont="1" applyFill="1" applyBorder="1" applyAlignment="1">
      <alignment horizontal="center" vertical="center" shrinkToFit="1"/>
    </xf>
    <xf numFmtId="0" fontId="8" fillId="2" borderId="51" xfId="0" applyFont="1" applyFill="1" applyBorder="1" applyAlignment="1">
      <alignment horizontal="center" vertical="center" shrinkToFit="1"/>
    </xf>
    <xf numFmtId="177" fontId="6" fillId="2" borderId="52" xfId="1" applyNumberFormat="1" applyFont="1" applyFill="1" applyBorder="1" applyAlignment="1" applyProtection="1">
      <alignment vertical="center" shrinkToFit="1"/>
    </xf>
    <xf numFmtId="178" fontId="12" fillId="2" borderId="47" xfId="0" applyNumberFormat="1" applyFont="1" applyFill="1" applyBorder="1" applyAlignment="1">
      <alignment horizontal="center" vertical="center" shrinkToFit="1"/>
    </xf>
    <xf numFmtId="38" fontId="11" fillId="2" borderId="59" xfId="1" applyFont="1" applyFill="1" applyBorder="1" applyAlignment="1" applyProtection="1">
      <alignment horizontal="center" vertical="center" shrinkToFit="1"/>
    </xf>
    <xf numFmtId="0" fontId="11" fillId="2" borderId="60" xfId="0" applyFont="1" applyFill="1" applyBorder="1" applyAlignment="1">
      <alignment horizontal="center" vertical="center" shrinkToFit="1"/>
    </xf>
    <xf numFmtId="0" fontId="8" fillId="2" borderId="62" xfId="0" applyFont="1" applyFill="1" applyBorder="1" applyAlignment="1">
      <alignment horizontal="center" vertical="center" shrinkToFit="1"/>
    </xf>
    <xf numFmtId="177" fontId="6" fillId="2" borderId="63" xfId="1" applyNumberFormat="1" applyFont="1" applyFill="1" applyBorder="1" applyAlignment="1" applyProtection="1">
      <alignment vertical="center" shrinkToFit="1"/>
    </xf>
    <xf numFmtId="38" fontId="11" fillId="2" borderId="68" xfId="1" applyFont="1" applyFill="1" applyBorder="1" applyAlignment="1" applyProtection="1">
      <alignment horizontal="center" vertical="center" shrinkToFit="1"/>
    </xf>
    <xf numFmtId="0" fontId="11" fillId="2" borderId="69" xfId="0" applyFont="1" applyFill="1" applyBorder="1" applyAlignment="1">
      <alignment horizontal="center" vertical="center" shrinkToFit="1"/>
    </xf>
    <xf numFmtId="0" fontId="8" fillId="2" borderId="71" xfId="0" applyFont="1" applyFill="1" applyBorder="1" applyAlignment="1">
      <alignment horizontal="center" vertical="center" shrinkToFit="1"/>
    </xf>
    <xf numFmtId="177" fontId="6" fillId="2" borderId="72" xfId="1" applyNumberFormat="1" applyFont="1" applyFill="1" applyBorder="1" applyAlignment="1" applyProtection="1">
      <alignment vertical="center" shrinkToFit="1"/>
    </xf>
    <xf numFmtId="0" fontId="17" fillId="2" borderId="60" xfId="0" applyFont="1" applyFill="1" applyBorder="1" applyAlignment="1">
      <alignment horizontal="center" vertical="center" shrinkToFit="1"/>
    </xf>
    <xf numFmtId="38" fontId="11" fillId="2" borderId="144" xfId="1" applyFont="1" applyFill="1" applyBorder="1" applyAlignment="1" applyProtection="1">
      <alignment horizontal="center" vertical="center" shrinkToFit="1"/>
    </xf>
    <xf numFmtId="177" fontId="6" fillId="2" borderId="179" xfId="1" applyNumberFormat="1" applyFont="1" applyFill="1" applyBorder="1" applyAlignment="1" applyProtection="1">
      <alignment vertical="center" shrinkToFit="1"/>
    </xf>
    <xf numFmtId="179" fontId="6" fillId="2" borderId="50" xfId="0" applyNumberFormat="1" applyFont="1" applyFill="1" applyBorder="1" applyAlignment="1">
      <alignment horizontal="center" vertical="center" shrinkToFit="1"/>
    </xf>
    <xf numFmtId="38" fontId="11" fillId="2" borderId="101" xfId="1" applyFont="1" applyFill="1" applyBorder="1" applyAlignment="1" applyProtection="1">
      <alignment horizontal="center" vertical="center" shrinkToFit="1"/>
    </xf>
    <xf numFmtId="177" fontId="6" fillId="2" borderId="142" xfId="1" applyNumberFormat="1" applyFont="1" applyFill="1" applyBorder="1" applyAlignment="1" applyProtection="1">
      <alignment vertical="center" shrinkToFit="1"/>
    </xf>
    <xf numFmtId="0" fontId="17" fillId="2" borderId="49" xfId="0" applyFont="1" applyFill="1" applyBorder="1" applyAlignment="1">
      <alignment horizontal="center" vertical="center" shrinkToFit="1"/>
    </xf>
    <xf numFmtId="38" fontId="11" fillId="2" borderId="68" xfId="1" applyFont="1" applyFill="1" applyBorder="1" applyAlignment="1" applyProtection="1">
      <alignment horizontal="center" vertical="center" shrinkToFit="1"/>
      <protection locked="0"/>
    </xf>
    <xf numFmtId="0" fontId="17" fillId="2" borderId="69" xfId="0" applyFont="1" applyFill="1" applyBorder="1" applyAlignment="1">
      <alignment horizontal="center" vertical="center" shrinkToFit="1"/>
    </xf>
    <xf numFmtId="0" fontId="8" fillId="2" borderId="69" xfId="0" applyFont="1" applyFill="1" applyBorder="1" applyAlignment="1">
      <alignment horizontal="center" vertical="center" shrinkToFit="1"/>
    </xf>
    <xf numFmtId="177" fontId="6" fillId="2" borderId="80" xfId="1" applyNumberFormat="1" applyFont="1" applyFill="1" applyBorder="1" applyAlignment="1" applyProtection="1">
      <alignment vertical="center" shrinkToFit="1"/>
    </xf>
    <xf numFmtId="38" fontId="11" fillId="2" borderId="46" xfId="1" applyFont="1" applyFill="1" applyBorder="1" applyAlignment="1" applyProtection="1">
      <alignment horizontal="center" vertical="center" shrinkToFit="1"/>
      <protection locked="0"/>
    </xf>
    <xf numFmtId="0" fontId="17" fillId="2" borderId="49" xfId="0" applyFont="1" applyFill="1" applyBorder="1" applyAlignment="1" applyProtection="1">
      <alignment horizontal="center" vertical="center" shrinkToFit="1"/>
      <protection locked="0"/>
    </xf>
    <xf numFmtId="0" fontId="8" fillId="2" borderId="49" xfId="0" applyFont="1" applyFill="1" applyBorder="1" applyAlignment="1" applyProtection="1">
      <alignment horizontal="center" vertical="center" shrinkToFit="1"/>
      <protection locked="0"/>
    </xf>
    <xf numFmtId="177" fontId="6" fillId="2" borderId="81" xfId="1" applyNumberFormat="1" applyFont="1" applyFill="1" applyBorder="1" applyAlignment="1" applyProtection="1">
      <alignment vertical="center" shrinkToFit="1"/>
    </xf>
    <xf numFmtId="38" fontId="11" fillId="2" borderId="84" xfId="1" applyFont="1" applyFill="1" applyBorder="1" applyAlignment="1" applyProtection="1">
      <alignment horizontal="center" vertical="center" shrinkToFit="1"/>
      <protection locked="0"/>
    </xf>
    <xf numFmtId="0" fontId="17" fillId="2" borderId="85" xfId="0" applyFont="1" applyFill="1" applyBorder="1" applyAlignment="1" applyProtection="1">
      <alignment horizontal="center" vertical="center" shrinkToFit="1"/>
      <protection locked="0"/>
    </xf>
    <xf numFmtId="0" fontId="8" fillId="2" borderId="85" xfId="0" applyFont="1" applyFill="1" applyBorder="1" applyAlignment="1" applyProtection="1">
      <alignment horizontal="center" vertical="center" shrinkToFit="1"/>
      <protection locked="0"/>
    </xf>
    <xf numFmtId="177" fontId="6" fillId="2" borderId="86" xfId="1" applyNumberFormat="1" applyFont="1" applyFill="1" applyBorder="1" applyAlignment="1" applyProtection="1">
      <alignment vertical="center" shrinkToFit="1"/>
    </xf>
    <xf numFmtId="0" fontId="17" fillId="2" borderId="131" xfId="0" applyFont="1" applyFill="1" applyBorder="1" applyAlignment="1">
      <alignment horizontal="center" vertical="center" shrinkToFit="1"/>
    </xf>
    <xf numFmtId="0" fontId="8" fillId="2" borderId="133" xfId="0" applyFont="1" applyFill="1" applyBorder="1" applyAlignment="1">
      <alignment horizontal="center" vertical="center" shrinkToFit="1"/>
    </xf>
    <xf numFmtId="177" fontId="6" fillId="2" borderId="134" xfId="1" applyNumberFormat="1" applyFont="1" applyFill="1" applyBorder="1" applyAlignment="1" applyProtection="1">
      <alignment vertical="center" shrinkToFit="1"/>
    </xf>
    <xf numFmtId="0" fontId="17" fillId="2" borderId="137" xfId="0" applyFont="1" applyFill="1" applyBorder="1" applyAlignment="1">
      <alignment horizontal="center" vertical="center" shrinkToFit="1"/>
    </xf>
    <xf numFmtId="0" fontId="8" fillId="2" borderId="139" xfId="0" applyFont="1" applyFill="1" applyBorder="1" applyAlignment="1">
      <alignment horizontal="center" vertical="center" shrinkToFit="1"/>
    </xf>
    <xf numFmtId="177" fontId="6" fillId="2" borderId="140" xfId="1" applyNumberFormat="1" applyFont="1" applyFill="1" applyBorder="1" applyAlignment="1" applyProtection="1">
      <alignment vertical="center" shrinkToFit="1"/>
    </xf>
    <xf numFmtId="38" fontId="11" fillId="2" borderId="148" xfId="1" applyFont="1" applyFill="1" applyBorder="1" applyAlignment="1" applyProtection="1">
      <alignment horizontal="center" vertical="center" shrinkToFit="1"/>
    </xf>
    <xf numFmtId="0" fontId="7" fillId="2" borderId="81" xfId="0" applyFont="1" applyFill="1" applyBorder="1" applyAlignment="1">
      <alignment horizontal="center" vertical="center" shrinkToFit="1"/>
    </xf>
    <xf numFmtId="38" fontId="11" fillId="2" borderId="156" xfId="1" applyFont="1" applyFill="1" applyBorder="1" applyAlignment="1" applyProtection="1">
      <alignment horizontal="center" vertical="center" shrinkToFit="1"/>
    </xf>
    <xf numFmtId="0" fontId="7" fillId="2" borderId="157" xfId="0" applyFont="1" applyFill="1" applyBorder="1" applyAlignment="1">
      <alignment horizontal="center" vertical="center" shrinkToFit="1"/>
    </xf>
    <xf numFmtId="38" fontId="11" fillId="2" borderId="150" xfId="1" applyFont="1" applyFill="1" applyBorder="1" applyAlignment="1" applyProtection="1">
      <alignment horizontal="center" vertical="center" shrinkToFit="1"/>
    </xf>
    <xf numFmtId="0" fontId="7" fillId="2" borderId="158" xfId="0" applyFont="1" applyFill="1" applyBorder="1" applyAlignment="1">
      <alignment horizontal="center" vertical="center" shrinkToFit="1"/>
    </xf>
    <xf numFmtId="38" fontId="11" fillId="2" borderId="5" xfId="1" applyFont="1" applyFill="1" applyBorder="1" applyAlignment="1" applyProtection="1">
      <alignment horizontal="center" vertical="center" wrapText="1"/>
      <protection locked="0"/>
    </xf>
    <xf numFmtId="178" fontId="6" fillId="2" borderId="6" xfId="0" applyNumberFormat="1" applyFont="1" applyFill="1" applyBorder="1" applyAlignment="1" applyProtection="1">
      <alignment horizontal="center" vertical="center" wrapText="1"/>
      <protection locked="0"/>
    </xf>
    <xf numFmtId="38" fontId="11" fillId="2" borderId="163" xfId="1" applyFont="1" applyFill="1" applyBorder="1" applyAlignment="1">
      <alignment horizontal="center" vertical="center" shrinkToFit="1"/>
    </xf>
    <xf numFmtId="0" fontId="15" fillId="2" borderId="164" xfId="0" applyFont="1" applyFill="1" applyBorder="1" applyAlignment="1">
      <alignment horizontal="center" vertical="center" shrinkToFit="1"/>
    </xf>
    <xf numFmtId="0" fontId="15" fillId="2" borderId="176" xfId="0" applyFont="1" applyFill="1" applyBorder="1" applyAlignment="1">
      <alignment horizontal="center" vertical="center" shrinkToFit="1"/>
    </xf>
    <xf numFmtId="0" fontId="15" fillId="2" borderId="137" xfId="0" applyFont="1" applyFill="1" applyBorder="1" applyAlignment="1">
      <alignment horizontal="center" vertical="center" shrinkToFit="1"/>
    </xf>
    <xf numFmtId="0" fontId="29" fillId="2" borderId="174" xfId="0" applyFont="1" applyFill="1" applyBorder="1" applyAlignment="1">
      <alignment horizontal="right" vertical="center"/>
    </xf>
    <xf numFmtId="0" fontId="7" fillId="2" borderId="111" xfId="0" applyFont="1" applyFill="1" applyBorder="1" applyAlignment="1">
      <alignment horizontal="center" vertical="center"/>
    </xf>
    <xf numFmtId="0" fontId="7" fillId="2" borderId="115" xfId="0" applyFont="1" applyFill="1" applyBorder="1" applyAlignment="1">
      <alignment horizontal="center" vertical="center"/>
    </xf>
    <xf numFmtId="182" fontId="36" fillId="4" borderId="47" xfId="0" applyNumberFormat="1" applyFont="1" applyFill="1" applyBorder="1" applyAlignment="1">
      <alignment horizontal="center" vertical="center" shrinkToFit="1"/>
    </xf>
    <xf numFmtId="183" fontId="21" fillId="4" borderId="168" xfId="0" applyNumberFormat="1" applyFont="1" applyFill="1" applyBorder="1" applyAlignment="1">
      <alignment horizontal="center" vertical="center" shrinkToFit="1"/>
    </xf>
    <xf numFmtId="183" fontId="21" fillId="4" borderId="146" xfId="0" applyNumberFormat="1" applyFont="1" applyFill="1" applyBorder="1" applyAlignment="1">
      <alignment horizontal="center" vertical="center" shrinkToFit="1"/>
    </xf>
    <xf numFmtId="183" fontId="21" fillId="4" borderId="55" xfId="0" applyNumberFormat="1" applyFont="1" applyFill="1" applyBorder="1" applyAlignment="1">
      <alignment horizontal="center" vertical="center" shrinkToFit="1"/>
    </xf>
    <xf numFmtId="38" fontId="0" fillId="2" borderId="186" xfId="1" applyFont="1" applyFill="1" applyBorder="1" applyAlignment="1">
      <alignment horizontal="center" vertical="center" shrinkToFit="1"/>
    </xf>
    <xf numFmtId="0" fontId="0" fillId="0" borderId="0" xfId="0" applyBorder="1" applyAlignment="1">
      <alignment horizontal="center" vertical="center"/>
    </xf>
    <xf numFmtId="176" fontId="6" fillId="2" borderId="41" xfId="0" applyNumberFormat="1" applyFont="1" applyFill="1" applyBorder="1" applyAlignment="1">
      <alignment horizontal="center" vertical="center" shrinkToFit="1"/>
    </xf>
    <xf numFmtId="178" fontId="12" fillId="2" borderId="44" xfId="0" applyNumberFormat="1" applyFont="1" applyFill="1" applyBorder="1" applyAlignment="1">
      <alignment horizontal="center" vertical="center" shrinkToFit="1"/>
    </xf>
    <xf numFmtId="176" fontId="6" fillId="2" borderId="50" xfId="0" applyNumberFormat="1" applyFont="1" applyFill="1" applyBorder="1" applyAlignment="1">
      <alignment horizontal="center" vertical="center" shrinkToFit="1"/>
    </xf>
    <xf numFmtId="176" fontId="6" fillId="2" borderId="61" xfId="0" applyNumberFormat="1" applyFont="1" applyFill="1" applyBorder="1" applyAlignment="1">
      <alignment horizontal="center" vertical="center" shrinkToFit="1"/>
    </xf>
    <xf numFmtId="178" fontId="12" fillId="2" borderId="64" xfId="0" applyNumberFormat="1" applyFont="1" applyFill="1" applyBorder="1" applyAlignment="1">
      <alignment horizontal="center" vertical="center" shrinkToFit="1"/>
    </xf>
    <xf numFmtId="176" fontId="6" fillId="2" borderId="70" xfId="0" applyNumberFormat="1" applyFont="1" applyFill="1" applyBorder="1" applyAlignment="1">
      <alignment horizontal="center" vertical="center" shrinkToFit="1"/>
    </xf>
    <xf numFmtId="178" fontId="12" fillId="2" borderId="73" xfId="0" applyNumberFormat="1" applyFont="1" applyFill="1" applyBorder="1" applyAlignment="1">
      <alignment horizontal="center" vertical="center" shrinkToFit="1"/>
    </xf>
    <xf numFmtId="179" fontId="6" fillId="2" borderId="70" xfId="0" applyNumberFormat="1" applyFont="1" applyFill="1" applyBorder="1" applyAlignment="1">
      <alignment horizontal="center" vertical="center" shrinkToFit="1"/>
    </xf>
    <xf numFmtId="179" fontId="6" fillId="2" borderId="178" xfId="0" applyNumberFormat="1" applyFont="1" applyFill="1" applyBorder="1" applyAlignment="1">
      <alignment horizontal="center" vertical="center" shrinkToFit="1"/>
    </xf>
    <xf numFmtId="178" fontId="12" fillId="2" borderId="145" xfId="0" applyNumberFormat="1" applyFont="1" applyFill="1" applyBorder="1" applyAlignment="1">
      <alignment horizontal="center" vertical="center" shrinkToFit="1"/>
    </xf>
    <xf numFmtId="179" fontId="6" fillId="2" borderId="127" xfId="0" applyNumberFormat="1" applyFont="1" applyFill="1" applyBorder="1" applyAlignment="1">
      <alignment horizontal="center" vertical="center" shrinkToFit="1"/>
    </xf>
    <xf numFmtId="178" fontId="12" fillId="2" borderId="99" xfId="0" applyNumberFormat="1" applyFont="1" applyFill="1" applyBorder="1" applyAlignment="1">
      <alignment horizontal="center" vertical="center" shrinkToFit="1"/>
    </xf>
    <xf numFmtId="179" fontId="6" fillId="2" borderId="61" xfId="0" applyNumberFormat="1" applyFont="1" applyFill="1" applyBorder="1" applyAlignment="1">
      <alignment horizontal="center" vertical="center" shrinkToFit="1"/>
    </xf>
    <xf numFmtId="180" fontId="6" fillId="2" borderId="50" xfId="0" applyNumberFormat="1" applyFont="1" applyFill="1" applyBorder="1" applyAlignment="1">
      <alignment horizontal="center" vertical="center" shrinkToFit="1"/>
    </xf>
    <xf numFmtId="180" fontId="6" fillId="2" borderId="127" xfId="0" applyNumberFormat="1" applyFont="1" applyFill="1" applyBorder="1" applyAlignment="1">
      <alignment horizontal="center" vertical="center" shrinkToFit="1"/>
    </xf>
    <xf numFmtId="180" fontId="6" fillId="2" borderId="61" xfId="0" applyNumberFormat="1" applyFont="1" applyFill="1" applyBorder="1" applyAlignment="1">
      <alignment horizontal="center" vertical="center" shrinkToFit="1"/>
    </xf>
    <xf numFmtId="176" fontId="36" fillId="4" borderId="70" xfId="0" applyNumberFormat="1" applyFont="1" applyFill="1" applyBorder="1" applyAlignment="1" applyProtection="1">
      <alignment horizontal="center" vertical="center" shrinkToFit="1"/>
      <protection locked="0"/>
    </xf>
    <xf numFmtId="178" fontId="37" fillId="4" borderId="73" xfId="0" applyNumberFormat="1" applyFont="1" applyFill="1" applyBorder="1" applyAlignment="1" applyProtection="1">
      <alignment horizontal="center" vertical="center" shrinkToFit="1"/>
      <protection locked="0"/>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vertical="center"/>
    </xf>
    <xf numFmtId="38" fontId="11" fillId="2" borderId="194" xfId="1" applyFont="1" applyFill="1" applyBorder="1" applyAlignment="1" applyProtection="1">
      <alignment horizontal="center" vertical="center" shrinkToFit="1"/>
    </xf>
    <xf numFmtId="0" fontId="7" fillId="2" borderId="195" xfId="0" applyFont="1" applyFill="1" applyBorder="1" applyAlignment="1">
      <alignment horizontal="center" vertical="center" shrinkToFit="1"/>
    </xf>
    <xf numFmtId="178" fontId="6" fillId="0" borderId="145" xfId="0" applyNumberFormat="1" applyFont="1" applyFill="1" applyBorder="1" applyAlignment="1">
      <alignment horizontal="center" vertical="center" shrinkToFit="1"/>
    </xf>
    <xf numFmtId="177" fontId="13" fillId="0" borderId="196" xfId="0" applyNumberFormat="1" applyFont="1" applyBorder="1" applyAlignment="1">
      <alignment vertical="center" shrinkToFit="1"/>
    </xf>
    <xf numFmtId="0" fontId="7" fillId="0" borderId="0" xfId="0" applyFont="1" applyFill="1" applyAlignment="1">
      <alignment vertical="center"/>
    </xf>
    <xf numFmtId="0" fontId="0" fillId="0" borderId="0" xfId="0" applyFill="1" applyAlignment="1">
      <alignment vertical="center"/>
    </xf>
    <xf numFmtId="38" fontId="0" fillId="0" borderId="0" xfId="1" applyFont="1" applyFill="1">
      <alignment vertical="center"/>
    </xf>
    <xf numFmtId="38" fontId="7" fillId="0" borderId="0" xfId="1" applyFont="1" applyFill="1">
      <alignment vertical="center"/>
    </xf>
    <xf numFmtId="0" fontId="32" fillId="0" borderId="0" xfId="0" applyFont="1" applyFill="1" applyAlignment="1">
      <alignment vertical="center"/>
    </xf>
    <xf numFmtId="49" fontId="7" fillId="0" borderId="0" xfId="0" applyNumberFormat="1" applyFont="1" applyFill="1" applyAlignment="1">
      <alignment horizontal="right" vertical="center"/>
    </xf>
    <xf numFmtId="49" fontId="0" fillId="0" borderId="0" xfId="0" applyNumberFormat="1" applyFill="1" applyAlignment="1">
      <alignment vertical="center"/>
    </xf>
    <xf numFmtId="38" fontId="0" fillId="0" borderId="0" xfId="1" applyFont="1" applyFill="1" applyAlignment="1">
      <alignment vertical="center"/>
    </xf>
    <xf numFmtId="0" fontId="33" fillId="0" borderId="0" xfId="0" applyFont="1" applyFill="1" applyAlignment="1">
      <alignment vertical="center"/>
    </xf>
    <xf numFmtId="0" fontId="0" fillId="0" borderId="1" xfId="0" applyFill="1" applyBorder="1" applyAlignment="1">
      <alignment horizontal="center" vertical="center"/>
    </xf>
    <xf numFmtId="0" fontId="5" fillId="0" borderId="0" xfId="0" applyFont="1" applyFill="1" applyAlignment="1">
      <alignment vertical="center"/>
    </xf>
    <xf numFmtId="0" fontId="11" fillId="0" borderId="0" xfId="0" applyFont="1" applyFill="1" applyAlignment="1">
      <alignment vertical="center"/>
    </xf>
    <xf numFmtId="0" fontId="11" fillId="0" borderId="0" xfId="0" applyFont="1" applyFill="1" applyAlignment="1">
      <alignment vertical="center" wrapText="1"/>
    </xf>
    <xf numFmtId="0" fontId="3" fillId="0" borderId="0" xfId="0" applyFont="1" applyFill="1" applyAlignment="1">
      <alignment vertical="center"/>
    </xf>
    <xf numFmtId="38" fontId="3" fillId="0" borderId="0" xfId="1" applyFont="1" applyFill="1">
      <alignment vertical="center"/>
    </xf>
    <xf numFmtId="0" fontId="30" fillId="0" borderId="111" xfId="0" applyFont="1" applyFill="1" applyBorder="1" applyAlignment="1">
      <alignment horizontal="center" vertical="center"/>
    </xf>
    <xf numFmtId="0" fontId="30" fillId="0" borderId="115" xfId="0" applyFont="1" applyFill="1" applyBorder="1" applyAlignment="1">
      <alignment horizontal="center" vertical="center"/>
    </xf>
    <xf numFmtId="0" fontId="39" fillId="0" borderId="0" xfId="0" applyFont="1" applyFill="1" applyAlignment="1">
      <alignment vertical="center"/>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0" fillId="0" borderId="0" xfId="0" applyFill="1" applyAlignment="1">
      <alignment horizontal="center" vertical="center" textRotation="255" wrapText="1"/>
    </xf>
    <xf numFmtId="0" fontId="11" fillId="0" borderId="0" xfId="0" applyFont="1" applyFill="1" applyAlignment="1">
      <alignment horizontal="center" vertical="center" wrapText="1"/>
    </xf>
    <xf numFmtId="0" fontId="11" fillId="0" borderId="0" xfId="0" applyFont="1" applyFill="1" applyAlignment="1" applyProtection="1">
      <alignment horizontal="center" vertical="center" wrapText="1"/>
      <protection locked="0"/>
    </xf>
    <xf numFmtId="38" fontId="11" fillId="0" borderId="0" xfId="1"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6" fillId="0" borderId="0" xfId="0"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181" fontId="24" fillId="0" borderId="0" xfId="1" applyNumberFormat="1" applyFont="1" applyFill="1" applyBorder="1" applyAlignment="1" applyProtection="1">
      <alignment vertical="center" wrapText="1"/>
    </xf>
    <xf numFmtId="178" fontId="22" fillId="0" borderId="0" xfId="0" applyNumberFormat="1" applyFont="1" applyFill="1" applyAlignment="1" applyProtection="1">
      <alignment horizontal="center" vertical="center" wrapText="1"/>
      <protection locked="0"/>
    </xf>
    <xf numFmtId="0" fontId="5" fillId="0" borderId="0" xfId="0" applyFont="1" applyFill="1" applyAlignment="1">
      <alignment horizontal="left" vertical="center"/>
    </xf>
    <xf numFmtId="0" fontId="0" fillId="0" borderId="26" xfId="0" applyFill="1" applyBorder="1" applyAlignment="1">
      <alignment horizontal="center" vertical="center" textRotation="255" wrapText="1"/>
    </xf>
    <xf numFmtId="0" fontId="11" fillId="0" borderId="89" xfId="0" applyFont="1" applyFill="1" applyBorder="1" applyAlignment="1" applyProtection="1">
      <alignment horizontal="center" vertical="center" wrapText="1"/>
      <protection locked="0"/>
    </xf>
    <xf numFmtId="0" fontId="11" fillId="0" borderId="26" xfId="0" applyFont="1" applyFill="1" applyBorder="1" applyAlignment="1" applyProtection="1">
      <alignment horizontal="center" vertical="center" wrapText="1"/>
      <protection locked="0"/>
    </xf>
    <xf numFmtId="38" fontId="11" fillId="0" borderId="26" xfId="1" applyFont="1" applyFill="1" applyBorder="1" applyAlignment="1" applyProtection="1">
      <alignment horizontal="center" vertical="center" wrapText="1"/>
      <protection locked="0"/>
    </xf>
    <xf numFmtId="0" fontId="27" fillId="0" borderId="26" xfId="0" applyFont="1" applyFill="1" applyBorder="1" applyAlignment="1" applyProtection="1">
      <alignment horizontal="center" vertical="center" wrapText="1"/>
      <protection locked="0"/>
    </xf>
    <xf numFmtId="0" fontId="20" fillId="0" borderId="26" xfId="0" applyFont="1" applyFill="1" applyBorder="1" applyAlignment="1" applyProtection="1">
      <alignment horizontal="center" vertical="top" wrapText="1"/>
      <protection locked="0"/>
    </xf>
    <xf numFmtId="0" fontId="26" fillId="0" borderId="26" xfId="0" applyFont="1" applyFill="1" applyBorder="1" applyAlignment="1" applyProtection="1">
      <alignment horizontal="center" vertical="top" wrapText="1"/>
      <protection locked="0"/>
    </xf>
    <xf numFmtId="181" fontId="24" fillId="0" borderId="26" xfId="1" applyNumberFormat="1" applyFont="1" applyFill="1" applyBorder="1" applyAlignment="1" applyProtection="1">
      <alignment vertical="center" wrapText="1"/>
    </xf>
    <xf numFmtId="178" fontId="28" fillId="0" borderId="26" xfId="0" applyNumberFormat="1" applyFont="1" applyFill="1" applyBorder="1" applyAlignment="1" applyProtection="1">
      <alignment horizontal="center" vertical="top" wrapText="1"/>
      <protection locked="0"/>
    </xf>
    <xf numFmtId="0" fontId="0" fillId="0" borderId="0" xfId="0" applyFill="1" applyAlignment="1">
      <alignment horizontal="center" vertical="center" shrinkToFit="1"/>
    </xf>
    <xf numFmtId="38" fontId="0" fillId="0" borderId="0" xfId="1" applyFont="1" applyFill="1" applyBorder="1" applyAlignment="1">
      <alignment horizontal="center" vertical="center" shrinkToFit="1"/>
    </xf>
    <xf numFmtId="0" fontId="15" fillId="0" borderId="0" xfId="0" applyFont="1" applyFill="1" applyAlignment="1">
      <alignment horizontal="center" vertical="center" shrinkToFit="1"/>
    </xf>
    <xf numFmtId="0" fontId="0" fillId="0" borderId="0" xfId="0" applyFill="1" applyAlignment="1">
      <alignment vertical="center" shrinkToFit="1"/>
    </xf>
    <xf numFmtId="0" fontId="29" fillId="0" borderId="0" xfId="0" applyFont="1" applyFill="1" applyAlignment="1">
      <alignment horizontal="right" vertical="center"/>
    </xf>
    <xf numFmtId="184" fontId="29" fillId="0" borderId="0" xfId="0" applyNumberFormat="1" applyFont="1" applyFill="1" applyAlignment="1">
      <alignment horizontal="right" vertical="center" shrinkToFit="1"/>
    </xf>
    <xf numFmtId="0" fontId="7" fillId="0" borderId="0" xfId="0" applyFont="1" applyBorder="1" applyAlignment="1">
      <alignment vertical="center" wrapText="1"/>
    </xf>
    <xf numFmtId="184" fontId="29" fillId="0" borderId="0" xfId="0" applyNumberFormat="1" applyFont="1" applyBorder="1" applyAlignment="1">
      <alignment horizontal="right" vertical="center" shrinkToFit="1"/>
    </xf>
    <xf numFmtId="0" fontId="11" fillId="0" borderId="0" xfId="0" applyFont="1" applyFill="1" applyBorder="1" applyAlignment="1">
      <alignment horizontal="center" vertical="center" shrinkToFit="1"/>
    </xf>
    <xf numFmtId="0" fontId="0" fillId="0" borderId="0" xfId="0" applyFill="1" applyBorder="1" applyAlignment="1">
      <alignment horizontal="center" vertical="center" shrinkToFit="1"/>
    </xf>
    <xf numFmtId="0" fontId="15" fillId="0" borderId="0" xfId="0" applyFont="1" applyFill="1" applyBorder="1" applyAlignment="1">
      <alignment horizontal="center" vertical="center" shrinkToFit="1"/>
    </xf>
    <xf numFmtId="0" fontId="0" fillId="0" borderId="0" xfId="0" applyFill="1" applyBorder="1" applyAlignment="1">
      <alignment vertical="center" shrinkToFit="1"/>
    </xf>
    <xf numFmtId="0" fontId="29" fillId="0" borderId="0" xfId="0" applyFont="1" applyFill="1" applyBorder="1" applyAlignment="1">
      <alignment horizontal="right" vertical="center"/>
    </xf>
    <xf numFmtId="182" fontId="6" fillId="4" borderId="153" xfId="0" applyNumberFormat="1" applyFont="1" applyFill="1" applyBorder="1" applyAlignment="1">
      <alignment horizontal="center" vertical="center" shrinkToFit="1"/>
    </xf>
    <xf numFmtId="0" fontId="0" fillId="2" borderId="0" xfId="0" applyFill="1" applyAlignment="1">
      <alignment vertical="center"/>
    </xf>
    <xf numFmtId="0" fontId="17" fillId="2" borderId="91" xfId="0" applyFont="1" applyFill="1" applyBorder="1" applyAlignment="1" applyProtection="1">
      <alignment horizontal="center" vertical="center" wrapText="1"/>
      <protection locked="0"/>
    </xf>
    <xf numFmtId="178" fontId="6" fillId="0" borderId="10" xfId="0" applyNumberFormat="1" applyFont="1" applyBorder="1" applyAlignment="1" applyProtection="1">
      <alignment horizontal="center" vertical="center" wrapText="1"/>
      <protection locked="0"/>
    </xf>
    <xf numFmtId="0" fontId="11" fillId="0" borderId="0" xfId="0" applyFont="1" applyFill="1" applyAlignment="1">
      <alignment horizontal="center" vertical="center" shrinkToFit="1"/>
    </xf>
    <xf numFmtId="0" fontId="17" fillId="2" borderId="176" xfId="0" applyFont="1" applyFill="1" applyBorder="1" applyAlignment="1">
      <alignment horizontal="center" vertical="center" shrinkToFit="1"/>
    </xf>
    <xf numFmtId="0" fontId="8" fillId="2" borderId="203" xfId="0" applyFont="1" applyFill="1" applyBorder="1" applyAlignment="1">
      <alignment horizontal="center" vertical="center" shrinkToFit="1"/>
    </xf>
    <xf numFmtId="38" fontId="11" fillId="2" borderId="145" xfId="1" applyFont="1" applyFill="1" applyBorder="1" applyAlignment="1" applyProtection="1">
      <alignment horizontal="center" vertical="center" shrinkToFit="1"/>
    </xf>
    <xf numFmtId="38" fontId="11" fillId="2" borderId="47" xfId="1" applyFont="1" applyFill="1" applyBorder="1" applyAlignment="1" applyProtection="1">
      <alignment horizontal="center" vertical="center" shrinkToFit="1"/>
    </xf>
    <xf numFmtId="38" fontId="11" fillId="2" borderId="135" xfId="1" applyFont="1" applyFill="1" applyBorder="1" applyAlignment="1" applyProtection="1">
      <alignment horizontal="center" vertical="center" shrinkToFit="1"/>
    </xf>
    <xf numFmtId="38" fontId="11" fillId="2" borderId="126" xfId="1" applyFont="1" applyFill="1" applyBorder="1" applyAlignment="1" applyProtection="1">
      <alignment horizontal="center" vertical="center" shrinkToFit="1"/>
    </xf>
    <xf numFmtId="182" fontId="6" fillId="4" borderId="47" xfId="0" applyNumberFormat="1" applyFont="1" applyFill="1" applyBorder="1" applyAlignment="1">
      <alignment horizontal="center" vertical="center" shrinkToFit="1"/>
    </xf>
    <xf numFmtId="182" fontId="6" fillId="4" borderId="154" xfId="0" applyNumberFormat="1" applyFont="1" applyFill="1" applyBorder="1" applyAlignment="1">
      <alignment horizontal="center" vertical="center" shrinkToFit="1"/>
    </xf>
    <xf numFmtId="0" fontId="0" fillId="2" borderId="0" xfId="0" applyFill="1" applyAlignment="1">
      <alignment vertical="center"/>
    </xf>
    <xf numFmtId="0" fontId="0" fillId="2" borderId="0" xfId="0" applyFill="1" applyBorder="1" applyAlignment="1">
      <alignment horizontal="center" vertical="center"/>
    </xf>
    <xf numFmtId="0" fontId="4" fillId="2" borderId="0" xfId="0" applyFont="1" applyFill="1" applyBorder="1" applyAlignment="1">
      <alignment horizontal="center" vertical="center"/>
    </xf>
    <xf numFmtId="38" fontId="11" fillId="2" borderId="214" xfId="1" applyFont="1" applyFill="1" applyBorder="1" applyAlignment="1" applyProtection="1">
      <alignment horizontal="center" vertical="center" shrinkToFit="1"/>
    </xf>
    <xf numFmtId="38" fontId="11" fillId="2" borderId="213" xfId="1" applyFont="1" applyFill="1" applyBorder="1" applyAlignment="1">
      <alignment horizontal="center" vertical="center" shrinkToFit="1"/>
    </xf>
    <xf numFmtId="0" fontId="15" fillId="2" borderId="215" xfId="0" applyFont="1" applyFill="1" applyBorder="1" applyAlignment="1">
      <alignment horizontal="center" vertical="center" shrinkToFit="1"/>
    </xf>
    <xf numFmtId="178" fontId="13" fillId="4" borderId="47" xfId="0" applyNumberFormat="1" applyFont="1" applyFill="1" applyBorder="1" applyAlignment="1" applyProtection="1">
      <alignment horizontal="center" vertical="center" shrinkToFit="1"/>
      <protection locked="0"/>
    </xf>
    <xf numFmtId="178" fontId="13" fillId="4" borderId="87" xfId="0" applyNumberFormat="1" applyFont="1" applyFill="1" applyBorder="1" applyAlignment="1" applyProtection="1">
      <alignment horizontal="center" vertical="center" shrinkToFit="1"/>
      <protection locked="0"/>
    </xf>
    <xf numFmtId="0" fontId="6" fillId="4" borderId="50" xfId="0" applyFont="1" applyFill="1" applyBorder="1" applyAlignment="1" applyProtection="1">
      <alignment horizontal="center" vertical="center" shrinkToFit="1"/>
      <protection locked="0"/>
    </xf>
    <xf numFmtId="0" fontId="6" fillId="4" borderId="83" xfId="0" applyFont="1" applyFill="1" applyBorder="1" applyAlignment="1" applyProtection="1">
      <alignment horizontal="center" vertical="center" shrinkToFit="1"/>
      <protection locked="0"/>
    </xf>
    <xf numFmtId="178" fontId="12" fillId="4" borderId="135" xfId="0" applyNumberFormat="1" applyFont="1" applyFill="1" applyBorder="1" applyAlignment="1">
      <alignment horizontal="center" vertical="center" shrinkToFit="1"/>
    </xf>
    <xf numFmtId="178" fontId="12" fillId="4" borderId="126" xfId="0" applyNumberFormat="1" applyFont="1" applyFill="1" applyBorder="1" applyAlignment="1">
      <alignment horizontal="center" vertical="center" shrinkToFit="1"/>
    </xf>
    <xf numFmtId="179" fontId="6" fillId="4" borderId="132" xfId="0" applyNumberFormat="1" applyFont="1" applyFill="1" applyBorder="1" applyAlignment="1">
      <alignment horizontal="center" vertical="center" shrinkToFit="1"/>
    </xf>
    <xf numFmtId="179" fontId="6" fillId="4" borderId="138" xfId="0" applyNumberFormat="1" applyFont="1" applyFill="1" applyBorder="1" applyAlignment="1">
      <alignment horizontal="center" vertical="center" shrinkToFit="1"/>
    </xf>
    <xf numFmtId="0" fontId="6" fillId="0" borderId="46" xfId="0" applyFont="1" applyFill="1" applyBorder="1" applyAlignment="1">
      <alignment horizontal="left" vertical="center" shrinkToFit="1"/>
    </xf>
    <xf numFmtId="0" fontId="6" fillId="0" borderId="47" xfId="0" applyFont="1" applyFill="1" applyBorder="1" applyAlignment="1">
      <alignment horizontal="left" vertical="center" shrinkToFit="1"/>
    </xf>
    <xf numFmtId="0" fontId="6" fillId="0" borderId="48" xfId="0" applyFont="1" applyFill="1" applyBorder="1" applyAlignment="1">
      <alignment horizontal="left" vertical="center" shrinkToFit="1"/>
    </xf>
    <xf numFmtId="38" fontId="6" fillId="0" borderId="47" xfId="1" applyFont="1" applyFill="1" applyBorder="1" applyAlignment="1">
      <alignment horizontal="center" vertical="center"/>
    </xf>
    <xf numFmtId="38" fontId="6" fillId="0" borderId="48" xfId="1" applyFont="1" applyFill="1" applyBorder="1" applyAlignment="1">
      <alignment horizontal="center" vertical="center"/>
    </xf>
    <xf numFmtId="0" fontId="6" fillId="0" borderId="0" xfId="0" applyFont="1" applyFill="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38" fontId="6" fillId="0" borderId="6" xfId="1" applyFont="1" applyFill="1" applyBorder="1" applyAlignment="1">
      <alignment horizontal="center" vertical="center"/>
    </xf>
    <xf numFmtId="38" fontId="6" fillId="0" borderId="7" xfId="1" applyFont="1" applyFill="1" applyBorder="1" applyAlignment="1">
      <alignment horizontal="center" vertical="center"/>
    </xf>
    <xf numFmtId="0" fontId="6" fillId="0" borderId="5" xfId="0" applyFont="1" applyFill="1" applyBorder="1" applyAlignment="1">
      <alignment horizontal="left" vertical="center" shrinkToFit="1"/>
    </xf>
    <xf numFmtId="0" fontId="6" fillId="0" borderId="6" xfId="0" applyFont="1" applyFill="1" applyBorder="1" applyAlignment="1">
      <alignment horizontal="left" vertical="center" shrinkToFit="1"/>
    </xf>
    <xf numFmtId="0" fontId="6" fillId="0" borderId="7" xfId="0" applyFont="1" applyFill="1" applyBorder="1" applyAlignment="1">
      <alignment horizontal="left" vertical="center" shrinkToFit="1"/>
    </xf>
    <xf numFmtId="0" fontId="30" fillId="3" borderId="105" xfId="0" applyFont="1" applyFill="1" applyBorder="1" applyAlignment="1">
      <alignment horizontal="center" vertical="center" wrapText="1"/>
    </xf>
    <xf numFmtId="0" fontId="30" fillId="3" borderId="106" xfId="0" applyFont="1" applyFill="1" applyBorder="1" applyAlignment="1">
      <alignment horizontal="center" vertical="center"/>
    </xf>
    <xf numFmtId="0" fontId="30" fillId="3" borderId="107" xfId="0" applyFont="1" applyFill="1" applyBorder="1" applyAlignment="1">
      <alignment horizontal="center" vertical="center"/>
    </xf>
    <xf numFmtId="0" fontId="30" fillId="3" borderId="109" xfId="0" applyFont="1" applyFill="1" applyBorder="1" applyAlignment="1">
      <alignment horizontal="center" vertical="center"/>
    </xf>
    <xf numFmtId="0" fontId="30" fillId="3" borderId="1" xfId="0" applyFont="1" applyFill="1" applyBorder="1" applyAlignment="1">
      <alignment horizontal="center" vertical="center"/>
    </xf>
    <xf numFmtId="0" fontId="30" fillId="3" borderId="108" xfId="0" applyFont="1" applyFill="1" applyBorder="1" applyAlignment="1">
      <alignment horizontal="center" vertical="center"/>
    </xf>
    <xf numFmtId="177" fontId="30" fillId="0" borderId="110" xfId="0" applyNumberFormat="1" applyFont="1" applyFill="1" applyBorder="1" applyAlignment="1">
      <alignment horizontal="center" vertical="center" shrinkToFit="1"/>
    </xf>
    <xf numFmtId="177" fontId="30" fillId="0" borderId="111" xfId="0" applyNumberFormat="1" applyFont="1" applyFill="1" applyBorder="1" applyAlignment="1">
      <alignment horizontal="center" vertical="center" shrinkToFit="1"/>
    </xf>
    <xf numFmtId="177" fontId="30" fillId="0" borderId="112" xfId="0" applyNumberFormat="1" applyFont="1" applyFill="1" applyBorder="1" applyAlignment="1">
      <alignment horizontal="center" vertical="center" shrinkToFit="1"/>
    </xf>
    <xf numFmtId="177" fontId="30" fillId="0" borderId="113" xfId="0" applyNumberFormat="1" applyFont="1" applyFill="1" applyBorder="1" applyAlignment="1">
      <alignment horizontal="center" vertical="center" shrinkToFit="1"/>
    </xf>
    <xf numFmtId="177" fontId="30" fillId="0" borderId="114" xfId="0" applyNumberFormat="1" applyFont="1" applyFill="1" applyBorder="1" applyAlignment="1">
      <alignment horizontal="center" vertical="center" shrinkToFit="1"/>
    </xf>
    <xf numFmtId="177" fontId="30" fillId="2" borderId="116" xfId="0" applyNumberFormat="1" applyFont="1" applyFill="1" applyBorder="1" applyAlignment="1">
      <alignment horizontal="center" vertical="center" shrinkToFit="1"/>
    </xf>
    <xf numFmtId="177" fontId="30" fillId="2" borderId="117" xfId="0" applyNumberFormat="1" applyFont="1" applyFill="1" applyBorder="1" applyAlignment="1">
      <alignment horizontal="center" vertical="center" shrinkToFit="1"/>
    </xf>
    <xf numFmtId="0" fontId="31" fillId="0" borderId="119" xfId="0" applyFont="1" applyFill="1" applyBorder="1" applyAlignment="1">
      <alignment horizontal="center" vertical="center"/>
    </xf>
    <xf numFmtId="0" fontId="6" fillId="0" borderId="25" xfId="0" applyFont="1" applyFill="1" applyBorder="1" applyAlignment="1">
      <alignment horizontal="left" vertical="center" shrinkToFit="1"/>
    </xf>
    <xf numFmtId="0" fontId="6" fillId="0" borderId="26" xfId="0" applyFont="1" applyFill="1" applyBorder="1" applyAlignment="1">
      <alignment horizontal="left" vertical="center" shrinkToFit="1"/>
    </xf>
    <xf numFmtId="0" fontId="6" fillId="0" borderId="27" xfId="0" applyFont="1" applyFill="1" applyBorder="1" applyAlignment="1">
      <alignment horizontal="left" vertical="center" shrinkToFit="1"/>
    </xf>
    <xf numFmtId="38" fontId="6" fillId="0" borderId="26" xfId="1" applyFont="1" applyFill="1" applyBorder="1" applyAlignment="1">
      <alignment horizontal="center" vertical="center"/>
    </xf>
    <xf numFmtId="38" fontId="6" fillId="0" borderId="27" xfId="1"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vertical="center" wrapText="1"/>
    </xf>
    <xf numFmtId="0" fontId="7" fillId="0" borderId="9" xfId="0" applyFont="1" applyFill="1" applyBorder="1" applyAlignment="1">
      <alignment vertical="center" wrapText="1"/>
    </xf>
    <xf numFmtId="0" fontId="7" fillId="0" borderId="76" xfId="0" applyFont="1" applyFill="1" applyBorder="1" applyAlignment="1">
      <alignment vertical="center" wrapText="1"/>
    </xf>
    <xf numFmtId="0" fontId="7" fillId="0" borderId="100" xfId="0" applyFont="1" applyFill="1" applyBorder="1" applyAlignment="1">
      <alignment vertical="center" wrapText="1"/>
    </xf>
    <xf numFmtId="0" fontId="7" fillId="0" borderId="77" xfId="0" applyFont="1" applyFill="1" applyBorder="1" applyAlignment="1">
      <alignment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20" xfId="0" applyFont="1" applyFill="1" applyBorder="1" applyAlignment="1">
      <alignment horizontal="center" vertical="center" wrapText="1"/>
    </xf>
    <xf numFmtId="0" fontId="7" fillId="0" borderId="121" xfId="0" applyFont="1" applyFill="1" applyBorder="1" applyAlignment="1">
      <alignment horizontal="center" vertical="center" wrapText="1"/>
    </xf>
    <xf numFmtId="0" fontId="7" fillId="0" borderId="100" xfId="0" applyFont="1" applyFill="1" applyBorder="1" applyAlignment="1">
      <alignment horizontal="center" vertical="center" wrapText="1"/>
    </xf>
    <xf numFmtId="0" fontId="7" fillId="0" borderId="122" xfId="0" applyFont="1" applyFill="1" applyBorder="1" applyAlignment="1">
      <alignment horizontal="center" vertical="center" wrapText="1"/>
    </xf>
    <xf numFmtId="177" fontId="3" fillId="0" borderId="110" xfId="0" applyNumberFormat="1" applyFont="1" applyBorder="1" applyAlignment="1">
      <alignment horizontal="center" vertical="center" shrinkToFit="1"/>
    </xf>
    <xf numFmtId="177" fontId="3" fillId="0" borderId="111" xfId="0" applyNumberFormat="1" applyFont="1" applyBorder="1" applyAlignment="1">
      <alignment horizontal="center" vertical="center" shrinkToFit="1"/>
    </xf>
    <xf numFmtId="177" fontId="3" fillId="2" borderId="112" xfId="0" applyNumberFormat="1" applyFont="1" applyFill="1" applyBorder="1" applyAlignment="1">
      <alignment horizontal="center" vertical="center" shrinkToFit="1"/>
    </xf>
    <xf numFmtId="177" fontId="3" fillId="2" borderId="113" xfId="0" applyNumberFormat="1" applyFont="1" applyFill="1" applyBorder="1" applyAlignment="1">
      <alignment horizontal="center" vertical="center" shrinkToFit="1"/>
    </xf>
    <xf numFmtId="177" fontId="3" fillId="2" borderId="114" xfId="0" applyNumberFormat="1" applyFont="1" applyFill="1" applyBorder="1" applyAlignment="1">
      <alignment horizontal="center" vertical="center" shrinkToFit="1"/>
    </xf>
    <xf numFmtId="0" fontId="4" fillId="0" borderId="1" xfId="0"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1" fillId="2" borderId="83" xfId="0" applyFont="1" applyFill="1" applyBorder="1" applyAlignment="1">
      <alignment horizontal="center" vertical="center" shrinkToFit="1"/>
    </xf>
    <xf numFmtId="0" fontId="0" fillId="2" borderId="185" xfId="0" applyFill="1" applyBorder="1" applyAlignment="1">
      <alignment horizontal="center" vertical="center" shrinkToFit="1"/>
    </xf>
    <xf numFmtId="0" fontId="7" fillId="0" borderId="102" xfId="0" applyFont="1" applyBorder="1" applyAlignment="1">
      <alignment horizontal="center" vertical="center"/>
    </xf>
    <xf numFmtId="0" fontId="7" fillId="0" borderId="103" xfId="0" applyFont="1" applyBorder="1" applyAlignment="1">
      <alignment vertical="center"/>
    </xf>
    <xf numFmtId="0" fontId="7" fillId="0" borderId="65" xfId="0" applyFont="1" applyBorder="1" applyAlignment="1">
      <alignment vertical="center"/>
    </xf>
    <xf numFmtId="0" fontId="7" fillId="0" borderId="1" xfId="0" applyFont="1" applyBorder="1" applyAlignment="1">
      <alignment vertical="center"/>
    </xf>
    <xf numFmtId="0" fontId="7" fillId="2" borderId="103" xfId="0" applyFont="1" applyFill="1" applyBorder="1" applyAlignment="1">
      <alignment vertical="center" wrapText="1"/>
    </xf>
    <xf numFmtId="0" fontId="7" fillId="2" borderId="104" xfId="0" applyFont="1" applyFill="1" applyBorder="1" applyAlignment="1">
      <alignment vertical="center" wrapText="1"/>
    </xf>
    <xf numFmtId="0" fontId="7" fillId="2" borderId="1" xfId="0" applyFont="1" applyFill="1" applyBorder="1" applyAlignment="1">
      <alignment vertical="center" wrapText="1"/>
    </xf>
    <xf numFmtId="0" fontId="7" fillId="2" borderId="108" xfId="0" applyFont="1" applyFill="1" applyBorder="1" applyAlignment="1">
      <alignment vertical="center" wrapText="1"/>
    </xf>
    <xf numFmtId="0" fontId="10" fillId="0" borderId="5" xfId="0" applyFont="1" applyBorder="1" applyAlignment="1">
      <alignment horizontal="center" vertical="center" textRotation="255" wrapText="1"/>
    </xf>
    <xf numFmtId="0" fontId="7" fillId="0" borderId="11" xfId="0" applyFont="1" applyBorder="1" applyAlignment="1">
      <alignment vertical="center" wrapText="1"/>
    </xf>
    <xf numFmtId="0" fontId="7" fillId="0" borderId="25" xfId="0" applyFont="1" applyBorder="1" applyAlignment="1">
      <alignment vertical="center" wrapText="1"/>
    </xf>
    <xf numFmtId="0" fontId="11"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6" fillId="2" borderId="92" xfId="0" applyFont="1" applyFill="1" applyBorder="1" applyAlignment="1" applyProtection="1">
      <alignment horizontal="center" vertical="center" wrapText="1"/>
      <protection locked="0"/>
    </xf>
    <xf numFmtId="0" fontId="0" fillId="2" borderId="93" xfId="0" applyFill="1" applyBorder="1" applyAlignment="1">
      <alignment vertical="center"/>
    </xf>
    <xf numFmtId="0" fontId="0" fillId="2" borderId="94" xfId="0" applyFill="1" applyBorder="1" applyAlignment="1">
      <alignment vertical="center"/>
    </xf>
    <xf numFmtId="0" fontId="0" fillId="2" borderId="165" xfId="0" applyFill="1" applyBorder="1" applyAlignment="1">
      <alignment vertical="center" shrinkToFit="1"/>
    </xf>
    <xf numFmtId="0" fontId="0" fillId="2" borderId="166" xfId="0" applyFill="1" applyBorder="1" applyAlignment="1">
      <alignment vertical="center" shrinkToFit="1"/>
    </xf>
    <xf numFmtId="0" fontId="0" fillId="2" borderId="167" xfId="0" applyFill="1" applyBorder="1" applyAlignment="1">
      <alignment vertical="center" shrinkToFit="1"/>
    </xf>
    <xf numFmtId="0" fontId="0" fillId="2" borderId="96" xfId="0" applyFill="1" applyBorder="1" applyAlignment="1">
      <alignment vertical="center" shrinkToFit="1"/>
    </xf>
    <xf numFmtId="0" fontId="0" fillId="2" borderId="97" xfId="0" applyFill="1" applyBorder="1" applyAlignment="1">
      <alignment vertical="center" shrinkToFit="1"/>
    </xf>
    <xf numFmtId="0" fontId="0" fillId="2" borderId="98" xfId="0" applyFill="1" applyBorder="1" applyAlignment="1">
      <alignment vertical="center" shrinkToFit="1"/>
    </xf>
    <xf numFmtId="0" fontId="0" fillId="2" borderId="171" xfId="0" applyFill="1" applyBorder="1" applyAlignment="1">
      <alignment vertical="center" shrinkToFit="1"/>
    </xf>
    <xf numFmtId="0" fontId="0" fillId="2" borderId="172" xfId="0" applyFill="1" applyBorder="1" applyAlignment="1">
      <alignment vertical="center" shrinkToFit="1"/>
    </xf>
    <xf numFmtId="0" fontId="0" fillId="2" borderId="173" xfId="0" applyFill="1" applyBorder="1" applyAlignment="1">
      <alignment vertical="center" shrinkToFit="1"/>
    </xf>
    <xf numFmtId="0" fontId="11" fillId="2" borderId="11" xfId="0" applyFont="1" applyFill="1" applyBorder="1" applyAlignment="1">
      <alignment horizontal="center" vertical="center" shrinkToFit="1"/>
    </xf>
    <xf numFmtId="0" fontId="11" fillId="2" borderId="0" xfId="0" applyFont="1" applyFill="1" applyBorder="1" applyAlignment="1">
      <alignment horizontal="center" vertical="center" shrinkToFit="1"/>
    </xf>
    <xf numFmtId="0" fontId="11" fillId="2" borderId="25" xfId="0" applyFont="1" applyFill="1" applyBorder="1" applyAlignment="1">
      <alignment horizontal="center" vertical="center" shrinkToFit="1"/>
    </xf>
    <xf numFmtId="0" fontId="11" fillId="2" borderId="26" xfId="0" applyFont="1" applyFill="1" applyBorder="1" applyAlignment="1">
      <alignment horizontal="center" vertical="center" shrinkToFit="1"/>
    </xf>
    <xf numFmtId="0" fontId="11" fillId="2" borderId="70" xfId="0" applyFont="1" applyFill="1" applyBorder="1" applyAlignment="1">
      <alignment horizontal="center" vertical="center" shrinkToFit="1"/>
    </xf>
    <xf numFmtId="0" fontId="0" fillId="2" borderId="79" xfId="0" applyFill="1" applyBorder="1" applyAlignment="1">
      <alignment horizontal="center" vertical="center" shrinkToFit="1"/>
    </xf>
    <xf numFmtId="0" fontId="11" fillId="2" borderId="204" xfId="0" applyFont="1" applyFill="1" applyBorder="1" applyAlignment="1">
      <alignment horizontal="center" vertical="center" shrinkToFit="1"/>
    </xf>
    <xf numFmtId="0" fontId="11" fillId="2" borderId="152" xfId="0" applyFont="1" applyFill="1" applyBorder="1" applyAlignment="1">
      <alignment horizontal="center" vertical="center" shrinkToFit="1"/>
    </xf>
    <xf numFmtId="0" fontId="11" fillId="2" borderId="205" xfId="0" applyFont="1" applyFill="1" applyBorder="1" applyAlignment="1">
      <alignment horizontal="center" vertical="center" shrinkToFit="1"/>
    </xf>
    <xf numFmtId="0" fontId="11" fillId="2" borderId="211" xfId="0" applyFont="1" applyFill="1" applyBorder="1" applyAlignment="1">
      <alignment horizontal="center" vertical="center" shrinkToFit="1"/>
    </xf>
    <xf numFmtId="0" fontId="11" fillId="2" borderId="64" xfId="0" applyFont="1" applyFill="1" applyBorder="1" applyAlignment="1">
      <alignment horizontal="center" vertical="center" shrinkToFit="1"/>
    </xf>
    <xf numFmtId="0" fontId="11" fillId="2" borderId="212" xfId="0" applyFont="1" applyFill="1" applyBorder="1" applyAlignment="1">
      <alignment horizontal="center" vertical="center" shrinkToFit="1"/>
    </xf>
    <xf numFmtId="178" fontId="6" fillId="0" borderId="10" xfId="0" applyNumberFormat="1" applyFont="1" applyBorder="1" applyAlignment="1" applyProtection="1">
      <alignment horizontal="center" vertical="center" wrapText="1"/>
      <protection locked="0"/>
    </xf>
    <xf numFmtId="0" fontId="0" fillId="0" borderId="34" xfId="0" applyBorder="1" applyAlignment="1">
      <alignment horizontal="center" vertical="center" wrapText="1"/>
    </xf>
    <xf numFmtId="0" fontId="11" fillId="2" borderId="151" xfId="0" applyFont="1" applyFill="1" applyBorder="1" applyAlignment="1">
      <alignment horizontal="center" vertical="center" wrapText="1"/>
    </xf>
    <xf numFmtId="0" fontId="11" fillId="2" borderId="147" xfId="0" applyFont="1" applyFill="1" applyBorder="1" applyAlignment="1">
      <alignment horizontal="center" vertical="center" wrapText="1"/>
    </xf>
    <xf numFmtId="0" fontId="11" fillId="2" borderId="44" xfId="0" applyFont="1" applyFill="1" applyBorder="1" applyAlignment="1">
      <alignment horizontal="center" vertical="center" wrapText="1"/>
    </xf>
    <xf numFmtId="181" fontId="24" fillId="2" borderId="187" xfId="1" applyNumberFormat="1" applyFont="1" applyFill="1" applyBorder="1" applyAlignment="1" applyProtection="1">
      <alignment horizontal="center" vertical="center" shrinkToFit="1"/>
    </xf>
    <xf numFmtId="181" fontId="24" fillId="2" borderId="188" xfId="1" applyNumberFormat="1" applyFont="1" applyFill="1" applyBorder="1" applyAlignment="1" applyProtection="1">
      <alignment horizontal="center" vertical="center" shrinkToFit="1"/>
    </xf>
    <xf numFmtId="181" fontId="24" fillId="2" borderId="189" xfId="1" applyNumberFormat="1" applyFont="1" applyFill="1" applyBorder="1" applyAlignment="1" applyProtection="1">
      <alignment horizontal="center" vertical="center" shrinkToFit="1"/>
    </xf>
    <xf numFmtId="181" fontId="24" fillId="2" borderId="190" xfId="1" applyNumberFormat="1" applyFont="1" applyFill="1" applyBorder="1" applyAlignment="1" applyProtection="1">
      <alignment horizontal="center" vertical="center" shrinkToFit="1"/>
    </xf>
    <xf numFmtId="0" fontId="11" fillId="2" borderId="184" xfId="0" applyFont="1" applyFill="1" applyBorder="1" applyAlignment="1">
      <alignment horizontal="center" vertical="center" wrapText="1"/>
    </xf>
    <xf numFmtId="0" fontId="11" fillId="2" borderId="47" xfId="0" applyFont="1" applyFill="1" applyBorder="1" applyAlignment="1">
      <alignment horizontal="center" vertical="center" wrapText="1"/>
    </xf>
    <xf numFmtId="0" fontId="11" fillId="2" borderId="128" xfId="0" applyFont="1" applyFill="1" applyBorder="1" applyAlignment="1">
      <alignment horizontal="center" vertical="center" wrapText="1"/>
    </xf>
    <xf numFmtId="0" fontId="11" fillId="2" borderId="135" xfId="0" applyFont="1" applyFill="1" applyBorder="1" applyAlignment="1" applyProtection="1">
      <alignment horizontal="center" vertical="center" wrapText="1"/>
      <protection locked="0"/>
    </xf>
    <xf numFmtId="0" fontId="17" fillId="2" borderId="208" xfId="0" applyFont="1" applyFill="1" applyBorder="1" applyAlignment="1">
      <alignment horizontal="center" vertical="center" wrapText="1"/>
    </xf>
    <xf numFmtId="0" fontId="17" fillId="2" borderId="210" xfId="0" applyFont="1" applyFill="1" applyBorder="1" applyAlignment="1">
      <alignment horizontal="center" vertical="center" wrapText="1"/>
    </xf>
    <xf numFmtId="0" fontId="10" fillId="0" borderId="159" xfId="0" applyFont="1" applyBorder="1" applyAlignment="1">
      <alignment horizontal="center" vertical="center" textRotation="255" wrapText="1"/>
    </xf>
    <xf numFmtId="0" fontId="10" fillId="0" borderId="160" xfId="0" applyFont="1" applyBorder="1" applyAlignment="1">
      <alignment horizontal="center" vertical="center" textRotation="255" wrapText="1"/>
    </xf>
    <xf numFmtId="0" fontId="10" fillId="0" borderId="161" xfId="0" applyFont="1" applyBorder="1" applyAlignment="1">
      <alignment horizontal="center" vertical="center" textRotation="255" wrapText="1"/>
    </xf>
    <xf numFmtId="0" fontId="11" fillId="2" borderId="6" xfId="0" applyFont="1" applyFill="1" applyBorder="1" applyAlignment="1">
      <alignment horizontal="center" vertical="center" wrapText="1"/>
    </xf>
    <xf numFmtId="0" fontId="0" fillId="2" borderId="26" xfId="0" applyFill="1" applyBorder="1" applyAlignment="1">
      <alignment horizontal="center" vertical="center" wrapText="1"/>
    </xf>
    <xf numFmtId="0" fontId="0" fillId="2" borderId="27" xfId="0" applyFill="1" applyBorder="1" applyAlignment="1">
      <alignment horizontal="center" vertical="center" wrapText="1"/>
    </xf>
    <xf numFmtId="38" fontId="11" fillId="2" borderId="90" xfId="1" applyFont="1" applyFill="1" applyBorder="1" applyAlignment="1" applyProtection="1">
      <alignment horizontal="center" vertical="center" wrapText="1"/>
      <protection locked="0"/>
    </xf>
    <xf numFmtId="38" fontId="0" fillId="2" borderId="28" xfId="1" applyFont="1" applyFill="1" applyBorder="1" applyAlignment="1">
      <alignment horizontal="center" vertical="center" wrapText="1"/>
    </xf>
    <xf numFmtId="0" fontId="17" fillId="2" borderId="91" xfId="0" applyFont="1" applyFill="1" applyBorder="1" applyAlignment="1" applyProtection="1">
      <alignment horizontal="center" vertical="center" wrapText="1"/>
      <protection locked="0"/>
    </xf>
    <xf numFmtId="0" fontId="17" fillId="2" borderId="86" xfId="0" applyFont="1" applyFill="1" applyBorder="1" applyAlignment="1" applyProtection="1">
      <alignment horizontal="center" vertical="center" wrapText="1"/>
      <protection locked="0"/>
    </xf>
    <xf numFmtId="0" fontId="0" fillId="2" borderId="93" xfId="0" applyFill="1" applyBorder="1" applyAlignment="1">
      <alignment horizontal="center" vertical="center" wrapText="1"/>
    </xf>
    <xf numFmtId="0" fontId="0" fillId="2" borderId="94" xfId="0" applyFill="1" applyBorder="1" applyAlignment="1">
      <alignment horizontal="center" vertical="center" wrapText="1"/>
    </xf>
    <xf numFmtId="0" fontId="0" fillId="2" borderId="197" xfId="0" applyFill="1" applyBorder="1" applyAlignment="1">
      <alignment horizontal="center" vertical="center" wrapText="1"/>
    </xf>
    <xf numFmtId="0" fontId="0" fillId="2" borderId="198" xfId="0" applyFill="1" applyBorder="1" applyAlignment="1">
      <alignment horizontal="center" vertical="center" wrapText="1"/>
    </xf>
    <xf numFmtId="0" fontId="0" fillId="2" borderId="199" xfId="0" applyFill="1" applyBorder="1" applyAlignment="1">
      <alignment horizontal="center" vertical="center" wrapText="1"/>
    </xf>
    <xf numFmtId="178" fontId="6" fillId="2" borderId="95" xfId="0" applyNumberFormat="1" applyFont="1" applyFill="1" applyBorder="1" applyAlignment="1" applyProtection="1">
      <alignment horizontal="center" vertical="center" wrapText="1"/>
      <protection locked="0"/>
    </xf>
    <xf numFmtId="178" fontId="6" fillId="2" borderId="33" xfId="0" applyNumberFormat="1" applyFont="1" applyFill="1" applyBorder="1" applyAlignment="1" applyProtection="1">
      <alignment horizontal="center" vertical="center" wrapText="1"/>
      <protection locked="0"/>
    </xf>
    <xf numFmtId="0" fontId="11" fillId="2" borderId="206" xfId="0" applyFont="1" applyFill="1" applyBorder="1" applyAlignment="1" applyProtection="1">
      <alignment horizontal="center" vertical="center" wrapText="1"/>
      <protection locked="0"/>
    </xf>
    <xf numFmtId="0" fontId="11" fillId="2" borderId="126" xfId="0" applyFont="1" applyFill="1" applyBorder="1" applyAlignment="1" applyProtection="1">
      <alignment horizontal="center" vertical="center" wrapText="1"/>
      <protection locked="0"/>
    </xf>
    <xf numFmtId="0" fontId="11" fillId="2" borderId="207" xfId="0" applyFont="1" applyFill="1" applyBorder="1" applyAlignment="1" applyProtection="1">
      <alignment horizontal="center" vertical="center" wrapText="1"/>
      <protection locked="0"/>
    </xf>
    <xf numFmtId="0" fontId="17" fillId="0" borderId="18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183" xfId="0" applyFont="1" applyFill="1" applyBorder="1" applyAlignment="1">
      <alignment horizontal="center" vertical="center" wrapText="1"/>
    </xf>
    <xf numFmtId="0" fontId="11" fillId="0" borderId="191" xfId="0" applyFont="1" applyFill="1" applyBorder="1" applyAlignment="1">
      <alignment horizontal="center" vertical="center" wrapText="1"/>
    </xf>
    <xf numFmtId="0" fontId="11" fillId="0" borderId="123" xfId="0" applyFont="1" applyFill="1" applyBorder="1" applyAlignment="1">
      <alignment horizontal="center" vertical="center" wrapText="1"/>
    </xf>
    <xf numFmtId="0" fontId="11" fillId="0" borderId="192" xfId="0" applyFont="1" applyFill="1" applyBorder="1" applyAlignment="1">
      <alignment horizontal="center" vertical="center" wrapText="1"/>
    </xf>
    <xf numFmtId="0" fontId="11" fillId="0" borderId="193" xfId="0" applyFont="1" applyFill="1" applyBorder="1" applyAlignment="1">
      <alignment horizontal="center" vertical="center" wrapText="1"/>
    </xf>
    <xf numFmtId="0" fontId="20" fillId="0" borderId="73" xfId="0" applyFont="1" applyFill="1" applyBorder="1" applyAlignment="1" applyProtection="1">
      <alignment horizontal="center" vertical="center" shrinkToFit="1"/>
      <protection locked="0"/>
    </xf>
    <xf numFmtId="0" fontId="20" fillId="0" borderId="79" xfId="0" applyFont="1" applyFill="1" applyBorder="1" applyAlignment="1" applyProtection="1">
      <alignment horizontal="center" vertical="center" shrinkToFit="1"/>
      <protection locked="0"/>
    </xf>
    <xf numFmtId="0" fontId="11" fillId="0" borderId="209" xfId="0" applyFont="1" applyFill="1" applyBorder="1" applyAlignment="1" applyProtection="1">
      <alignment horizontal="center" vertical="center" wrapText="1"/>
      <protection locked="0"/>
    </xf>
    <xf numFmtId="0" fontId="11" fillId="0" borderId="185" xfId="0" applyFont="1" applyFill="1" applyBorder="1" applyAlignment="1" applyProtection="1">
      <alignment horizontal="center" vertical="center" wrapText="1"/>
      <protection locked="0"/>
    </xf>
    <xf numFmtId="0" fontId="10" fillId="0" borderId="35" xfId="0" applyFont="1" applyBorder="1" applyAlignment="1">
      <alignment horizontal="center" vertical="center" textRotation="255" wrapText="1"/>
    </xf>
    <xf numFmtId="0" fontId="10" fillId="0" borderId="45" xfId="0" applyFont="1" applyBorder="1" applyAlignment="1">
      <alignment horizontal="center" vertical="center" textRotation="255" wrapText="1"/>
    </xf>
    <xf numFmtId="0" fontId="10" fillId="0" borderId="82" xfId="0" applyFont="1" applyBorder="1" applyAlignment="1">
      <alignment horizontal="center" vertical="center" textRotation="255" wrapText="1"/>
    </xf>
    <xf numFmtId="0" fontId="11" fillId="0" borderId="124" xfId="0" applyFont="1" applyFill="1" applyBorder="1" applyAlignment="1">
      <alignment horizontal="center" vertical="center" wrapText="1"/>
    </xf>
    <xf numFmtId="0" fontId="11" fillId="0" borderId="125" xfId="0" applyFont="1" applyFill="1" applyBorder="1" applyAlignment="1">
      <alignment horizontal="center" vertical="center" wrapText="1"/>
    </xf>
    <xf numFmtId="0" fontId="11" fillId="0" borderId="57" xfId="0" applyFont="1" applyFill="1" applyBorder="1" applyAlignment="1">
      <alignment horizontal="center" vertical="center" wrapText="1"/>
    </xf>
    <xf numFmtId="0" fontId="11" fillId="0" borderId="58" xfId="0" applyFont="1" applyFill="1" applyBorder="1" applyAlignment="1">
      <alignment horizontal="center" vertical="center" wrapText="1"/>
    </xf>
    <xf numFmtId="0" fontId="11" fillId="0" borderId="6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6" fillId="0" borderId="180" xfId="0" applyFont="1" applyFill="1" applyBorder="1" applyAlignment="1">
      <alignment horizontal="center" vertical="center" wrapText="1"/>
    </xf>
    <xf numFmtId="0" fontId="16" fillId="0" borderId="181" xfId="0" applyFont="1" applyFill="1" applyBorder="1" applyAlignment="1">
      <alignment horizontal="center" vertical="center" wrapText="1"/>
    </xf>
    <xf numFmtId="0" fontId="16" fillId="0" borderId="55" xfId="0" applyFont="1" applyFill="1" applyBorder="1" applyAlignment="1">
      <alignment horizontal="center" vertical="center" wrapText="1"/>
    </xf>
    <xf numFmtId="0" fontId="16" fillId="0" borderId="53" xfId="0" applyFont="1" applyFill="1" applyBorder="1" applyAlignment="1">
      <alignment horizontal="center" vertical="center" wrapText="1"/>
    </xf>
    <xf numFmtId="0" fontId="16" fillId="0" borderId="57" xfId="0" applyFont="1" applyFill="1" applyBorder="1" applyAlignment="1">
      <alignment horizontal="center" vertical="center" wrapText="1"/>
    </xf>
    <xf numFmtId="0" fontId="16" fillId="0" borderId="58" xfId="0" applyFont="1" applyFill="1" applyBorder="1" applyAlignment="1">
      <alignment horizontal="center" vertical="center" wrapText="1"/>
    </xf>
    <xf numFmtId="0" fontId="16" fillId="0" borderId="56" xfId="0" applyFont="1" applyFill="1" applyBorder="1" applyAlignment="1">
      <alignment horizontal="center" vertical="center" wrapText="1"/>
    </xf>
    <xf numFmtId="0" fontId="11" fillId="0" borderId="129" xfId="0" applyFont="1" applyFill="1" applyBorder="1" applyAlignment="1">
      <alignment horizontal="center" vertical="center" wrapText="1"/>
    </xf>
    <xf numFmtId="0" fontId="11" fillId="0" borderId="13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70" xfId="0" applyFont="1" applyFill="1" applyBorder="1" applyAlignment="1" applyProtection="1">
      <alignment horizontal="center" vertical="center" shrinkToFit="1"/>
      <protection locked="0"/>
    </xf>
    <xf numFmtId="0" fontId="11" fillId="0" borderId="79" xfId="0" applyFont="1" applyFill="1" applyBorder="1" applyAlignment="1" applyProtection="1">
      <alignment horizontal="center" vertical="center" shrinkToFit="1"/>
      <protection locked="0"/>
    </xf>
    <xf numFmtId="0" fontId="11" fillId="0" borderId="50"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0" fontId="11" fillId="0" borderId="83" xfId="0" applyFont="1" applyFill="1" applyBorder="1" applyAlignment="1" applyProtection="1">
      <alignment horizontal="center" vertical="center" wrapText="1"/>
      <protection locked="0"/>
    </xf>
    <xf numFmtId="0" fontId="11" fillId="0" borderId="200" xfId="0" applyFont="1" applyFill="1" applyBorder="1" applyAlignment="1">
      <alignment horizontal="center" vertical="center" wrapText="1"/>
    </xf>
    <xf numFmtId="0" fontId="11" fillId="0" borderId="201" xfId="0" applyFont="1" applyFill="1" applyBorder="1" applyAlignment="1">
      <alignment horizontal="center" vertical="center" wrapText="1"/>
    </xf>
    <xf numFmtId="0" fontId="11" fillId="0" borderId="202" xfId="0" applyFont="1" applyFill="1" applyBorder="1" applyAlignment="1">
      <alignment horizontal="center" vertical="center" wrapText="1"/>
    </xf>
    <xf numFmtId="0" fontId="11" fillId="0" borderId="56" xfId="0" applyFont="1" applyFill="1" applyBorder="1" applyAlignment="1">
      <alignment horizontal="center" vertical="center" wrapText="1"/>
    </xf>
    <xf numFmtId="0" fontId="7" fillId="0" borderId="45" xfId="0" applyFont="1" applyBorder="1" applyAlignment="1">
      <alignment horizontal="center" vertical="center" textRotation="255" wrapText="1"/>
    </xf>
    <xf numFmtId="0" fontId="7" fillId="0" borderId="82" xfId="0" applyFont="1" applyBorder="1" applyAlignment="1">
      <alignment horizontal="center" vertical="center" textRotation="255" wrapText="1"/>
    </xf>
    <xf numFmtId="0" fontId="11" fillId="2" borderId="36" xfId="0" applyFont="1" applyFill="1" applyBorder="1" applyAlignment="1">
      <alignment horizontal="center" vertical="center" shrinkToFit="1"/>
    </xf>
    <xf numFmtId="0" fontId="11" fillId="2" borderId="37" xfId="0" applyFont="1" applyFill="1" applyBorder="1" applyAlignment="1">
      <alignment horizontal="center" vertical="center" shrinkToFit="1"/>
    </xf>
    <xf numFmtId="0" fontId="11" fillId="2" borderId="38" xfId="0" applyFont="1" applyFill="1" applyBorder="1" applyAlignment="1">
      <alignment horizontal="center" vertical="center" shrinkToFit="1"/>
    </xf>
    <xf numFmtId="0" fontId="11" fillId="2" borderId="46" xfId="2" applyFont="1" applyFill="1" applyBorder="1" applyAlignment="1" applyProtection="1">
      <alignment horizontal="center" vertical="center" shrinkToFit="1"/>
    </xf>
    <xf numFmtId="0" fontId="11" fillId="2" borderId="47" xfId="2" applyFont="1" applyFill="1" applyBorder="1" applyAlignment="1" applyProtection="1">
      <alignment horizontal="center" vertical="center" shrinkToFit="1"/>
    </xf>
    <xf numFmtId="0" fontId="11" fillId="2" borderId="48" xfId="2" applyFont="1" applyFill="1" applyBorder="1" applyAlignment="1" applyProtection="1">
      <alignment horizontal="center" vertical="center" shrinkToFit="1"/>
    </xf>
    <xf numFmtId="0" fontId="11" fillId="2" borderId="54" xfId="0" applyFont="1" applyFill="1" applyBorder="1" applyAlignment="1">
      <alignment horizontal="center" vertical="center" shrinkToFit="1"/>
    </xf>
    <xf numFmtId="0" fontId="11" fillId="2" borderId="55" xfId="0" applyFont="1" applyFill="1" applyBorder="1" applyAlignment="1">
      <alignment horizontal="center" vertical="center" shrinkToFit="1"/>
    </xf>
    <xf numFmtId="0" fontId="11" fillId="2" borderId="53" xfId="0" applyFont="1" applyFill="1" applyBorder="1" applyAlignment="1">
      <alignment horizontal="center" vertical="center" shrinkToFit="1"/>
    </xf>
    <xf numFmtId="0" fontId="11" fillId="0" borderId="54" xfId="0" applyFont="1" applyFill="1" applyBorder="1" applyAlignment="1">
      <alignment horizontal="center" vertical="center" shrinkToFit="1"/>
    </xf>
    <xf numFmtId="0" fontId="11" fillId="0" borderId="55" xfId="0" applyFont="1" applyFill="1" applyBorder="1" applyAlignment="1">
      <alignment horizontal="center" vertical="center" shrinkToFit="1"/>
    </xf>
    <xf numFmtId="0" fontId="11" fillId="0" borderId="53" xfId="0" applyFont="1" applyFill="1" applyBorder="1" applyAlignment="1">
      <alignment horizontal="center" vertical="center" shrinkToFit="1"/>
    </xf>
    <xf numFmtId="0" fontId="15" fillId="0" borderId="65"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66" xfId="0" applyFont="1" applyFill="1" applyBorder="1" applyAlignment="1">
      <alignment horizontal="center" vertical="center" shrinkToFit="1"/>
    </xf>
    <xf numFmtId="0" fontId="16" fillId="0" borderId="67" xfId="0" applyFont="1" applyFill="1" applyBorder="1" applyAlignment="1">
      <alignment horizontal="center" vertical="center" shrinkToFit="1"/>
    </xf>
    <xf numFmtId="0" fontId="16" fillId="0" borderId="57" xfId="0" applyFont="1" applyFill="1" applyBorder="1" applyAlignment="1">
      <alignment horizontal="center" vertical="center" shrinkToFit="1"/>
    </xf>
    <xf numFmtId="0" fontId="16" fillId="0" borderId="58" xfId="0" applyFont="1" applyFill="1" applyBorder="1" applyAlignment="1">
      <alignment horizontal="center" vertical="center" shrinkToFit="1"/>
    </xf>
    <xf numFmtId="0" fontId="15" fillId="0" borderId="74" xfId="0" applyFont="1" applyFill="1" applyBorder="1" applyAlignment="1">
      <alignment horizontal="center" vertical="center" wrapText="1"/>
    </xf>
    <xf numFmtId="0" fontId="15" fillId="0" borderId="75" xfId="0" applyFont="1" applyFill="1" applyBorder="1" applyAlignment="1">
      <alignment horizontal="center" vertical="center" wrapText="1"/>
    </xf>
    <xf numFmtId="0" fontId="15" fillId="0" borderId="76" xfId="0" applyFont="1" applyFill="1" applyBorder="1" applyAlignment="1">
      <alignment horizontal="center" vertical="center" wrapText="1"/>
    </xf>
    <xf numFmtId="0" fontId="15" fillId="0" borderId="77" xfId="0" applyFont="1" applyFill="1" applyBorder="1" applyAlignment="1">
      <alignment horizontal="center" vertical="center" wrapText="1"/>
    </xf>
    <xf numFmtId="0" fontId="17" fillId="0" borderId="57" xfId="0" applyFont="1" applyFill="1" applyBorder="1" applyAlignment="1">
      <alignment horizontal="center" vertical="center" shrinkToFit="1"/>
    </xf>
    <xf numFmtId="0" fontId="17" fillId="0" borderId="58" xfId="0" applyFont="1" applyFill="1" applyBorder="1" applyAlignment="1">
      <alignment horizontal="center" vertical="center" shrinkToFit="1"/>
    </xf>
    <xf numFmtId="0" fontId="11" fillId="0" borderId="46" xfId="0" applyFont="1" applyFill="1" applyBorder="1" applyAlignment="1">
      <alignment horizontal="center" vertical="center" shrinkToFit="1"/>
    </xf>
    <xf numFmtId="0" fontId="11" fillId="0" borderId="47" xfId="0" applyFont="1" applyFill="1" applyBorder="1" applyAlignment="1">
      <alignment horizontal="center" vertical="center" shrinkToFit="1"/>
    </xf>
    <xf numFmtId="0" fontId="11" fillId="0" borderId="48" xfId="0" applyFont="1" applyFill="1" applyBorder="1" applyAlignment="1">
      <alignment horizontal="center" vertical="center" shrinkToFit="1"/>
    </xf>
    <xf numFmtId="0" fontId="11" fillId="0" borderId="56" xfId="0" applyFont="1" applyFill="1" applyBorder="1" applyAlignment="1">
      <alignment horizontal="center" vertical="center" shrinkToFit="1"/>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78" xfId="0" applyFont="1" applyFill="1" applyBorder="1" applyAlignment="1">
      <alignment horizontal="center" vertical="center" wrapText="1"/>
    </xf>
    <xf numFmtId="0" fontId="11" fillId="0" borderId="66" xfId="0" applyFont="1" applyFill="1" applyBorder="1" applyAlignment="1">
      <alignment horizontal="center" vertical="center" wrapText="1"/>
    </xf>
    <xf numFmtId="0" fontId="11" fillId="0" borderId="67" xfId="0"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5"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6"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0" fillId="2" borderId="9"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0" xfId="0" applyFill="1" applyAlignment="1">
      <alignment horizontal="center" vertical="center" wrapText="1"/>
    </xf>
    <xf numFmtId="0" fontId="0" fillId="2" borderId="14" xfId="0" applyFill="1" applyBorder="1" applyAlignment="1">
      <alignment horizontal="center" vertical="center" wrapText="1"/>
    </xf>
    <xf numFmtId="0" fontId="6" fillId="2" borderId="6" xfId="0" applyFont="1" applyFill="1" applyBorder="1" applyAlignment="1">
      <alignment horizontal="center" vertical="center" wrapText="1"/>
    </xf>
    <xf numFmtId="0" fontId="0" fillId="2" borderId="0" xfId="0" applyFill="1" applyAlignment="1">
      <alignment vertical="center"/>
    </xf>
    <xf numFmtId="0" fontId="7" fillId="0" borderId="10" xfId="0" applyFont="1" applyBorder="1" applyAlignment="1">
      <alignment horizontal="center" vertical="center" wrapText="1"/>
    </xf>
    <xf numFmtId="0" fontId="0" fillId="0" borderId="15" xfId="0" applyBorder="1" applyAlignment="1">
      <alignment horizontal="center" vertical="center" wrapText="1"/>
    </xf>
    <xf numFmtId="38" fontId="6" fillId="2" borderId="16" xfId="1" applyFont="1" applyFill="1" applyBorder="1" applyAlignment="1" applyProtection="1">
      <alignment horizontal="center" vertical="center" wrapText="1"/>
    </xf>
    <xf numFmtId="38" fontId="6" fillId="2" borderId="20" xfId="1" applyFont="1" applyFill="1" applyBorder="1" applyAlignment="1" applyProtection="1">
      <alignment horizontal="center" vertical="center" wrapText="1"/>
    </xf>
    <xf numFmtId="38" fontId="0" fillId="2" borderId="20" xfId="1"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2" borderId="21" xfId="0" applyFill="1" applyBorder="1" applyAlignment="1">
      <alignment horizontal="center" vertical="center" wrapText="1"/>
    </xf>
    <xf numFmtId="0" fontId="0" fillId="2" borderId="29" xfId="0"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0" fillId="2" borderId="22" xfId="0" applyFill="1" applyBorder="1" applyAlignment="1">
      <alignment horizontal="center" vertical="center" wrapText="1"/>
    </xf>
    <xf numFmtId="0" fontId="0" fillId="2" borderId="30" xfId="0"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0" fillId="2" borderId="23" xfId="0" applyFill="1" applyBorder="1" applyAlignment="1">
      <alignment horizontal="center" vertical="center" wrapText="1"/>
    </xf>
    <xf numFmtId="0" fontId="0" fillId="2" borderId="31" xfId="0" applyFill="1" applyBorder="1" applyAlignment="1">
      <alignment horizontal="center" vertical="center" wrapText="1"/>
    </xf>
    <xf numFmtId="0" fontId="8" fillId="2" borderId="14"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0" fillId="2" borderId="33" xfId="0" applyFill="1" applyBorder="1" applyAlignment="1">
      <alignment horizontal="center" vertical="center" wrapText="1"/>
    </xf>
  </cellXfs>
  <cellStyles count="4">
    <cellStyle name="桁区切り" xfId="1" builtinId="6"/>
    <cellStyle name="桁区切り 2" xfId="3"/>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B109"/>
  <sheetViews>
    <sheetView showGridLines="0" tabSelected="1" view="pageBreakPreview" zoomScale="70" zoomScaleNormal="70" zoomScaleSheetLayoutView="70" workbookViewId="0">
      <selection activeCell="B1" sqref="B1"/>
    </sheetView>
  </sheetViews>
  <sheetFormatPr defaultColWidth="9" defaultRowHeight="18"/>
  <cols>
    <col min="1" max="1" width="0.83203125" style="148" customWidth="1"/>
    <col min="2" max="2" width="5.25" style="148" customWidth="1"/>
    <col min="3" max="6" width="9" style="206"/>
    <col min="7" max="7" width="9" style="62" customWidth="1"/>
    <col min="8" max="8" width="8.08203125" style="206" customWidth="1"/>
    <col min="9" max="9" width="9" style="206"/>
    <col min="10" max="10" width="10.08203125" style="206" customWidth="1"/>
    <col min="11" max="11" width="8.83203125" style="206" customWidth="1"/>
    <col min="12" max="12" width="11.08203125" style="206" customWidth="1"/>
    <col min="13" max="14" width="11.83203125" style="148" customWidth="1"/>
    <col min="15" max="15" width="18.08203125" style="148" customWidth="1"/>
    <col min="16" max="16" width="8.58203125" style="49" customWidth="1"/>
    <col min="17" max="17" width="12.5" style="1" customWidth="1"/>
    <col min="18" max="18" width="11.5" style="148" bestFit="1" customWidth="1"/>
    <col min="19" max="20" width="9" style="148"/>
    <col min="21" max="22" width="9" style="148" customWidth="1"/>
    <col min="23" max="16384" width="9" style="148"/>
  </cols>
  <sheetData>
    <row r="1" spans="2:18" ht="14.25" customHeight="1">
      <c r="E1" s="61" t="s">
        <v>0</v>
      </c>
      <c r="F1" s="441"/>
      <c r="G1" s="441"/>
      <c r="H1" s="441"/>
      <c r="I1" s="441"/>
      <c r="J1" s="61" t="s">
        <v>1</v>
      </c>
      <c r="K1" s="442"/>
      <c r="L1" s="443"/>
      <c r="M1" s="444"/>
      <c r="O1" s="2" t="s">
        <v>2</v>
      </c>
      <c r="P1" s="50"/>
    </row>
    <row r="2" spans="2:18" ht="14.25" customHeight="1">
      <c r="C2" s="218"/>
      <c r="D2" s="218"/>
      <c r="E2" s="219"/>
      <c r="F2" s="220"/>
      <c r="G2" s="220"/>
      <c r="H2" s="220"/>
      <c r="I2" s="220"/>
      <c r="J2" s="219"/>
      <c r="K2" s="126"/>
      <c r="L2" s="126"/>
      <c r="M2" s="126"/>
      <c r="O2" s="2"/>
      <c r="P2" s="50"/>
    </row>
    <row r="3" spans="2:18" ht="22.5">
      <c r="B3" s="170" t="s">
        <v>121</v>
      </c>
      <c r="C3" s="154"/>
      <c r="D3" s="154"/>
      <c r="E3" s="171"/>
      <c r="F3" s="172"/>
      <c r="G3" s="172"/>
      <c r="H3" s="172"/>
      <c r="I3" s="172"/>
      <c r="J3" s="171"/>
      <c r="K3" s="171"/>
      <c r="L3" s="171"/>
      <c r="M3" s="126"/>
      <c r="O3" s="2"/>
      <c r="P3" s="50"/>
    </row>
    <row r="4" spans="2:18">
      <c r="B4" s="163" t="s">
        <v>124</v>
      </c>
      <c r="C4" s="154"/>
      <c r="D4" s="154"/>
      <c r="E4" s="154"/>
      <c r="F4" s="154"/>
      <c r="G4" s="155"/>
      <c r="H4" s="154"/>
      <c r="I4" s="154"/>
      <c r="J4" s="154"/>
      <c r="K4" s="154"/>
      <c r="L4" s="154"/>
    </row>
    <row r="5" spans="2:18" ht="17.25" customHeight="1" thickBot="1">
      <c r="B5" s="163" t="s">
        <v>97</v>
      </c>
      <c r="C5" s="154"/>
      <c r="D5" s="154"/>
      <c r="E5" s="154"/>
      <c r="F5" s="154"/>
      <c r="G5" s="155"/>
      <c r="H5" s="154"/>
      <c r="I5" s="154"/>
      <c r="J5" s="154"/>
      <c r="K5" s="154"/>
      <c r="L5" s="154"/>
    </row>
    <row r="6" spans="2:18" ht="14.25" customHeight="1">
      <c r="B6" s="445" t="s">
        <v>3</v>
      </c>
      <c r="C6" s="446"/>
      <c r="D6" s="446"/>
      <c r="E6" s="446"/>
      <c r="F6" s="447"/>
      <c r="G6" s="454" t="s">
        <v>4</v>
      </c>
      <c r="H6" s="455"/>
      <c r="I6" s="458" t="s">
        <v>5</v>
      </c>
      <c r="J6" s="300"/>
      <c r="K6" s="459"/>
      <c r="L6" s="463" t="s">
        <v>6</v>
      </c>
      <c r="M6" s="465" t="s">
        <v>7</v>
      </c>
      <c r="N6" s="145"/>
    </row>
    <row r="7" spans="2:18" ht="14.25" customHeight="1">
      <c r="B7" s="448"/>
      <c r="C7" s="449"/>
      <c r="D7" s="449"/>
      <c r="E7" s="449"/>
      <c r="F7" s="450"/>
      <c r="G7" s="456"/>
      <c r="H7" s="457"/>
      <c r="I7" s="460"/>
      <c r="J7" s="461"/>
      <c r="K7" s="462"/>
      <c r="L7" s="464"/>
      <c r="M7" s="466"/>
      <c r="N7" s="145"/>
      <c r="O7" s="147"/>
      <c r="P7" s="51"/>
      <c r="Q7" s="3"/>
      <c r="R7" s="4"/>
    </row>
    <row r="8" spans="2:18" ht="14.25" customHeight="1">
      <c r="B8" s="448"/>
      <c r="C8" s="449"/>
      <c r="D8" s="449"/>
      <c r="E8" s="449"/>
      <c r="F8" s="450"/>
      <c r="G8" s="467" t="s">
        <v>8</v>
      </c>
      <c r="H8" s="470" t="s">
        <v>9</v>
      </c>
      <c r="I8" s="474" t="s">
        <v>10</v>
      </c>
      <c r="J8" s="478" t="s">
        <v>9</v>
      </c>
      <c r="K8" s="482" t="s">
        <v>11</v>
      </c>
      <c r="M8" s="466"/>
      <c r="N8" s="145"/>
      <c r="O8" s="146"/>
      <c r="P8" s="52"/>
      <c r="Q8" s="3"/>
      <c r="R8" s="146"/>
    </row>
    <row r="9" spans="2:18" ht="14.25" customHeight="1">
      <c r="B9" s="448"/>
      <c r="C9" s="449"/>
      <c r="D9" s="449"/>
      <c r="E9" s="449"/>
      <c r="F9" s="450"/>
      <c r="G9" s="468"/>
      <c r="H9" s="471"/>
      <c r="I9" s="475"/>
      <c r="J9" s="479"/>
      <c r="K9" s="482"/>
      <c r="L9" s="63" t="s">
        <v>12</v>
      </c>
      <c r="M9" s="466"/>
      <c r="N9" s="145"/>
      <c r="O9" s="146"/>
      <c r="P9" s="52"/>
      <c r="Q9" s="3"/>
      <c r="R9" s="146"/>
    </row>
    <row r="10" spans="2:18" ht="14.25" customHeight="1">
      <c r="B10" s="448"/>
      <c r="C10" s="449"/>
      <c r="D10" s="449"/>
      <c r="E10" s="449"/>
      <c r="F10" s="450"/>
      <c r="G10" s="469"/>
      <c r="H10" s="472"/>
      <c r="I10" s="476"/>
      <c r="J10" s="480"/>
      <c r="K10" s="483"/>
      <c r="L10" s="485" t="s">
        <v>13</v>
      </c>
      <c r="M10" s="466"/>
      <c r="N10" s="5"/>
      <c r="Q10" s="148"/>
    </row>
    <row r="11" spans="2:18" ht="14.25" customHeight="1" thickBot="1">
      <c r="B11" s="451"/>
      <c r="C11" s="452"/>
      <c r="D11" s="452"/>
      <c r="E11" s="452"/>
      <c r="F11" s="453"/>
      <c r="G11" s="348"/>
      <c r="H11" s="473"/>
      <c r="I11" s="477"/>
      <c r="J11" s="481"/>
      <c r="K11" s="484"/>
      <c r="L11" s="486"/>
      <c r="M11" s="327"/>
      <c r="N11" s="5"/>
      <c r="Q11" s="148"/>
    </row>
    <row r="12" spans="2:18" ht="15" customHeight="1">
      <c r="B12" s="372" t="s">
        <v>14</v>
      </c>
      <c r="C12" s="405" t="s">
        <v>15</v>
      </c>
      <c r="D12" s="406"/>
      <c r="E12" s="406"/>
      <c r="F12" s="407"/>
      <c r="G12" s="64"/>
      <c r="H12" s="65" t="s">
        <v>16</v>
      </c>
      <c r="I12" s="127">
        <v>38.299999999999997</v>
      </c>
      <c r="J12" s="66" t="s">
        <v>17</v>
      </c>
      <c r="K12" s="67">
        <f>ROUND(G12*I12,0)</f>
        <v>0</v>
      </c>
      <c r="L12" s="128">
        <v>1.9E-2</v>
      </c>
      <c r="M12" s="6">
        <f>K12*L12*44/12</f>
        <v>0</v>
      </c>
      <c r="N12" s="7"/>
      <c r="O12" s="8"/>
      <c r="P12" s="53"/>
      <c r="Q12" s="148"/>
    </row>
    <row r="13" spans="2:18" ht="15" customHeight="1">
      <c r="B13" s="403"/>
      <c r="C13" s="408" t="s">
        <v>110</v>
      </c>
      <c r="D13" s="409"/>
      <c r="E13" s="409"/>
      <c r="F13" s="410"/>
      <c r="G13" s="68"/>
      <c r="H13" s="69" t="s">
        <v>16</v>
      </c>
      <c r="I13" s="129">
        <v>34.799999999999997</v>
      </c>
      <c r="J13" s="70" t="s">
        <v>17</v>
      </c>
      <c r="K13" s="71">
        <f t="shared" ref="K13:K51" si="0">ROUND(G13*I13,0)</f>
        <v>0</v>
      </c>
      <c r="L13" s="72">
        <v>1.83E-2</v>
      </c>
      <c r="M13" s="9">
        <f>K13*L13*44/12</f>
        <v>0</v>
      </c>
      <c r="N13" s="7"/>
      <c r="O13" s="8"/>
      <c r="P13" s="53"/>
      <c r="Q13" s="148"/>
    </row>
    <row r="14" spans="2:18" ht="15" customHeight="1">
      <c r="B14" s="403"/>
      <c r="C14" s="411" t="s">
        <v>18</v>
      </c>
      <c r="D14" s="412"/>
      <c r="E14" s="412"/>
      <c r="F14" s="413"/>
      <c r="G14" s="68"/>
      <c r="H14" s="69" t="s">
        <v>16</v>
      </c>
      <c r="I14" s="129">
        <v>33.4</v>
      </c>
      <c r="J14" s="70" t="s">
        <v>17</v>
      </c>
      <c r="K14" s="71">
        <f t="shared" si="0"/>
        <v>0</v>
      </c>
      <c r="L14" s="72">
        <v>1.8700000000000001E-2</v>
      </c>
      <c r="M14" s="9">
        <f>K14*L14*44/12</f>
        <v>0</v>
      </c>
      <c r="N14" s="7"/>
      <c r="O14" s="8"/>
      <c r="P14" s="53"/>
      <c r="Q14" s="148"/>
    </row>
    <row r="15" spans="2:18" ht="15" customHeight="1">
      <c r="B15" s="403"/>
      <c r="C15" s="411" t="s">
        <v>19</v>
      </c>
      <c r="D15" s="412"/>
      <c r="E15" s="412"/>
      <c r="F15" s="413"/>
      <c r="G15" s="68"/>
      <c r="H15" s="69" t="s">
        <v>16</v>
      </c>
      <c r="I15" s="129">
        <v>33.299999999999997</v>
      </c>
      <c r="J15" s="70" t="s">
        <v>17</v>
      </c>
      <c r="K15" s="71">
        <f t="shared" si="0"/>
        <v>0</v>
      </c>
      <c r="L15" s="72">
        <v>1.8599999999999998E-2</v>
      </c>
      <c r="M15" s="9">
        <f t="shared" ref="M15:M51" si="1">K15*L15*44/12</f>
        <v>0</v>
      </c>
      <c r="N15" s="10"/>
      <c r="O15" s="8"/>
      <c r="P15" s="53"/>
      <c r="Q15" s="148"/>
    </row>
    <row r="16" spans="2:18" ht="15" customHeight="1">
      <c r="B16" s="403"/>
      <c r="C16" s="414" t="s">
        <v>95</v>
      </c>
      <c r="D16" s="415"/>
      <c r="E16" s="415"/>
      <c r="F16" s="416"/>
      <c r="G16" s="68"/>
      <c r="H16" s="69" t="s">
        <v>16</v>
      </c>
      <c r="I16" s="129">
        <v>36.299999999999997</v>
      </c>
      <c r="J16" s="70" t="s">
        <v>17</v>
      </c>
      <c r="K16" s="71">
        <f t="shared" si="0"/>
        <v>0</v>
      </c>
      <c r="L16" s="72">
        <v>1.8599999999999998E-2</v>
      </c>
      <c r="M16" s="9">
        <f t="shared" si="1"/>
        <v>0</v>
      </c>
      <c r="N16" s="10"/>
      <c r="O16" s="60"/>
      <c r="P16" s="53"/>
      <c r="Q16" s="148"/>
    </row>
    <row r="17" spans="2:17" ht="15" customHeight="1">
      <c r="B17" s="403"/>
      <c r="C17" s="414" t="s">
        <v>20</v>
      </c>
      <c r="D17" s="415"/>
      <c r="E17" s="415"/>
      <c r="F17" s="416"/>
      <c r="G17" s="68"/>
      <c r="H17" s="69" t="s">
        <v>16</v>
      </c>
      <c r="I17" s="129">
        <v>36.5</v>
      </c>
      <c r="J17" s="70" t="s">
        <v>17</v>
      </c>
      <c r="K17" s="71">
        <f t="shared" si="0"/>
        <v>0</v>
      </c>
      <c r="L17" s="72">
        <v>1.8700000000000001E-2</v>
      </c>
      <c r="M17" s="9">
        <f t="shared" si="1"/>
        <v>0</v>
      </c>
      <c r="N17" s="7"/>
      <c r="O17" s="8"/>
      <c r="P17" s="53"/>
      <c r="Q17" s="148"/>
    </row>
    <row r="18" spans="2:17" ht="15" customHeight="1">
      <c r="B18" s="403"/>
      <c r="C18" s="414" t="s">
        <v>21</v>
      </c>
      <c r="D18" s="415"/>
      <c r="E18" s="415"/>
      <c r="F18" s="416"/>
      <c r="G18" s="68"/>
      <c r="H18" s="69" t="s">
        <v>16</v>
      </c>
      <c r="I18" s="129">
        <v>38</v>
      </c>
      <c r="J18" s="70" t="s">
        <v>17</v>
      </c>
      <c r="K18" s="71">
        <f t="shared" si="0"/>
        <v>0</v>
      </c>
      <c r="L18" s="72">
        <v>1.8800000000000001E-2</v>
      </c>
      <c r="M18" s="9">
        <f t="shared" si="1"/>
        <v>0</v>
      </c>
      <c r="N18" s="10"/>
      <c r="O18" s="8"/>
      <c r="P18" s="53"/>
      <c r="Q18" s="148"/>
    </row>
    <row r="19" spans="2:17" ht="15" customHeight="1">
      <c r="B19" s="403"/>
      <c r="C19" s="414" t="s">
        <v>22</v>
      </c>
      <c r="D19" s="415"/>
      <c r="E19" s="415"/>
      <c r="F19" s="416"/>
      <c r="G19" s="68"/>
      <c r="H19" s="69" t="s">
        <v>16</v>
      </c>
      <c r="I19" s="129">
        <v>38.9</v>
      </c>
      <c r="J19" s="70" t="s">
        <v>17</v>
      </c>
      <c r="K19" s="71">
        <f t="shared" si="0"/>
        <v>0</v>
      </c>
      <c r="L19" s="72">
        <v>1.9300000000000001E-2</v>
      </c>
      <c r="M19" s="9">
        <f t="shared" si="1"/>
        <v>0</v>
      </c>
      <c r="N19" s="7"/>
      <c r="O19" s="8"/>
      <c r="P19" s="53"/>
      <c r="Q19" s="148"/>
    </row>
    <row r="20" spans="2:17" ht="15" customHeight="1">
      <c r="B20" s="403"/>
      <c r="C20" s="414" t="s">
        <v>23</v>
      </c>
      <c r="D20" s="415"/>
      <c r="E20" s="415"/>
      <c r="F20" s="416"/>
      <c r="G20" s="68"/>
      <c r="H20" s="69" t="s">
        <v>16</v>
      </c>
      <c r="I20" s="129">
        <v>41.8</v>
      </c>
      <c r="J20" s="70" t="s">
        <v>17</v>
      </c>
      <c r="K20" s="71">
        <f t="shared" si="0"/>
        <v>0</v>
      </c>
      <c r="L20" s="72">
        <v>2.0199999999999999E-2</v>
      </c>
      <c r="M20" s="9">
        <f t="shared" si="1"/>
        <v>0</v>
      </c>
      <c r="N20" s="10"/>
      <c r="O20" s="8"/>
      <c r="P20" s="53"/>
      <c r="Q20" s="148"/>
    </row>
    <row r="21" spans="2:17" ht="15" customHeight="1">
      <c r="B21" s="403"/>
      <c r="C21" s="429" t="s">
        <v>106</v>
      </c>
      <c r="D21" s="430"/>
      <c r="E21" s="430"/>
      <c r="F21" s="431"/>
      <c r="G21" s="68"/>
      <c r="H21" s="69" t="s">
        <v>16</v>
      </c>
      <c r="I21" s="129">
        <v>40.200000000000003</v>
      </c>
      <c r="J21" s="70" t="s">
        <v>17</v>
      </c>
      <c r="K21" s="71">
        <f t="shared" si="0"/>
        <v>0</v>
      </c>
      <c r="L21" s="72">
        <v>1.9900000000000001E-2</v>
      </c>
      <c r="M21" s="9">
        <f t="shared" si="1"/>
        <v>0</v>
      </c>
      <c r="N21" s="10"/>
      <c r="O21" s="8"/>
      <c r="P21" s="53"/>
      <c r="Q21" s="148"/>
    </row>
    <row r="22" spans="2:17" ht="15" customHeight="1">
      <c r="B22" s="403"/>
      <c r="C22" s="414" t="s">
        <v>24</v>
      </c>
      <c r="D22" s="415"/>
      <c r="E22" s="415"/>
      <c r="F22" s="416"/>
      <c r="G22" s="68"/>
      <c r="H22" s="69" t="s">
        <v>25</v>
      </c>
      <c r="I22" s="129">
        <v>40</v>
      </c>
      <c r="J22" s="70" t="s">
        <v>26</v>
      </c>
      <c r="K22" s="71">
        <f t="shared" si="0"/>
        <v>0</v>
      </c>
      <c r="L22" s="72">
        <v>2.0400000000000001E-2</v>
      </c>
      <c r="M22" s="9">
        <f t="shared" si="1"/>
        <v>0</v>
      </c>
      <c r="N22" s="10"/>
      <c r="O22" s="8"/>
      <c r="P22" s="53"/>
      <c r="Q22" s="148"/>
    </row>
    <row r="23" spans="2:17" ht="15" customHeight="1">
      <c r="B23" s="403"/>
      <c r="C23" s="432" t="s">
        <v>114</v>
      </c>
      <c r="D23" s="433"/>
      <c r="E23" s="433"/>
      <c r="F23" s="434"/>
      <c r="G23" s="73"/>
      <c r="H23" s="74" t="s">
        <v>25</v>
      </c>
      <c r="I23" s="130">
        <v>34.1</v>
      </c>
      <c r="J23" s="75" t="s">
        <v>26</v>
      </c>
      <c r="K23" s="76">
        <f t="shared" si="0"/>
        <v>0</v>
      </c>
      <c r="L23" s="131">
        <v>2.4500000000000001E-2</v>
      </c>
      <c r="M23" s="11">
        <f t="shared" si="1"/>
        <v>0</v>
      </c>
      <c r="N23" s="10"/>
      <c r="O23" s="8"/>
      <c r="P23" s="53"/>
      <c r="Q23" s="148"/>
    </row>
    <row r="24" spans="2:17" ht="15" customHeight="1">
      <c r="B24" s="403"/>
      <c r="C24" s="417" t="s">
        <v>27</v>
      </c>
      <c r="D24" s="418"/>
      <c r="E24" s="419" t="s">
        <v>28</v>
      </c>
      <c r="F24" s="420"/>
      <c r="G24" s="77"/>
      <c r="H24" s="78" t="s">
        <v>25</v>
      </c>
      <c r="I24" s="132">
        <v>50.1</v>
      </c>
      <c r="J24" s="79" t="s">
        <v>26</v>
      </c>
      <c r="K24" s="80">
        <f t="shared" si="0"/>
        <v>0</v>
      </c>
      <c r="L24" s="133">
        <v>1.6299999999999999E-2</v>
      </c>
      <c r="M24" s="12">
        <f t="shared" si="1"/>
        <v>0</v>
      </c>
      <c r="N24" s="10"/>
      <c r="O24" s="8"/>
      <c r="P24" s="53"/>
      <c r="Q24" s="148"/>
    </row>
    <row r="25" spans="2:17" ht="15" customHeight="1">
      <c r="B25" s="403"/>
      <c r="C25" s="417"/>
      <c r="D25" s="418"/>
      <c r="E25" s="421" t="s">
        <v>29</v>
      </c>
      <c r="F25" s="422"/>
      <c r="G25" s="73"/>
      <c r="H25" s="81" t="s">
        <v>30</v>
      </c>
      <c r="I25" s="130">
        <v>46.1</v>
      </c>
      <c r="J25" s="75" t="s">
        <v>31</v>
      </c>
      <c r="K25" s="76">
        <f t="shared" si="0"/>
        <v>0</v>
      </c>
      <c r="L25" s="131">
        <v>1.44E-2</v>
      </c>
      <c r="M25" s="11">
        <f t="shared" si="1"/>
        <v>0</v>
      </c>
      <c r="N25" s="7"/>
      <c r="O25" s="13"/>
      <c r="P25" s="54"/>
      <c r="Q25" s="148"/>
    </row>
    <row r="26" spans="2:17" ht="15" customHeight="1">
      <c r="B26" s="403"/>
      <c r="C26" s="423" t="s">
        <v>32</v>
      </c>
      <c r="D26" s="424"/>
      <c r="E26" s="419" t="s">
        <v>33</v>
      </c>
      <c r="F26" s="420"/>
      <c r="G26" s="77"/>
      <c r="H26" s="78" t="s">
        <v>25</v>
      </c>
      <c r="I26" s="132">
        <v>54.7</v>
      </c>
      <c r="J26" s="79" t="s">
        <v>26</v>
      </c>
      <c r="K26" s="80">
        <f t="shared" si="0"/>
        <v>0</v>
      </c>
      <c r="L26" s="133">
        <v>1.3899999999999999E-2</v>
      </c>
      <c r="M26" s="12">
        <f t="shared" si="1"/>
        <v>0</v>
      </c>
      <c r="N26" s="10"/>
      <c r="O26" s="8"/>
      <c r="P26" s="53"/>
      <c r="Q26" s="148"/>
    </row>
    <row r="27" spans="2:17" ht="15" customHeight="1">
      <c r="B27" s="403"/>
      <c r="C27" s="425"/>
      <c r="D27" s="426"/>
      <c r="E27" s="427" t="s">
        <v>115</v>
      </c>
      <c r="F27" s="428"/>
      <c r="G27" s="73"/>
      <c r="H27" s="81" t="s">
        <v>30</v>
      </c>
      <c r="I27" s="130">
        <v>38.4</v>
      </c>
      <c r="J27" s="75" t="s">
        <v>34</v>
      </c>
      <c r="K27" s="76">
        <f t="shared" si="0"/>
        <v>0</v>
      </c>
      <c r="L27" s="131">
        <v>1.3899999999999999E-2</v>
      </c>
      <c r="M27" s="11">
        <f t="shared" si="1"/>
        <v>0</v>
      </c>
      <c r="N27" s="10"/>
      <c r="O27" s="13"/>
      <c r="P27" s="54"/>
      <c r="Q27" s="148"/>
    </row>
    <row r="28" spans="2:17" ht="15" customHeight="1">
      <c r="B28" s="403"/>
      <c r="C28" s="379" t="s">
        <v>35</v>
      </c>
      <c r="D28" s="380"/>
      <c r="E28" s="381" t="s">
        <v>101</v>
      </c>
      <c r="F28" s="382"/>
      <c r="G28" s="77"/>
      <c r="H28" s="78" t="s">
        <v>25</v>
      </c>
      <c r="I28" s="134">
        <v>28.7</v>
      </c>
      <c r="J28" s="79" t="s">
        <v>26</v>
      </c>
      <c r="K28" s="80">
        <f t="shared" si="0"/>
        <v>0</v>
      </c>
      <c r="L28" s="133">
        <v>2.46E-2</v>
      </c>
      <c r="M28" s="12">
        <f t="shared" si="1"/>
        <v>0</v>
      </c>
      <c r="N28" s="10"/>
      <c r="O28" s="60"/>
      <c r="P28" s="53"/>
      <c r="Q28" s="148"/>
    </row>
    <row r="29" spans="2:17" ht="15" customHeight="1">
      <c r="B29" s="403"/>
      <c r="C29" s="379"/>
      <c r="D29" s="380"/>
      <c r="E29" s="383" t="s">
        <v>99</v>
      </c>
      <c r="F29" s="384"/>
      <c r="G29" s="82"/>
      <c r="H29" s="69" t="s">
        <v>25</v>
      </c>
      <c r="I29" s="135">
        <v>28.9</v>
      </c>
      <c r="J29" s="70" t="s">
        <v>26</v>
      </c>
      <c r="K29" s="83">
        <f t="shared" si="0"/>
        <v>0</v>
      </c>
      <c r="L29" s="136">
        <v>2.4500000000000001E-2</v>
      </c>
      <c r="M29" s="59">
        <f t="shared" si="1"/>
        <v>0</v>
      </c>
      <c r="N29" s="10"/>
      <c r="O29" s="60"/>
      <c r="P29" s="53"/>
      <c r="Q29" s="148"/>
    </row>
    <row r="30" spans="2:17" ht="15" customHeight="1">
      <c r="B30" s="403"/>
      <c r="C30" s="379"/>
      <c r="D30" s="380"/>
      <c r="E30" s="383" t="s">
        <v>100</v>
      </c>
      <c r="F30" s="384"/>
      <c r="G30" s="82"/>
      <c r="H30" s="69" t="s">
        <v>25</v>
      </c>
      <c r="I30" s="135">
        <v>28.3</v>
      </c>
      <c r="J30" s="70" t="s">
        <v>26</v>
      </c>
      <c r="K30" s="83">
        <f t="shared" si="0"/>
        <v>0</v>
      </c>
      <c r="L30" s="136">
        <v>2.5100000000000001E-2</v>
      </c>
      <c r="M30" s="59">
        <f t="shared" si="1"/>
        <v>0</v>
      </c>
      <c r="N30" s="10"/>
      <c r="O30" s="60"/>
      <c r="P30" s="53"/>
      <c r="Q30" s="148"/>
    </row>
    <row r="31" spans="2:17" ht="15" customHeight="1">
      <c r="B31" s="403"/>
      <c r="C31" s="379"/>
      <c r="D31" s="380"/>
      <c r="E31" s="383" t="s">
        <v>102</v>
      </c>
      <c r="F31" s="384"/>
      <c r="G31" s="68"/>
      <c r="H31" s="69" t="s">
        <v>25</v>
      </c>
      <c r="I31" s="84">
        <v>26.1</v>
      </c>
      <c r="J31" s="70" t="s">
        <v>26</v>
      </c>
      <c r="K31" s="71">
        <f t="shared" si="0"/>
        <v>0</v>
      </c>
      <c r="L31" s="72">
        <v>2.4299999999999999E-2</v>
      </c>
      <c r="M31" s="9">
        <f t="shared" si="1"/>
        <v>0</v>
      </c>
      <c r="N31" s="10"/>
      <c r="O31" s="60"/>
      <c r="P31" s="53"/>
      <c r="Q31" s="148"/>
    </row>
    <row r="32" spans="2:17" ht="15" customHeight="1">
      <c r="B32" s="403"/>
      <c r="C32" s="379"/>
      <c r="D32" s="380"/>
      <c r="E32" s="383" t="s">
        <v>103</v>
      </c>
      <c r="F32" s="384"/>
      <c r="G32" s="85"/>
      <c r="H32" s="69" t="s">
        <v>25</v>
      </c>
      <c r="I32" s="137">
        <v>24.2</v>
      </c>
      <c r="J32" s="70" t="s">
        <v>26</v>
      </c>
      <c r="K32" s="86">
        <f t="shared" si="0"/>
        <v>0</v>
      </c>
      <c r="L32" s="138">
        <v>2.4199999999999999E-2</v>
      </c>
      <c r="M32" s="40">
        <f t="shared" si="1"/>
        <v>0</v>
      </c>
      <c r="N32" s="10"/>
      <c r="O32" s="60"/>
      <c r="P32" s="53"/>
      <c r="Q32" s="148"/>
    </row>
    <row r="33" spans="2:17" ht="15" customHeight="1">
      <c r="B33" s="403"/>
      <c r="C33" s="379"/>
      <c r="D33" s="380"/>
      <c r="E33" s="385" t="s">
        <v>104</v>
      </c>
      <c r="F33" s="386"/>
      <c r="G33" s="73"/>
      <c r="H33" s="74" t="s">
        <v>25</v>
      </c>
      <c r="I33" s="139">
        <v>27.8</v>
      </c>
      <c r="J33" s="75" t="s">
        <v>26</v>
      </c>
      <c r="K33" s="76">
        <f t="shared" si="0"/>
        <v>0</v>
      </c>
      <c r="L33" s="131">
        <v>2.5899999999999999E-2</v>
      </c>
      <c r="M33" s="11">
        <f t="shared" si="1"/>
        <v>0</v>
      </c>
      <c r="N33" s="10"/>
      <c r="O33" s="60"/>
      <c r="P33" s="53"/>
      <c r="Q33" s="148"/>
    </row>
    <row r="34" spans="2:17" ht="15" customHeight="1">
      <c r="B34" s="403"/>
      <c r="C34" s="435" t="s">
        <v>36</v>
      </c>
      <c r="D34" s="436"/>
      <c r="E34" s="436"/>
      <c r="F34" s="437"/>
      <c r="G34" s="77"/>
      <c r="H34" s="78" t="s">
        <v>25</v>
      </c>
      <c r="I34" s="134">
        <v>29</v>
      </c>
      <c r="J34" s="79" t="s">
        <v>26</v>
      </c>
      <c r="K34" s="80">
        <f t="shared" si="0"/>
        <v>0</v>
      </c>
      <c r="L34" s="133">
        <v>2.9899999999999999E-2</v>
      </c>
      <c r="M34" s="12">
        <f t="shared" si="1"/>
        <v>0</v>
      </c>
      <c r="N34" s="10"/>
      <c r="O34" s="8"/>
      <c r="P34" s="53"/>
      <c r="Q34" s="148"/>
    </row>
    <row r="35" spans="2:17" ht="15" customHeight="1">
      <c r="B35" s="403"/>
      <c r="C35" s="438" t="s">
        <v>37</v>
      </c>
      <c r="D35" s="439"/>
      <c r="E35" s="439"/>
      <c r="F35" s="440"/>
      <c r="G35" s="68"/>
      <c r="H35" s="69" t="s">
        <v>25</v>
      </c>
      <c r="I35" s="84">
        <v>37.299999999999997</v>
      </c>
      <c r="J35" s="70" t="s">
        <v>26</v>
      </c>
      <c r="K35" s="71">
        <f t="shared" si="0"/>
        <v>0</v>
      </c>
      <c r="L35" s="72">
        <v>2.0899999999999998E-2</v>
      </c>
      <c r="M35" s="9">
        <f t="shared" si="1"/>
        <v>0</v>
      </c>
      <c r="N35" s="7"/>
      <c r="O35" s="60"/>
      <c r="P35" s="53"/>
      <c r="Q35" s="148"/>
    </row>
    <row r="36" spans="2:17" ht="15" customHeight="1">
      <c r="B36" s="403"/>
      <c r="C36" s="438" t="s">
        <v>38</v>
      </c>
      <c r="D36" s="439"/>
      <c r="E36" s="439"/>
      <c r="F36" s="440"/>
      <c r="G36" s="68"/>
      <c r="H36" s="87" t="s">
        <v>30</v>
      </c>
      <c r="I36" s="84">
        <v>18.399999999999999</v>
      </c>
      <c r="J36" s="70" t="s">
        <v>34</v>
      </c>
      <c r="K36" s="71">
        <f t="shared" si="0"/>
        <v>0</v>
      </c>
      <c r="L36" s="72">
        <v>1.09E-2</v>
      </c>
      <c r="M36" s="9">
        <f t="shared" si="1"/>
        <v>0</v>
      </c>
      <c r="N36" s="7"/>
      <c r="O36" s="13"/>
      <c r="P36" s="54"/>
      <c r="Q36" s="148"/>
    </row>
    <row r="37" spans="2:17" ht="15" customHeight="1">
      <c r="B37" s="403"/>
      <c r="C37" s="438" t="s">
        <v>39</v>
      </c>
      <c r="D37" s="439"/>
      <c r="E37" s="439"/>
      <c r="F37" s="440"/>
      <c r="G37" s="68"/>
      <c r="H37" s="87" t="s">
        <v>30</v>
      </c>
      <c r="I37" s="140">
        <v>3.23</v>
      </c>
      <c r="J37" s="70" t="s">
        <v>34</v>
      </c>
      <c r="K37" s="71">
        <f t="shared" si="0"/>
        <v>0</v>
      </c>
      <c r="L37" s="72">
        <v>2.64E-2</v>
      </c>
      <c r="M37" s="9">
        <f t="shared" si="1"/>
        <v>0</v>
      </c>
      <c r="N37" s="7"/>
      <c r="O37" s="13"/>
      <c r="P37" s="54"/>
      <c r="Q37" s="148"/>
    </row>
    <row r="38" spans="2:17" ht="15" customHeight="1">
      <c r="B38" s="403"/>
      <c r="C38" s="438" t="s">
        <v>105</v>
      </c>
      <c r="D38" s="439"/>
      <c r="E38" s="439"/>
      <c r="F38" s="440"/>
      <c r="G38" s="85"/>
      <c r="H38" s="87" t="s">
        <v>30</v>
      </c>
      <c r="I38" s="141">
        <v>3.45</v>
      </c>
      <c r="J38" s="70" t="s">
        <v>34</v>
      </c>
      <c r="K38" s="86">
        <f t="shared" si="0"/>
        <v>0</v>
      </c>
      <c r="L38" s="138">
        <v>2.64E-2</v>
      </c>
      <c r="M38" s="40">
        <f t="shared" si="1"/>
        <v>0</v>
      </c>
      <c r="N38" s="7"/>
      <c r="O38" s="60"/>
      <c r="P38" s="54"/>
      <c r="Q38" s="148"/>
    </row>
    <row r="39" spans="2:17" ht="15" customHeight="1">
      <c r="B39" s="403"/>
      <c r="C39" s="375" t="s">
        <v>40</v>
      </c>
      <c r="D39" s="376"/>
      <c r="E39" s="377"/>
      <c r="F39" s="378"/>
      <c r="G39" s="73"/>
      <c r="H39" s="81" t="s">
        <v>30</v>
      </c>
      <c r="I39" s="142">
        <v>7.53</v>
      </c>
      <c r="J39" s="75" t="s">
        <v>34</v>
      </c>
      <c r="K39" s="76">
        <f t="shared" si="0"/>
        <v>0</v>
      </c>
      <c r="L39" s="131">
        <v>4.2000000000000003E-2</v>
      </c>
      <c r="M39" s="11">
        <f t="shared" si="1"/>
        <v>0</v>
      </c>
      <c r="N39" s="7"/>
      <c r="O39" s="13"/>
      <c r="P39" t="s">
        <v>118</v>
      </c>
      <c r="Q39" s="148"/>
    </row>
    <row r="40" spans="2:17" ht="15" customHeight="1">
      <c r="B40" s="403"/>
      <c r="C40" s="388" t="s">
        <v>41</v>
      </c>
      <c r="D40" s="389"/>
      <c r="E40" s="394" t="s">
        <v>42</v>
      </c>
      <c r="F40" s="395"/>
      <c r="G40" s="88"/>
      <c r="H40" s="89" t="s">
        <v>30</v>
      </c>
      <c r="I40" s="143"/>
      <c r="J40" s="90" t="s">
        <v>31</v>
      </c>
      <c r="K40" s="91">
        <f t="shared" si="0"/>
        <v>0</v>
      </c>
      <c r="L40" s="144"/>
      <c r="M40" s="12">
        <f t="shared" si="1"/>
        <v>0</v>
      </c>
      <c r="N40" s="14"/>
      <c r="O40" s="15"/>
      <c r="P40" t="s">
        <v>117</v>
      </c>
      <c r="Q40" s="148"/>
    </row>
    <row r="41" spans="2:17" ht="15" customHeight="1">
      <c r="B41" s="403"/>
      <c r="C41" s="390"/>
      <c r="D41" s="391"/>
      <c r="E41" s="396"/>
      <c r="F41" s="397"/>
      <c r="G41" s="92"/>
      <c r="H41" s="93" t="s">
        <v>43</v>
      </c>
      <c r="I41" s="226"/>
      <c r="J41" s="94" t="s">
        <v>44</v>
      </c>
      <c r="K41" s="95">
        <f>ROUND(G41*I41,0)</f>
        <v>0</v>
      </c>
      <c r="L41" s="224"/>
      <c r="M41" s="17">
        <f>K41*L41*44/12</f>
        <v>0</v>
      </c>
      <c r="N41" s="14"/>
      <c r="O41" s="18"/>
      <c r="P41" s="55"/>
      <c r="Q41" s="148"/>
    </row>
    <row r="42" spans="2:17" ht="15" customHeight="1" thickBot="1">
      <c r="B42" s="404"/>
      <c r="C42" s="392"/>
      <c r="D42" s="393"/>
      <c r="E42" s="398"/>
      <c r="F42" s="371"/>
      <c r="G42" s="96"/>
      <c r="H42" s="97" t="s">
        <v>45</v>
      </c>
      <c r="I42" s="227"/>
      <c r="J42" s="98" t="s">
        <v>46</v>
      </c>
      <c r="K42" s="99">
        <f t="shared" si="0"/>
        <v>0</v>
      </c>
      <c r="L42" s="225"/>
      <c r="M42" s="20">
        <f t="shared" si="1"/>
        <v>0</v>
      </c>
      <c r="N42" s="14"/>
      <c r="O42" s="18"/>
      <c r="P42" s="55"/>
      <c r="Q42" s="148"/>
    </row>
    <row r="43" spans="2:17" ht="15" customHeight="1">
      <c r="B43" s="372" t="s">
        <v>127</v>
      </c>
      <c r="C43" s="399" t="s">
        <v>112</v>
      </c>
      <c r="D43" s="400"/>
      <c r="E43" s="400"/>
      <c r="F43" s="401"/>
      <c r="G43" s="212"/>
      <c r="H43" s="210" t="s">
        <v>25</v>
      </c>
      <c r="I43" s="135">
        <v>18</v>
      </c>
      <c r="J43" s="211" t="s">
        <v>47</v>
      </c>
      <c r="K43" s="83">
        <f t="shared" si="0"/>
        <v>0</v>
      </c>
      <c r="L43" s="136">
        <v>1.6199999999999999E-2</v>
      </c>
      <c r="M43" s="59">
        <f t="shared" si="1"/>
        <v>0</v>
      </c>
      <c r="N43" s="21"/>
      <c r="O43" s="60"/>
      <c r="P43" s="55"/>
      <c r="Q43" s="148"/>
    </row>
    <row r="44" spans="2:17" ht="15" customHeight="1">
      <c r="B44" s="373"/>
      <c r="C44" s="402" t="s">
        <v>113</v>
      </c>
      <c r="D44" s="377"/>
      <c r="E44" s="377"/>
      <c r="F44" s="378"/>
      <c r="G44" s="213"/>
      <c r="H44" s="87" t="s">
        <v>25</v>
      </c>
      <c r="I44" s="84">
        <v>26.9</v>
      </c>
      <c r="J44" s="70" t="s">
        <v>47</v>
      </c>
      <c r="K44" s="71">
        <f t="shared" si="0"/>
        <v>0</v>
      </c>
      <c r="L44" s="72">
        <v>1.66E-2</v>
      </c>
      <c r="M44" s="9">
        <f t="shared" si="1"/>
        <v>0</v>
      </c>
      <c r="N44" s="21"/>
      <c r="O44" s="60"/>
      <c r="P44" s="55"/>
      <c r="Q44" s="148"/>
    </row>
    <row r="45" spans="2:17" ht="15" customHeight="1">
      <c r="B45" s="373"/>
      <c r="C45" s="402" t="s">
        <v>94</v>
      </c>
      <c r="D45" s="377"/>
      <c r="E45" s="377"/>
      <c r="F45" s="378"/>
      <c r="G45" s="213"/>
      <c r="H45" s="87" t="s">
        <v>25</v>
      </c>
      <c r="I45" s="84">
        <v>33.200000000000003</v>
      </c>
      <c r="J45" s="70" t="s">
        <v>47</v>
      </c>
      <c r="K45" s="71">
        <f t="shared" si="0"/>
        <v>0</v>
      </c>
      <c r="L45" s="72">
        <v>1.35E-2</v>
      </c>
      <c r="M45" s="9">
        <f t="shared" si="1"/>
        <v>0</v>
      </c>
      <c r="N45" s="21"/>
      <c r="O45" s="60"/>
      <c r="P45" s="55"/>
      <c r="Q45" s="148"/>
    </row>
    <row r="46" spans="2:17" ht="15" customHeight="1">
      <c r="B46" s="373"/>
      <c r="C46" s="402" t="s">
        <v>107</v>
      </c>
      <c r="D46" s="377"/>
      <c r="E46" s="377"/>
      <c r="F46" s="378"/>
      <c r="G46" s="213"/>
      <c r="H46" s="87" t="s">
        <v>25</v>
      </c>
      <c r="I46" s="84">
        <v>29.3</v>
      </c>
      <c r="J46" s="70" t="s">
        <v>47</v>
      </c>
      <c r="K46" s="71">
        <f t="shared" si="0"/>
        <v>0</v>
      </c>
      <c r="L46" s="72">
        <v>2.5700000000000001E-2</v>
      </c>
      <c r="M46" s="9">
        <f t="shared" si="1"/>
        <v>0</v>
      </c>
      <c r="N46" s="21"/>
      <c r="O46" s="60"/>
      <c r="P46" s="55"/>
      <c r="Q46" s="148"/>
    </row>
    <row r="47" spans="2:17" ht="15" customHeight="1">
      <c r="B47" s="373"/>
      <c r="C47" s="402" t="s">
        <v>108</v>
      </c>
      <c r="D47" s="377"/>
      <c r="E47" s="377"/>
      <c r="F47" s="378"/>
      <c r="G47" s="213"/>
      <c r="H47" s="87" t="s">
        <v>25</v>
      </c>
      <c r="I47" s="84">
        <v>29.3</v>
      </c>
      <c r="J47" s="70" t="s">
        <v>47</v>
      </c>
      <c r="K47" s="71">
        <f t="shared" si="0"/>
        <v>0</v>
      </c>
      <c r="L47" s="72">
        <v>2.3900000000000001E-2</v>
      </c>
      <c r="M47" s="9">
        <f t="shared" si="1"/>
        <v>0</v>
      </c>
      <c r="N47" s="21"/>
      <c r="O47" s="60"/>
      <c r="P47" s="55"/>
      <c r="Q47" s="148"/>
    </row>
    <row r="48" spans="2:17" ht="36.65" customHeight="1">
      <c r="B48" s="373"/>
      <c r="C48" s="387" t="s">
        <v>111</v>
      </c>
      <c r="D48" s="385"/>
      <c r="E48" s="385"/>
      <c r="F48" s="386"/>
      <c r="G48" s="213"/>
      <c r="H48" s="69" t="s">
        <v>16</v>
      </c>
      <c r="I48" s="84">
        <v>40.200000000000003</v>
      </c>
      <c r="J48" s="70" t="s">
        <v>48</v>
      </c>
      <c r="K48" s="71">
        <f>ROUND(G48*I48,0)</f>
        <v>0</v>
      </c>
      <c r="L48" s="72">
        <v>1.7899999999999999E-2</v>
      </c>
      <c r="M48" s="9">
        <f t="shared" si="1"/>
        <v>0</v>
      </c>
      <c r="N48" s="21"/>
      <c r="O48" s="60"/>
      <c r="P48" s="55"/>
      <c r="Q48" s="148"/>
    </row>
    <row r="49" spans="2:18" ht="15" customHeight="1">
      <c r="B49" s="373"/>
      <c r="C49" s="361" t="s">
        <v>109</v>
      </c>
      <c r="D49" s="362"/>
      <c r="E49" s="362"/>
      <c r="F49" s="363"/>
      <c r="G49" s="213"/>
      <c r="H49" s="69" t="s">
        <v>16</v>
      </c>
      <c r="I49" s="84">
        <v>38</v>
      </c>
      <c r="J49" s="70" t="s">
        <v>48</v>
      </c>
      <c r="K49" s="71">
        <f t="shared" si="0"/>
        <v>0</v>
      </c>
      <c r="L49" s="72">
        <v>1.8800000000000001E-2</v>
      </c>
      <c r="M49" s="9">
        <f t="shared" si="1"/>
        <v>0</v>
      </c>
      <c r="N49" s="21"/>
      <c r="O49" s="60"/>
      <c r="P49" s="55"/>
      <c r="Q49" s="148"/>
    </row>
    <row r="50" spans="2:18" ht="15" customHeight="1">
      <c r="B50" s="373"/>
      <c r="C50" s="364" t="s">
        <v>49</v>
      </c>
      <c r="D50" s="365"/>
      <c r="E50" s="368"/>
      <c r="F50" s="369"/>
      <c r="G50" s="214"/>
      <c r="H50" s="100" t="s">
        <v>50</v>
      </c>
      <c r="I50" s="230"/>
      <c r="J50" s="101" t="s">
        <v>51</v>
      </c>
      <c r="K50" s="102">
        <f t="shared" si="0"/>
        <v>0</v>
      </c>
      <c r="L50" s="228"/>
      <c r="M50" s="38">
        <f t="shared" si="1"/>
        <v>0</v>
      </c>
      <c r="N50" s="21"/>
      <c r="O50" s="18"/>
      <c r="P50" s="55"/>
      <c r="Q50" s="16"/>
      <c r="R50" s="19"/>
    </row>
    <row r="51" spans="2:18" ht="15" customHeight="1" thickBot="1">
      <c r="B51" s="374"/>
      <c r="C51" s="366"/>
      <c r="D51" s="367"/>
      <c r="E51" s="370"/>
      <c r="F51" s="371"/>
      <c r="G51" s="215"/>
      <c r="H51" s="103" t="s">
        <v>132</v>
      </c>
      <c r="I51" s="231"/>
      <c r="J51" s="104" t="s">
        <v>131</v>
      </c>
      <c r="K51" s="105">
        <f t="shared" si="0"/>
        <v>0</v>
      </c>
      <c r="L51" s="229"/>
      <c r="M51" s="39">
        <f t="shared" si="1"/>
        <v>0</v>
      </c>
      <c r="N51" s="21"/>
      <c r="O51" s="18"/>
      <c r="P51" s="55"/>
      <c r="Q51" s="148"/>
    </row>
    <row r="52" spans="2:18" ht="15" customHeight="1">
      <c r="B52" s="173"/>
      <c r="C52" s="174"/>
      <c r="D52" s="174"/>
      <c r="E52" s="175"/>
      <c r="F52" s="175"/>
      <c r="G52" s="176"/>
      <c r="H52" s="177"/>
      <c r="I52" s="178"/>
      <c r="J52" s="179"/>
      <c r="K52" s="180"/>
      <c r="L52" s="181"/>
      <c r="M52" s="181"/>
      <c r="N52" s="21"/>
      <c r="O52" s="18"/>
      <c r="P52" s="55"/>
      <c r="Q52" s="148"/>
    </row>
    <row r="53" spans="2:18" ht="17.25" customHeight="1" thickBot="1">
      <c r="B53" s="182" t="s">
        <v>96</v>
      </c>
      <c r="C53" s="154"/>
      <c r="D53" s="154"/>
      <c r="E53" s="154"/>
      <c r="F53" s="154"/>
      <c r="G53" s="155"/>
      <c r="H53" s="154"/>
      <c r="I53" s="154"/>
      <c r="J53" s="154"/>
      <c r="K53" s="154"/>
      <c r="L53" s="154"/>
      <c r="M53" s="154"/>
      <c r="P53" s="55"/>
      <c r="R53" s="19"/>
    </row>
    <row r="54" spans="2:18" ht="19.5" customHeight="1">
      <c r="B54" s="341" t="s">
        <v>52</v>
      </c>
      <c r="C54" s="344" t="s">
        <v>53</v>
      </c>
      <c r="D54" s="300"/>
      <c r="E54" s="300"/>
      <c r="F54" s="301"/>
      <c r="G54" s="347" t="s">
        <v>54</v>
      </c>
      <c r="H54" s="349" t="s">
        <v>55</v>
      </c>
      <c r="I54" s="302"/>
      <c r="J54" s="351"/>
      <c r="K54" s="352"/>
      <c r="L54" s="356" t="s">
        <v>56</v>
      </c>
      <c r="M54" s="326" t="s">
        <v>57</v>
      </c>
      <c r="N54" s="14"/>
      <c r="O54" s="147"/>
      <c r="P54" s="55"/>
      <c r="Q54" s="22"/>
      <c r="R54" s="19"/>
    </row>
    <row r="55" spans="2:18" ht="19.5" customHeight="1" thickBot="1">
      <c r="B55" s="342"/>
      <c r="C55" s="345"/>
      <c r="D55" s="345"/>
      <c r="E55" s="345"/>
      <c r="F55" s="346"/>
      <c r="G55" s="348"/>
      <c r="H55" s="350"/>
      <c r="I55" s="353"/>
      <c r="J55" s="354"/>
      <c r="K55" s="355"/>
      <c r="L55" s="357"/>
      <c r="M55" s="327"/>
      <c r="N55" s="14"/>
      <c r="O55" s="147"/>
      <c r="P55" s="148"/>
      <c r="Q55" s="148"/>
    </row>
    <row r="56" spans="2:18" ht="15.75" customHeight="1">
      <c r="B56" s="342"/>
      <c r="C56" s="328" t="s">
        <v>58</v>
      </c>
      <c r="D56" s="330" t="s">
        <v>59</v>
      </c>
      <c r="E56" s="330"/>
      <c r="F56" s="330"/>
      <c r="G56" s="149"/>
      <c r="H56" s="150" t="s">
        <v>60</v>
      </c>
      <c r="I56" s="331"/>
      <c r="J56" s="331"/>
      <c r="K56" s="332"/>
      <c r="L56" s="151">
        <v>6.54E-2</v>
      </c>
      <c r="M56" s="152">
        <f>G56*L56</f>
        <v>0</v>
      </c>
      <c r="N56" s="43"/>
      <c r="O56" s="13"/>
      <c r="P56" t="s">
        <v>123</v>
      </c>
      <c r="Q56" s="148"/>
    </row>
    <row r="57" spans="2:18" ht="15.75" customHeight="1">
      <c r="B57" s="342"/>
      <c r="C57" s="329"/>
      <c r="D57" s="335" t="s">
        <v>61</v>
      </c>
      <c r="E57" s="336"/>
      <c r="F57" s="337"/>
      <c r="G57" s="106"/>
      <c r="H57" s="107" t="s">
        <v>60</v>
      </c>
      <c r="I57" s="331"/>
      <c r="J57" s="331"/>
      <c r="K57" s="332"/>
      <c r="L57" s="121"/>
      <c r="M57" s="42">
        <f>G57*L57</f>
        <v>0</v>
      </c>
      <c r="N57" s="43"/>
      <c r="O57" s="13"/>
      <c r="P57" t="s">
        <v>116</v>
      </c>
      <c r="Q57" s="148"/>
    </row>
    <row r="58" spans="2:18">
      <c r="B58" s="342"/>
      <c r="C58" s="329"/>
      <c r="D58" s="335" t="s">
        <v>62</v>
      </c>
      <c r="E58" s="336"/>
      <c r="F58" s="337"/>
      <c r="G58" s="106"/>
      <c r="H58" s="107" t="s">
        <v>60</v>
      </c>
      <c r="I58" s="331"/>
      <c r="J58" s="331"/>
      <c r="K58" s="332"/>
      <c r="L58" s="121"/>
      <c r="M58" s="42">
        <f t="shared" ref="M58:M62" si="2">G58*L58</f>
        <v>0</v>
      </c>
      <c r="N58" s="43"/>
      <c r="O58" s="13"/>
      <c r="P58" s="50"/>
      <c r="Q58" s="148"/>
    </row>
    <row r="59" spans="2:18">
      <c r="B59" s="342"/>
      <c r="C59" s="329"/>
      <c r="D59" s="335" t="s">
        <v>63</v>
      </c>
      <c r="E59" s="336"/>
      <c r="F59" s="337"/>
      <c r="G59" s="106"/>
      <c r="H59" s="107" t="s">
        <v>60</v>
      </c>
      <c r="I59" s="331"/>
      <c r="J59" s="331"/>
      <c r="K59" s="332"/>
      <c r="L59" s="121"/>
      <c r="M59" s="42">
        <f t="shared" si="2"/>
        <v>0</v>
      </c>
      <c r="N59" s="43"/>
      <c r="O59" s="13"/>
      <c r="P59" s="50"/>
      <c r="Q59" s="148"/>
    </row>
    <row r="60" spans="2:18">
      <c r="B60" s="342"/>
      <c r="C60" s="329"/>
      <c r="D60" s="335"/>
      <c r="E60" s="336"/>
      <c r="F60" s="337"/>
      <c r="G60" s="106"/>
      <c r="H60" s="107" t="s">
        <v>60</v>
      </c>
      <c r="I60" s="331"/>
      <c r="J60" s="331"/>
      <c r="K60" s="332"/>
      <c r="L60" s="216"/>
      <c r="M60" s="42">
        <f t="shared" si="2"/>
        <v>0</v>
      </c>
      <c r="N60" s="43"/>
      <c r="O60" s="13"/>
      <c r="Q60" s="148"/>
    </row>
    <row r="61" spans="2:18" ht="22" customHeight="1">
      <c r="B61" s="342"/>
      <c r="C61" s="339" t="s">
        <v>64</v>
      </c>
      <c r="D61" s="338"/>
      <c r="E61" s="338"/>
      <c r="F61" s="338"/>
      <c r="G61" s="108"/>
      <c r="H61" s="109" t="s">
        <v>60</v>
      </c>
      <c r="I61" s="331"/>
      <c r="J61" s="331"/>
      <c r="K61" s="332"/>
      <c r="L61" s="205"/>
      <c r="M61" s="44">
        <f t="shared" si="2"/>
        <v>0</v>
      </c>
      <c r="N61" s="41"/>
      <c r="O61" s="18"/>
      <c r="Q61" s="23"/>
      <c r="R61" s="13"/>
    </row>
    <row r="62" spans="2:18" ht="18.5" thickBot="1">
      <c r="B62" s="343"/>
      <c r="C62" s="340"/>
      <c r="D62" s="358"/>
      <c r="E62" s="359"/>
      <c r="F62" s="360"/>
      <c r="G62" s="110"/>
      <c r="H62" s="111" t="s">
        <v>60</v>
      </c>
      <c r="I62" s="333"/>
      <c r="J62" s="333"/>
      <c r="K62" s="334"/>
      <c r="L62" s="217"/>
      <c r="M62" s="45">
        <f t="shared" si="2"/>
        <v>0</v>
      </c>
      <c r="N62" s="41"/>
      <c r="O62" s="18"/>
      <c r="P62" s="55"/>
      <c r="Q62" s="23"/>
      <c r="R62" s="13"/>
    </row>
    <row r="63" spans="2:18" ht="14.25" customHeight="1" thickBot="1">
      <c r="B63" s="183"/>
      <c r="C63" s="184"/>
      <c r="D63" s="185"/>
      <c r="E63" s="185"/>
      <c r="F63" s="185"/>
      <c r="G63" s="186"/>
      <c r="H63" s="187"/>
      <c r="I63" s="188"/>
      <c r="J63" s="189"/>
      <c r="K63" s="190"/>
      <c r="L63" s="191"/>
      <c r="M63" s="191"/>
      <c r="N63" s="24"/>
      <c r="O63" s="25"/>
      <c r="P63" s="55"/>
      <c r="Q63" s="26"/>
      <c r="R63" s="13"/>
    </row>
    <row r="64" spans="2:18" ht="71.25" customHeight="1" thickBot="1">
      <c r="B64" s="296" t="s">
        <v>65</v>
      </c>
      <c r="C64" s="299" t="s">
        <v>53</v>
      </c>
      <c r="D64" s="300"/>
      <c r="E64" s="300"/>
      <c r="F64" s="301"/>
      <c r="G64" s="112" t="s">
        <v>66</v>
      </c>
      <c r="H64" s="207" t="s">
        <v>55</v>
      </c>
      <c r="I64" s="302"/>
      <c r="J64" s="303"/>
      <c r="K64" s="304"/>
      <c r="L64" s="113" t="s">
        <v>67</v>
      </c>
      <c r="M64" s="208" t="s">
        <v>68</v>
      </c>
      <c r="N64" s="21"/>
      <c r="O64" s="147"/>
      <c r="Q64" s="22"/>
      <c r="R64" s="13"/>
    </row>
    <row r="65" spans="2:19" ht="15.75" customHeight="1">
      <c r="B65" s="297"/>
      <c r="C65" s="320" t="s">
        <v>130</v>
      </c>
      <c r="D65" s="321"/>
      <c r="E65" s="321"/>
      <c r="F65" s="322"/>
      <c r="G65" s="114"/>
      <c r="H65" s="115" t="s">
        <v>69</v>
      </c>
      <c r="I65" s="305"/>
      <c r="J65" s="306"/>
      <c r="K65" s="307"/>
      <c r="L65" s="122">
        <v>5.3700000000000004E-4</v>
      </c>
      <c r="M65" s="46">
        <f>G65*L65</f>
        <v>0</v>
      </c>
      <c r="N65" s="27"/>
      <c r="O65" s="28"/>
      <c r="P65" t="s">
        <v>122</v>
      </c>
      <c r="R65" s="13"/>
      <c r="S65" s="28"/>
    </row>
    <row r="66" spans="2:19" ht="15.75" customHeight="1">
      <c r="B66" s="297"/>
      <c r="C66" s="323"/>
      <c r="D66" s="324"/>
      <c r="E66" s="324"/>
      <c r="F66" s="325"/>
      <c r="G66" s="221"/>
      <c r="H66" s="223" t="s">
        <v>69</v>
      </c>
      <c r="I66" s="308"/>
      <c r="J66" s="309"/>
      <c r="K66" s="310"/>
      <c r="L66" s="123"/>
      <c r="M66" s="47">
        <f t="shared" ref="M66" si="3">G66*L66</f>
        <v>0</v>
      </c>
      <c r="N66" s="27"/>
      <c r="O66" s="28"/>
      <c r="P66" t="s">
        <v>116</v>
      </c>
      <c r="R66" s="13"/>
    </row>
    <row r="67" spans="2:19">
      <c r="B67" s="297"/>
      <c r="C67" s="314" t="s">
        <v>49</v>
      </c>
      <c r="D67" s="315"/>
      <c r="E67" s="318" t="s">
        <v>70</v>
      </c>
      <c r="F67" s="319"/>
      <c r="G67" s="222"/>
      <c r="H67" s="116" t="s">
        <v>69</v>
      </c>
      <c r="I67" s="308"/>
      <c r="J67" s="309"/>
      <c r="K67" s="310"/>
      <c r="L67" s="124"/>
      <c r="M67" s="47">
        <f>G67*L67</f>
        <v>0</v>
      </c>
      <c r="N67" s="27"/>
      <c r="O67" s="30"/>
      <c r="P67" s="56"/>
      <c r="Q67" s="29"/>
      <c r="R67" s="13"/>
    </row>
    <row r="68" spans="2:19" ht="18.5" thickBot="1">
      <c r="B68" s="298"/>
      <c r="C68" s="316"/>
      <c r="D68" s="317"/>
      <c r="E68" s="286" t="s">
        <v>71</v>
      </c>
      <c r="F68" s="287"/>
      <c r="G68" s="125"/>
      <c r="H68" s="117" t="s">
        <v>69</v>
      </c>
      <c r="I68" s="311"/>
      <c r="J68" s="312"/>
      <c r="K68" s="313"/>
      <c r="L68" s="118"/>
      <c r="M68" s="48"/>
      <c r="N68" s="27"/>
      <c r="O68" s="30"/>
      <c r="P68" s="56"/>
      <c r="Q68" s="31"/>
      <c r="R68" s="13"/>
    </row>
    <row r="69" spans="2:19">
      <c r="B69" s="198"/>
      <c r="C69" s="200"/>
      <c r="D69" s="200"/>
      <c r="E69" s="200"/>
      <c r="F69" s="201"/>
      <c r="G69" s="193"/>
      <c r="H69" s="202"/>
      <c r="I69" s="203"/>
      <c r="J69" s="203"/>
      <c r="K69" s="203"/>
      <c r="L69" s="204"/>
      <c r="M69" s="199"/>
      <c r="N69" s="27"/>
      <c r="O69" s="30"/>
      <c r="P69" s="56"/>
      <c r="Q69" s="31"/>
      <c r="R69" s="13"/>
    </row>
    <row r="70" spans="2:19" ht="18.5" thickBot="1">
      <c r="B70" s="163" t="s">
        <v>98</v>
      </c>
      <c r="C70" s="192"/>
      <c r="D70" s="192"/>
      <c r="E70" s="209"/>
      <c r="F70" s="209"/>
      <c r="G70" s="193"/>
      <c r="H70" s="194"/>
      <c r="I70" s="195"/>
      <c r="J70" s="195"/>
      <c r="K70" s="195"/>
      <c r="L70" s="196"/>
      <c r="M70" s="197"/>
      <c r="N70" s="27"/>
      <c r="O70" s="30"/>
      <c r="Q70" s="31"/>
      <c r="R70" s="13"/>
    </row>
    <row r="71" spans="2:19" ht="27.75" customHeight="1" thickTop="1">
      <c r="B71" s="288" t="s">
        <v>72</v>
      </c>
      <c r="C71" s="289"/>
      <c r="D71" s="289"/>
      <c r="E71" s="289"/>
      <c r="F71" s="292" t="s">
        <v>73</v>
      </c>
      <c r="G71" s="292"/>
      <c r="H71" s="292"/>
      <c r="I71" s="293"/>
      <c r="J71" s="246" t="s">
        <v>74</v>
      </c>
      <c r="K71" s="247"/>
      <c r="L71" s="247"/>
      <c r="M71" s="248"/>
      <c r="R71" s="13"/>
    </row>
    <row r="72" spans="2:19" ht="27.75" customHeight="1">
      <c r="B72" s="290"/>
      <c r="C72" s="291"/>
      <c r="D72" s="291"/>
      <c r="E72" s="291"/>
      <c r="F72" s="294"/>
      <c r="G72" s="294"/>
      <c r="H72" s="294"/>
      <c r="I72" s="295"/>
      <c r="J72" s="249"/>
      <c r="K72" s="250"/>
      <c r="L72" s="250"/>
      <c r="M72" s="251"/>
      <c r="R72" s="13"/>
    </row>
    <row r="73" spans="2:19" ht="27.75" customHeight="1" thickBot="1">
      <c r="B73" s="277">
        <f>ROUNDDOWN(SUM(M12:M51,M56:M62,M65:M68),0)</f>
        <v>0</v>
      </c>
      <c r="C73" s="278"/>
      <c r="D73" s="278"/>
      <c r="E73" s="119" t="s">
        <v>75</v>
      </c>
      <c r="F73" s="279">
        <v>0</v>
      </c>
      <c r="G73" s="280"/>
      <c r="H73" s="281"/>
      <c r="I73" s="120" t="s">
        <v>75</v>
      </c>
      <c r="J73" s="257">
        <f>B73-F73</f>
        <v>0</v>
      </c>
      <c r="K73" s="258"/>
      <c r="L73" s="258"/>
      <c r="M73" s="32" t="s">
        <v>75</v>
      </c>
      <c r="R73" s="13"/>
    </row>
    <row r="74" spans="2:19" ht="14.25" customHeight="1" thickTop="1">
      <c r="C74" s="154"/>
      <c r="D74" s="154"/>
      <c r="E74" s="154"/>
      <c r="F74" s="154"/>
      <c r="G74" s="155"/>
      <c r="H74" s="154"/>
      <c r="I74" s="154"/>
      <c r="J74" s="259" t="s">
        <v>76</v>
      </c>
      <c r="K74" s="259"/>
      <c r="L74" s="259"/>
      <c r="M74" s="259"/>
      <c r="R74" s="13"/>
    </row>
    <row r="75" spans="2:19">
      <c r="B75" s="33"/>
      <c r="C75" s="154"/>
      <c r="D75" s="154"/>
      <c r="E75" s="154"/>
      <c r="F75" s="154"/>
      <c r="G75" s="155"/>
      <c r="H75" s="154"/>
      <c r="I75" s="154"/>
      <c r="J75" s="154"/>
      <c r="K75" s="154"/>
      <c r="L75" s="154"/>
      <c r="M75" s="154"/>
      <c r="P75" s="1"/>
      <c r="R75" s="13"/>
    </row>
    <row r="76" spans="2:19" ht="14.25" customHeight="1">
      <c r="B76" s="154"/>
      <c r="C76" s="154"/>
      <c r="D76" s="154"/>
      <c r="E76" s="162" t="s">
        <v>0</v>
      </c>
      <c r="F76" s="282" t="str">
        <f>IF(F1="","",F1)</f>
        <v/>
      </c>
      <c r="G76" s="282"/>
      <c r="H76" s="282"/>
      <c r="I76" s="282"/>
      <c r="J76" s="162" t="s">
        <v>1</v>
      </c>
      <c r="K76" s="283" t="str">
        <f>IF(K1="","",K1)</f>
        <v/>
      </c>
      <c r="L76" s="284"/>
      <c r="M76" s="285"/>
      <c r="O76" s="2"/>
      <c r="P76" s="55"/>
      <c r="R76" s="19"/>
    </row>
    <row r="77" spans="2:19" ht="14.25" customHeight="1">
      <c r="B77" s="154"/>
      <c r="C77" s="154"/>
      <c r="D77" s="154"/>
      <c r="E77" s="171"/>
      <c r="F77" s="172"/>
      <c r="G77" s="172"/>
      <c r="H77" s="172"/>
      <c r="I77" s="172"/>
      <c r="J77" s="171"/>
      <c r="K77" s="171"/>
      <c r="L77" s="171"/>
      <c r="M77" s="171"/>
      <c r="O77" s="2"/>
      <c r="P77" s="55"/>
      <c r="R77" s="19"/>
    </row>
    <row r="78" spans="2:19">
      <c r="B78" s="158" t="s">
        <v>77</v>
      </c>
      <c r="C78" s="153" t="s">
        <v>78</v>
      </c>
      <c r="D78" s="154"/>
      <c r="E78" s="154"/>
      <c r="F78" s="154"/>
      <c r="G78" s="155"/>
      <c r="H78" s="154"/>
      <c r="I78" s="154"/>
      <c r="J78" s="154"/>
      <c r="K78" s="154"/>
      <c r="L78" s="154"/>
      <c r="M78" s="154"/>
      <c r="O78" s="49"/>
      <c r="P78" s="1"/>
      <c r="Q78" s="13"/>
    </row>
    <row r="79" spans="2:19" ht="18" customHeight="1">
      <c r="B79" s="159"/>
      <c r="C79" s="153"/>
      <c r="D79" s="154"/>
      <c r="E79" s="154"/>
      <c r="F79" s="154"/>
      <c r="G79" s="155"/>
      <c r="H79" s="154"/>
      <c r="I79" s="154"/>
      <c r="J79" s="154"/>
      <c r="K79" s="154"/>
      <c r="L79" s="154"/>
      <c r="M79" s="154"/>
      <c r="O79" s="56"/>
      <c r="P79" s="1"/>
      <c r="Q79" s="148"/>
    </row>
    <row r="80" spans="2:19" ht="18.649999999999999" customHeight="1">
      <c r="B80" s="158" t="s">
        <v>79</v>
      </c>
      <c r="C80" s="153" t="s">
        <v>120</v>
      </c>
      <c r="D80" s="153"/>
      <c r="E80" s="153"/>
      <c r="F80" s="153"/>
      <c r="G80" s="156"/>
      <c r="H80" s="153"/>
      <c r="I80" s="153"/>
      <c r="J80" s="154"/>
      <c r="K80" s="154"/>
      <c r="L80" s="154"/>
      <c r="M80" s="154"/>
      <c r="O80" s="49"/>
      <c r="Q80" s="148"/>
    </row>
    <row r="81" spans="2:28" ht="18.649999999999999" customHeight="1">
      <c r="B81" s="158"/>
      <c r="C81" s="157" t="s">
        <v>134</v>
      </c>
      <c r="D81" s="153"/>
      <c r="E81" s="153"/>
      <c r="F81" s="153"/>
      <c r="G81" s="156"/>
      <c r="H81" s="153"/>
      <c r="I81" s="153"/>
      <c r="J81" s="154"/>
      <c r="K81" s="154"/>
      <c r="L81" s="154"/>
      <c r="M81" s="154"/>
      <c r="O81" s="49"/>
      <c r="Q81" s="148"/>
    </row>
    <row r="82" spans="2:28">
      <c r="B82" s="159"/>
      <c r="C82" s="157" t="s">
        <v>128</v>
      </c>
      <c r="D82" s="153"/>
      <c r="E82" s="153"/>
      <c r="F82" s="153"/>
      <c r="G82" s="153"/>
      <c r="H82" s="153"/>
      <c r="I82" s="153"/>
      <c r="J82" s="154"/>
      <c r="K82" s="154"/>
      <c r="L82" s="154"/>
      <c r="M82" s="154"/>
    </row>
    <row r="83" spans="2:28">
      <c r="B83" s="159"/>
      <c r="C83" s="157" t="s">
        <v>119</v>
      </c>
      <c r="D83" s="153"/>
      <c r="E83" s="153"/>
      <c r="F83" s="153"/>
      <c r="G83" s="153"/>
      <c r="H83" s="153"/>
      <c r="I83" s="153"/>
      <c r="J83" s="154"/>
      <c r="K83" s="154"/>
      <c r="L83" s="154"/>
      <c r="M83" s="154"/>
      <c r="P83" s="57"/>
    </row>
    <row r="84" spans="2:28">
      <c r="B84" s="159"/>
      <c r="C84" s="157" t="s">
        <v>129</v>
      </c>
      <c r="D84" s="153"/>
      <c r="E84" s="153"/>
      <c r="F84" s="153"/>
      <c r="G84" s="153"/>
      <c r="H84" s="153"/>
      <c r="I84" s="153"/>
      <c r="J84" s="154"/>
      <c r="K84" s="154"/>
      <c r="L84" s="154"/>
      <c r="M84" s="154"/>
      <c r="O84" s="34"/>
      <c r="P84" s="57"/>
    </row>
    <row r="85" spans="2:28">
      <c r="B85" s="159"/>
      <c r="C85" s="157" t="s">
        <v>119</v>
      </c>
      <c r="D85" s="153"/>
      <c r="E85" s="153"/>
      <c r="F85" s="153"/>
      <c r="G85" s="153"/>
      <c r="H85" s="153"/>
      <c r="I85" s="153"/>
      <c r="J85" s="154"/>
      <c r="K85" s="154"/>
      <c r="L85" s="154"/>
      <c r="M85" s="154"/>
      <c r="O85" s="34"/>
    </row>
    <row r="86" spans="2:28">
      <c r="B86" s="159"/>
      <c r="C86" s="157" t="s">
        <v>135</v>
      </c>
      <c r="D86" s="153"/>
      <c r="E86" s="153"/>
      <c r="F86" s="153"/>
      <c r="G86" s="153"/>
      <c r="H86" s="153"/>
      <c r="I86" s="153"/>
      <c r="J86" s="154"/>
      <c r="K86" s="154"/>
      <c r="L86" s="154"/>
      <c r="M86" s="154"/>
      <c r="P86" s="57"/>
    </row>
    <row r="87" spans="2:28">
      <c r="B87" s="159"/>
      <c r="C87" s="157" t="s">
        <v>125</v>
      </c>
      <c r="D87" s="153"/>
      <c r="E87" s="153"/>
      <c r="F87" s="153"/>
      <c r="G87" s="153"/>
      <c r="H87" s="153"/>
      <c r="I87" s="153"/>
      <c r="J87" s="154"/>
      <c r="K87" s="154"/>
      <c r="L87" s="154"/>
      <c r="M87" s="154"/>
      <c r="O87" s="34"/>
      <c r="P87" s="57"/>
    </row>
    <row r="88" spans="2:28">
      <c r="B88" s="159"/>
      <c r="C88" s="157" t="s">
        <v>133</v>
      </c>
      <c r="D88" s="153"/>
      <c r="E88" s="153"/>
      <c r="F88" s="153"/>
      <c r="G88" s="153"/>
      <c r="H88" s="153"/>
      <c r="I88" s="153"/>
      <c r="J88" s="154"/>
      <c r="K88" s="154"/>
      <c r="L88" s="154"/>
      <c r="M88" s="154"/>
      <c r="O88" s="34"/>
    </row>
    <row r="89" spans="2:28">
      <c r="B89" s="158" t="s">
        <v>80</v>
      </c>
      <c r="C89" s="153" t="s">
        <v>81</v>
      </c>
      <c r="D89" s="154"/>
      <c r="E89" s="154"/>
      <c r="F89" s="154"/>
      <c r="G89" s="160"/>
      <c r="H89" s="154"/>
      <c r="I89" s="154"/>
      <c r="J89" s="161"/>
      <c r="K89" s="154"/>
      <c r="L89" s="154"/>
      <c r="M89" s="154"/>
    </row>
    <row r="90" spans="2:28" ht="7.5" customHeight="1">
      <c r="B90" s="154"/>
      <c r="C90" s="154"/>
      <c r="D90" s="154"/>
      <c r="E90" s="154"/>
      <c r="F90" s="154"/>
      <c r="G90" s="160"/>
      <c r="H90" s="154"/>
      <c r="I90" s="154"/>
      <c r="J90" s="154"/>
      <c r="K90" s="154"/>
      <c r="L90" s="154"/>
      <c r="M90" s="154"/>
    </row>
    <row r="91" spans="2:28" ht="7.5" hidden="1" customHeight="1">
      <c r="B91" s="154"/>
      <c r="C91" s="154"/>
      <c r="D91" s="154"/>
      <c r="E91" s="154"/>
      <c r="F91" s="154"/>
      <c r="G91" s="160"/>
      <c r="H91" s="154"/>
      <c r="I91" s="154"/>
      <c r="J91" s="154"/>
      <c r="K91" s="154"/>
      <c r="L91" s="154"/>
      <c r="M91" s="154"/>
      <c r="P91" s="50"/>
    </row>
    <row r="92" spans="2:28" ht="14.25" hidden="1" customHeight="1">
      <c r="B92" s="154"/>
      <c r="C92" s="154"/>
      <c r="D92" s="154"/>
      <c r="E92" s="162" t="s">
        <v>0</v>
      </c>
      <c r="F92" s="282" t="str">
        <f>F76</f>
        <v/>
      </c>
      <c r="G92" s="282"/>
      <c r="H92" s="282"/>
      <c r="I92" s="282"/>
      <c r="J92" s="162" t="s">
        <v>1</v>
      </c>
      <c r="K92" s="283" t="str">
        <f>K76</f>
        <v/>
      </c>
      <c r="L92" s="284"/>
      <c r="M92" s="285"/>
      <c r="O92" s="2" t="s">
        <v>2</v>
      </c>
    </row>
    <row r="93" spans="2:28" ht="7.5" hidden="1" customHeight="1">
      <c r="B93" s="154"/>
      <c r="C93" s="154"/>
      <c r="D93" s="154"/>
      <c r="E93" s="154"/>
      <c r="F93" s="154"/>
      <c r="G93" s="160"/>
      <c r="H93" s="154"/>
      <c r="I93" s="154"/>
      <c r="J93" s="154"/>
      <c r="K93" s="154"/>
      <c r="L93" s="154"/>
      <c r="M93" s="154"/>
      <c r="P93" s="50"/>
      <c r="Z93" s="35"/>
      <c r="AA93" s="35"/>
      <c r="AB93" s="35"/>
    </row>
    <row r="94" spans="2:28" ht="27.75" customHeight="1" thickBot="1">
      <c r="B94" s="163" t="s">
        <v>82</v>
      </c>
      <c r="C94" s="154"/>
      <c r="D94" s="154"/>
      <c r="E94" s="154"/>
      <c r="F94" s="154"/>
      <c r="G94" s="160"/>
      <c r="H94" s="154"/>
      <c r="I94" s="154"/>
      <c r="J94" s="154"/>
      <c r="K94" s="154"/>
      <c r="L94" s="154"/>
      <c r="M94" s="154"/>
      <c r="O94" s="2"/>
      <c r="P94" s="58"/>
      <c r="Z94" s="35"/>
      <c r="AA94" s="35"/>
      <c r="AB94" s="35"/>
    </row>
    <row r="95" spans="2:28" s="35" customFormat="1" ht="63.75" customHeight="1" thickBot="1">
      <c r="B95" s="238" t="s">
        <v>83</v>
      </c>
      <c r="C95" s="239"/>
      <c r="D95" s="239"/>
      <c r="E95" s="239"/>
      <c r="F95" s="240"/>
      <c r="G95" s="241" t="s">
        <v>75</v>
      </c>
      <c r="H95" s="242"/>
      <c r="I95" s="164"/>
      <c r="J95" s="164"/>
      <c r="K95" s="164"/>
      <c r="L95" s="164"/>
      <c r="M95" s="164"/>
      <c r="P95" s="58"/>
      <c r="Q95" s="36"/>
      <c r="R95" s="148"/>
      <c r="S95" s="148"/>
      <c r="T95" s="148"/>
      <c r="U95" s="148"/>
      <c r="V95" s="148"/>
      <c r="W95" s="148"/>
      <c r="X95" s="148"/>
    </row>
    <row r="96" spans="2:28" s="35" customFormat="1" ht="28.5" customHeight="1">
      <c r="B96" s="243" t="s">
        <v>84</v>
      </c>
      <c r="C96" s="244"/>
      <c r="D96" s="244"/>
      <c r="E96" s="244"/>
      <c r="F96" s="245"/>
      <c r="G96" s="241"/>
      <c r="H96" s="242"/>
      <c r="I96" s="164"/>
      <c r="J96" s="164"/>
      <c r="K96" s="164"/>
      <c r="L96" s="164"/>
      <c r="M96" s="164"/>
      <c r="P96" s="58"/>
      <c r="Q96" s="36"/>
      <c r="R96" s="148"/>
      <c r="T96" s="148"/>
      <c r="U96" s="148"/>
      <c r="V96" s="148"/>
      <c r="W96" s="148"/>
      <c r="X96" s="148"/>
    </row>
    <row r="97" spans="2:28" s="35" customFormat="1" ht="28.5" customHeight="1">
      <c r="B97" s="232" t="s">
        <v>85</v>
      </c>
      <c r="C97" s="233"/>
      <c r="D97" s="233"/>
      <c r="E97" s="233"/>
      <c r="F97" s="234"/>
      <c r="G97" s="235"/>
      <c r="H97" s="236"/>
      <c r="I97" s="164"/>
      <c r="J97" s="164"/>
      <c r="K97" s="164"/>
      <c r="L97" s="164"/>
      <c r="M97" s="164"/>
      <c r="P97" s="58"/>
      <c r="Q97" s="36"/>
      <c r="R97" s="148"/>
      <c r="T97" s="148"/>
      <c r="U97" s="148"/>
      <c r="V97" s="148"/>
      <c r="W97" s="148"/>
      <c r="X97" s="148"/>
    </row>
    <row r="98" spans="2:28" s="35" customFormat="1" ht="28.5" customHeight="1">
      <c r="B98" s="232" t="s">
        <v>86</v>
      </c>
      <c r="C98" s="233"/>
      <c r="D98" s="233"/>
      <c r="E98" s="233"/>
      <c r="F98" s="234"/>
      <c r="G98" s="235"/>
      <c r="H98" s="236"/>
      <c r="I98" s="164"/>
      <c r="J98" s="165"/>
      <c r="K98" s="165"/>
      <c r="L98" s="165"/>
      <c r="M98" s="165"/>
      <c r="P98" s="58"/>
      <c r="Q98" s="36"/>
      <c r="R98" s="148"/>
      <c r="T98" s="148"/>
      <c r="U98" s="148"/>
      <c r="V98" s="148"/>
      <c r="W98" s="148"/>
      <c r="X98" s="148"/>
    </row>
    <row r="99" spans="2:28" s="35" customFormat="1" ht="28.5" customHeight="1">
      <c r="B99" s="232" t="s">
        <v>87</v>
      </c>
      <c r="C99" s="233"/>
      <c r="D99" s="233"/>
      <c r="E99" s="233"/>
      <c r="F99" s="234"/>
      <c r="G99" s="235"/>
      <c r="H99" s="236"/>
      <c r="I99" s="164"/>
      <c r="J99" s="237"/>
      <c r="K99" s="237"/>
      <c r="L99" s="237"/>
      <c r="M99" s="237"/>
      <c r="P99" s="58"/>
      <c r="Q99" s="36"/>
      <c r="R99" s="148"/>
      <c r="T99" s="148"/>
      <c r="U99" s="148"/>
      <c r="V99" s="148"/>
      <c r="W99" s="148"/>
      <c r="X99" s="148"/>
    </row>
    <row r="100" spans="2:28" s="35" customFormat="1" ht="28.5" customHeight="1">
      <c r="B100" s="232" t="s">
        <v>88</v>
      </c>
      <c r="C100" s="233"/>
      <c r="D100" s="233"/>
      <c r="E100" s="233"/>
      <c r="F100" s="234"/>
      <c r="G100" s="235"/>
      <c r="H100" s="236"/>
      <c r="I100" s="164"/>
      <c r="J100" s="164"/>
      <c r="K100" s="164"/>
      <c r="L100" s="164"/>
      <c r="M100" s="164"/>
      <c r="P100" s="58"/>
      <c r="Q100" s="36"/>
      <c r="R100" s="148"/>
      <c r="T100" s="148"/>
      <c r="U100" s="148"/>
      <c r="V100" s="148"/>
      <c r="W100" s="148"/>
      <c r="X100" s="148"/>
    </row>
    <row r="101" spans="2:28" s="35" customFormat="1" ht="28.5" customHeight="1">
      <c r="B101" s="232" t="s">
        <v>89</v>
      </c>
      <c r="C101" s="233"/>
      <c r="D101" s="233"/>
      <c r="E101" s="233"/>
      <c r="F101" s="234"/>
      <c r="G101" s="235"/>
      <c r="H101" s="236"/>
      <c r="I101" s="164"/>
      <c r="J101" s="164"/>
      <c r="K101" s="164"/>
      <c r="L101" s="164"/>
      <c r="M101" s="164"/>
      <c r="P101" s="58"/>
      <c r="Q101" s="36"/>
      <c r="Z101" s="37"/>
      <c r="AA101" s="37"/>
      <c r="AB101" s="37"/>
    </row>
    <row r="102" spans="2:28" s="35" customFormat="1" ht="28.5" customHeight="1" thickBot="1">
      <c r="B102" s="260" t="s">
        <v>90</v>
      </c>
      <c r="C102" s="261"/>
      <c r="D102" s="261"/>
      <c r="E102" s="261"/>
      <c r="F102" s="262"/>
      <c r="G102" s="263"/>
      <c r="H102" s="264"/>
      <c r="I102" s="164"/>
      <c r="J102" s="164"/>
      <c r="K102" s="164"/>
      <c r="L102" s="164"/>
      <c r="M102" s="164"/>
      <c r="P102" s="1"/>
      <c r="Q102" s="36"/>
      <c r="Z102" s="148"/>
      <c r="AA102" s="148"/>
      <c r="AB102" s="148"/>
    </row>
    <row r="103" spans="2:28" s="37" customFormat="1">
      <c r="B103" s="166"/>
      <c r="C103" s="166"/>
      <c r="D103" s="166"/>
      <c r="E103" s="166"/>
      <c r="F103" s="166"/>
      <c r="G103" s="167"/>
      <c r="H103" s="166"/>
      <c r="I103" s="166"/>
      <c r="J103" s="166"/>
      <c r="K103" s="166"/>
      <c r="L103" s="166"/>
      <c r="M103" s="166"/>
      <c r="P103" s="50"/>
      <c r="Q103" s="1"/>
      <c r="R103" s="35"/>
      <c r="S103" s="35"/>
      <c r="T103" s="35"/>
      <c r="U103" s="35"/>
      <c r="V103" s="35"/>
      <c r="W103" s="35"/>
      <c r="X103" s="35"/>
      <c r="Z103" s="148"/>
      <c r="AA103" s="148"/>
      <c r="AB103" s="148"/>
    </row>
    <row r="104" spans="2:28" ht="17.25" customHeight="1" thickBot="1">
      <c r="B104" s="163" t="s">
        <v>91</v>
      </c>
      <c r="C104" s="154"/>
      <c r="D104" s="154"/>
      <c r="E104" s="154"/>
      <c r="F104" s="154"/>
      <c r="G104" s="160"/>
      <c r="H104" s="154"/>
      <c r="I104" s="154"/>
      <c r="J104" s="154"/>
      <c r="K104" s="154"/>
      <c r="L104" s="154"/>
      <c r="M104" s="154"/>
      <c r="O104" s="2"/>
      <c r="R104" s="35"/>
      <c r="S104" s="37"/>
      <c r="T104" s="35"/>
      <c r="U104" s="35"/>
      <c r="V104" s="35"/>
      <c r="W104" s="35"/>
      <c r="X104" s="35"/>
    </row>
    <row r="105" spans="2:28" ht="32.25" customHeight="1" thickTop="1">
      <c r="B105" s="265" t="s">
        <v>92</v>
      </c>
      <c r="C105" s="266"/>
      <c r="D105" s="266"/>
      <c r="E105" s="267"/>
      <c r="F105" s="271" t="s">
        <v>93</v>
      </c>
      <c r="G105" s="272"/>
      <c r="H105" s="272"/>
      <c r="I105" s="273"/>
      <c r="J105" s="246" t="s">
        <v>126</v>
      </c>
      <c r="K105" s="247"/>
      <c r="L105" s="247"/>
      <c r="M105" s="248"/>
      <c r="R105" s="35"/>
      <c r="T105" s="35"/>
      <c r="U105" s="35"/>
      <c r="V105" s="35"/>
      <c r="W105" s="35"/>
      <c r="X105" s="35"/>
    </row>
    <row r="106" spans="2:28" ht="27.75" customHeight="1">
      <c r="B106" s="268"/>
      <c r="C106" s="269"/>
      <c r="D106" s="269"/>
      <c r="E106" s="270"/>
      <c r="F106" s="274"/>
      <c r="G106" s="275"/>
      <c r="H106" s="275"/>
      <c r="I106" s="276"/>
      <c r="J106" s="249"/>
      <c r="K106" s="250"/>
      <c r="L106" s="250"/>
      <c r="M106" s="251"/>
      <c r="R106" s="35"/>
      <c r="T106" s="35"/>
      <c r="U106" s="35"/>
      <c r="V106" s="35"/>
      <c r="W106" s="35"/>
      <c r="X106" s="35"/>
    </row>
    <row r="107" spans="2:28" ht="32.25" customHeight="1" thickBot="1">
      <c r="B107" s="252">
        <f>SUM(G96:H102)</f>
        <v>0</v>
      </c>
      <c r="C107" s="253"/>
      <c r="D107" s="253"/>
      <c r="E107" s="168" t="s">
        <v>75</v>
      </c>
      <c r="F107" s="254">
        <f>温室効果ガス排出量計算表!J73</f>
        <v>0</v>
      </c>
      <c r="G107" s="255"/>
      <c r="H107" s="256"/>
      <c r="I107" s="169" t="s">
        <v>75</v>
      </c>
      <c r="J107" s="257">
        <f>B107+F107</f>
        <v>0</v>
      </c>
      <c r="K107" s="258"/>
      <c r="L107" s="258"/>
      <c r="M107" s="32" t="s">
        <v>75</v>
      </c>
      <c r="R107" s="35"/>
      <c r="T107" s="35"/>
      <c r="U107" s="35"/>
      <c r="V107" s="35"/>
      <c r="W107" s="35"/>
      <c r="X107" s="35"/>
    </row>
    <row r="108" spans="2:28" ht="18.5" thickTop="1">
      <c r="B108" s="154"/>
      <c r="C108" s="154"/>
      <c r="D108" s="154"/>
      <c r="E108" s="154"/>
      <c r="F108" s="154"/>
      <c r="G108" s="155"/>
      <c r="H108" s="154"/>
      <c r="I108" s="154"/>
      <c r="J108" s="259" t="s">
        <v>76</v>
      </c>
      <c r="K108" s="259"/>
      <c r="L108" s="259"/>
      <c r="M108" s="259"/>
      <c r="R108" s="35"/>
      <c r="T108" s="35"/>
      <c r="U108" s="35"/>
      <c r="V108" s="35"/>
      <c r="W108" s="35"/>
      <c r="X108" s="35"/>
    </row>
    <row r="109" spans="2:28">
      <c r="B109" s="154"/>
      <c r="C109" s="154"/>
      <c r="D109" s="154"/>
      <c r="E109" s="154"/>
      <c r="F109" s="154"/>
      <c r="G109" s="155"/>
      <c r="H109" s="154"/>
      <c r="I109" s="154"/>
      <c r="J109" s="154"/>
      <c r="K109" s="154"/>
      <c r="L109" s="154"/>
      <c r="M109" s="154"/>
      <c r="R109" s="37"/>
      <c r="T109" s="37"/>
      <c r="U109" s="37"/>
      <c r="V109" s="37"/>
      <c r="W109" s="37"/>
      <c r="X109" s="37"/>
    </row>
  </sheetData>
  <mergeCells count="121">
    <mergeCell ref="F1:I1"/>
    <mergeCell ref="K1:M1"/>
    <mergeCell ref="B6:F11"/>
    <mergeCell ref="G6:H7"/>
    <mergeCell ref="I6:K7"/>
    <mergeCell ref="L6:L7"/>
    <mergeCell ref="M6:M11"/>
    <mergeCell ref="G8:G11"/>
    <mergeCell ref="H8:H11"/>
    <mergeCell ref="I8:I11"/>
    <mergeCell ref="J8:J11"/>
    <mergeCell ref="K8:K11"/>
    <mergeCell ref="L10:L11"/>
    <mergeCell ref="B12:B42"/>
    <mergeCell ref="C12:F12"/>
    <mergeCell ref="C13:F13"/>
    <mergeCell ref="C14:F14"/>
    <mergeCell ref="C15:F15"/>
    <mergeCell ref="C16:F16"/>
    <mergeCell ref="C17:F17"/>
    <mergeCell ref="C24:D25"/>
    <mergeCell ref="E24:F24"/>
    <mergeCell ref="E25:F25"/>
    <mergeCell ref="C26:D27"/>
    <mergeCell ref="E26:F26"/>
    <mergeCell ref="E27:F27"/>
    <mergeCell ref="C18:F18"/>
    <mergeCell ref="C19:F19"/>
    <mergeCell ref="C20:F20"/>
    <mergeCell ref="C21:F21"/>
    <mergeCell ref="C22:F22"/>
    <mergeCell ref="C23:F23"/>
    <mergeCell ref="C34:F34"/>
    <mergeCell ref="C35:F35"/>
    <mergeCell ref="C36:F36"/>
    <mergeCell ref="C37:F37"/>
    <mergeCell ref="C38:F38"/>
    <mergeCell ref="C39:F39"/>
    <mergeCell ref="C28:D33"/>
    <mergeCell ref="E28:F28"/>
    <mergeCell ref="E29:F29"/>
    <mergeCell ref="E30:F30"/>
    <mergeCell ref="E31:F31"/>
    <mergeCell ref="E32:F32"/>
    <mergeCell ref="E33:F33"/>
    <mergeCell ref="C48:F48"/>
    <mergeCell ref="C40:D42"/>
    <mergeCell ref="E40:F40"/>
    <mergeCell ref="E41:F41"/>
    <mergeCell ref="E42:F42"/>
    <mergeCell ref="C43:F43"/>
    <mergeCell ref="C44:F44"/>
    <mergeCell ref="C45:F45"/>
    <mergeCell ref="C46:F46"/>
    <mergeCell ref="C47:F47"/>
    <mergeCell ref="B54:B62"/>
    <mergeCell ref="C54:F55"/>
    <mergeCell ref="G54:G55"/>
    <mergeCell ref="H54:H55"/>
    <mergeCell ref="I54:K55"/>
    <mergeCell ref="L54:L55"/>
    <mergeCell ref="D62:F62"/>
    <mergeCell ref="C49:F49"/>
    <mergeCell ref="C50:D51"/>
    <mergeCell ref="E50:F50"/>
    <mergeCell ref="E51:F51"/>
    <mergeCell ref="B43:B51"/>
    <mergeCell ref="M54:M55"/>
    <mergeCell ref="C56:C60"/>
    <mergeCell ref="D56:F56"/>
    <mergeCell ref="I56:K62"/>
    <mergeCell ref="D57:F57"/>
    <mergeCell ref="D58:F58"/>
    <mergeCell ref="D59:F59"/>
    <mergeCell ref="D60:F60"/>
    <mergeCell ref="D61:F61"/>
    <mergeCell ref="C61:C62"/>
    <mergeCell ref="B73:D73"/>
    <mergeCell ref="F73:H73"/>
    <mergeCell ref="J73:L73"/>
    <mergeCell ref="J74:M74"/>
    <mergeCell ref="F92:I92"/>
    <mergeCell ref="K92:M92"/>
    <mergeCell ref="E68:F68"/>
    <mergeCell ref="F76:I76"/>
    <mergeCell ref="K76:M76"/>
    <mergeCell ref="B71:E72"/>
    <mergeCell ref="F71:I72"/>
    <mergeCell ref="J71:M72"/>
    <mergeCell ref="B64:B68"/>
    <mergeCell ref="C64:F64"/>
    <mergeCell ref="I64:K64"/>
    <mergeCell ref="I65:K68"/>
    <mergeCell ref="C67:D68"/>
    <mergeCell ref="E67:F67"/>
    <mergeCell ref="C65:F65"/>
    <mergeCell ref="C66:F66"/>
    <mergeCell ref="J105:M106"/>
    <mergeCell ref="B107:D107"/>
    <mergeCell ref="F107:H107"/>
    <mergeCell ref="J107:L107"/>
    <mergeCell ref="J108:M108"/>
    <mergeCell ref="B101:F101"/>
    <mergeCell ref="G101:H101"/>
    <mergeCell ref="B102:F102"/>
    <mergeCell ref="G102:H102"/>
    <mergeCell ref="B105:E106"/>
    <mergeCell ref="F105:I106"/>
    <mergeCell ref="B98:F98"/>
    <mergeCell ref="G98:H98"/>
    <mergeCell ref="B99:F99"/>
    <mergeCell ref="G99:H99"/>
    <mergeCell ref="J99:M99"/>
    <mergeCell ref="B100:F100"/>
    <mergeCell ref="G100:H100"/>
    <mergeCell ref="B95:F95"/>
    <mergeCell ref="G95:H95"/>
    <mergeCell ref="B96:F96"/>
    <mergeCell ref="G96:H96"/>
    <mergeCell ref="B97:F97"/>
    <mergeCell ref="G97:H97"/>
  </mergeCells>
  <phoneticPr fontId="34"/>
  <printOptions horizontalCentered="1"/>
  <pageMargins left="0" right="0" top="0.74803149606299213" bottom="0" header="0.31496062992125984" footer="0.31496062992125984"/>
  <pageSetup paperSize="9" scale="55" fitToWidth="0" fitToHeight="0" orientation="portrait" r:id="rId1"/>
  <rowBreaks count="2" manualBreakCount="2">
    <brk id="75" max="12" man="1"/>
    <brk id="108" max="12" man="1"/>
  </rowBreaks>
  <colBreaks count="1" manualBreakCount="1">
    <brk id="14" max="1048575" man="1"/>
  </colBreaks>
  <ignoredErrors>
    <ignoredError sqref="M41:M4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温室効果ガス排出量計算表</vt:lpstr>
      <vt:lpstr>温室効果ガス排出量計算表!Print_Area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Windows ユーザー</cp:lastModifiedBy>
  <cp:revision>0</cp:revision>
  <cp:lastPrinted>2024-06-04T05:24:15Z</cp:lastPrinted>
  <dcterms:created xsi:type="dcterms:W3CDTF">2023-01-14T01:59:54Z</dcterms:created>
  <dcterms:modified xsi:type="dcterms:W3CDTF">2024-06-11T11:39:10Z</dcterms:modified>
  <cp:category/>
  <cp:contentStatus/>
</cp:coreProperties>
</file>