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s.momo.pref.okayama.jp\統合共有\0C13_脱炭素社会推進課\保存用ファイル\share\30 温暖化対策班\19_公表制度\Ｒ６\01公表制度\01_県HP（特定事業者への依頼前作業　様式を修正し県ＨＰ公開）\R6\02変更後（HPアップロード起案含む）\様式\"/>
    </mc:Choice>
  </mc:AlternateContent>
  <bookViews>
    <workbookView xWindow="240" yWindow="110" windowWidth="14810" windowHeight="8010"/>
  </bookViews>
  <sheets>
    <sheet name="温室効果ガス排出量計算表" sheetId="12" r:id="rId1"/>
  </sheets>
  <definedNames>
    <definedName name="_xlnm.Print_Area" localSheetId="0">温室効果ガス排出量計算表!$A$1:$M$108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1" i="12" l="1"/>
  <c r="M51" i="12" s="1"/>
  <c r="M62" i="12"/>
  <c r="B107" i="12" l="1"/>
  <c r="K76" i="12"/>
  <c r="K92" i="12" s="1"/>
  <c r="F76" i="12"/>
  <c r="F92" i="12" s="1"/>
  <c r="M67" i="12"/>
  <c r="M66" i="12"/>
  <c r="M65" i="12"/>
  <c r="M61" i="12"/>
  <c r="M60" i="12"/>
  <c r="M59" i="12"/>
  <c r="M58" i="12"/>
  <c r="M57" i="12"/>
  <c r="M56" i="12"/>
  <c r="K50" i="12"/>
  <c r="M50" i="12" s="1"/>
  <c r="K49" i="12"/>
  <c r="M49" i="12" s="1"/>
  <c r="K48" i="12"/>
  <c r="M48" i="12" s="1"/>
  <c r="K47" i="12"/>
  <c r="M47" i="12" s="1"/>
  <c r="K46" i="12"/>
  <c r="M46" i="12" s="1"/>
  <c r="K45" i="12"/>
  <c r="M45" i="12" s="1"/>
  <c r="K44" i="12"/>
  <c r="M44" i="12" s="1"/>
  <c r="K43" i="12"/>
  <c r="M43" i="12" s="1"/>
  <c r="K42" i="12"/>
  <c r="M42" i="12" s="1"/>
  <c r="K41" i="12"/>
  <c r="M41" i="12" s="1"/>
  <c r="K40" i="12"/>
  <c r="M40" i="12" s="1"/>
  <c r="K39" i="12"/>
  <c r="M39" i="12" s="1"/>
  <c r="K38" i="12"/>
  <c r="M38" i="12" s="1"/>
  <c r="K37" i="12"/>
  <c r="M37" i="12" s="1"/>
  <c r="K36" i="12"/>
  <c r="M36" i="12" s="1"/>
  <c r="K35" i="12"/>
  <c r="M35" i="12" s="1"/>
  <c r="K34" i="12"/>
  <c r="M34" i="12" s="1"/>
  <c r="K33" i="12"/>
  <c r="M33" i="12" s="1"/>
  <c r="K32" i="12"/>
  <c r="M32" i="12" s="1"/>
  <c r="K31" i="12"/>
  <c r="M31" i="12" s="1"/>
  <c r="K30" i="12"/>
  <c r="M30" i="12" s="1"/>
  <c r="K29" i="12"/>
  <c r="M29" i="12" s="1"/>
  <c r="K28" i="12"/>
  <c r="M28" i="12" s="1"/>
  <c r="K27" i="12"/>
  <c r="M27" i="12" s="1"/>
  <c r="K26" i="12"/>
  <c r="M26" i="12" s="1"/>
  <c r="K25" i="12"/>
  <c r="M25" i="12" s="1"/>
  <c r="K24" i="12"/>
  <c r="M24" i="12" s="1"/>
  <c r="K23" i="12"/>
  <c r="M23" i="12" s="1"/>
  <c r="K22" i="12"/>
  <c r="M22" i="12" s="1"/>
  <c r="K21" i="12"/>
  <c r="M21" i="12" s="1"/>
  <c r="K20" i="12"/>
  <c r="M20" i="12" s="1"/>
  <c r="K19" i="12"/>
  <c r="M19" i="12" s="1"/>
  <c r="K18" i="12"/>
  <c r="M18" i="12" s="1"/>
  <c r="K17" i="12"/>
  <c r="M17" i="12" s="1"/>
  <c r="K16" i="12"/>
  <c r="M16" i="12" s="1"/>
  <c r="K15" i="12"/>
  <c r="M15" i="12" s="1"/>
  <c r="K14" i="12"/>
  <c r="M14" i="12" s="1"/>
  <c r="K13" i="12"/>
  <c r="M13" i="12" s="1"/>
  <c r="K12" i="12"/>
  <c r="M12" i="12" s="1"/>
  <c r="B73" i="12" l="1"/>
  <c r="J73" i="12" s="1"/>
  <c r="F107" i="12" s="1"/>
  <c r="J107" i="12" s="1"/>
</calcChain>
</file>

<file path=xl/sharedStrings.xml><?xml version="1.0" encoding="utf-8"?>
<sst xmlns="http://schemas.openxmlformats.org/spreadsheetml/2006/main" count="226" uniqueCount="136">
  <si>
    <t>事業者名</t>
    <rPh sb="0" eb="3">
      <t>ジギョウシャ</t>
    </rPh>
    <rPh sb="3" eb="4">
      <t>メイ</t>
    </rPh>
    <phoneticPr fontId="2"/>
  </si>
  <si>
    <t>事業所名</t>
    <rPh sb="0" eb="3">
      <t>ジギョウショ</t>
    </rPh>
    <rPh sb="3" eb="4">
      <t>メイ</t>
    </rPh>
    <phoneticPr fontId="2"/>
  </si>
  <si>
    <t>※複数事業所をまとめて記載している場合は、事業所名は「合計」と記入する。</t>
    <rPh sb="1" eb="3">
      <t>フクスウ</t>
    </rPh>
    <rPh sb="3" eb="6">
      <t>ジギョウショ</t>
    </rPh>
    <rPh sb="11" eb="13">
      <t>キサイ</t>
    </rPh>
    <rPh sb="17" eb="19">
      <t>バアイ</t>
    </rPh>
    <rPh sb="21" eb="24">
      <t>ジギョウショ</t>
    </rPh>
    <rPh sb="24" eb="25">
      <t>メイ</t>
    </rPh>
    <rPh sb="27" eb="29">
      <t>ゴウケイ</t>
    </rPh>
    <rPh sb="31" eb="33">
      <t>キニュウ</t>
    </rPh>
    <phoneticPr fontId="2"/>
  </si>
  <si>
    <t>エネルギーの種類</t>
    <phoneticPr fontId="2"/>
  </si>
  <si>
    <t>使用量</t>
    <rPh sb="0" eb="3">
      <t>シヨウリョウ</t>
    </rPh>
    <phoneticPr fontId="2"/>
  </si>
  <si>
    <t>発熱量</t>
    <rPh sb="0" eb="1">
      <t>ハツ</t>
    </rPh>
    <rPh sb="1" eb="3">
      <t>ネツリョウ</t>
    </rPh>
    <phoneticPr fontId="2"/>
  </si>
  <si>
    <t>排出係数</t>
    <rPh sb="0" eb="2">
      <t>ハイシュツ</t>
    </rPh>
    <rPh sb="2" eb="4">
      <t>ケイスウ</t>
    </rPh>
    <phoneticPr fontId="2"/>
  </si>
  <si>
    <r>
      <t xml:space="preserve">ア×イ
×(44/12)
</t>
    </r>
    <r>
      <rPr>
        <b/>
        <sz val="12"/>
        <rFont val="ＭＳ Ｐゴシック"/>
        <family val="3"/>
        <charset val="128"/>
      </rPr>
      <t>（ｔCO2)</t>
    </r>
    <r>
      <rPr>
        <b/>
        <sz val="11"/>
        <rFont val="ＭＳ Ｐゴシック"/>
        <family val="3"/>
        <charset val="128"/>
      </rPr>
      <t xml:space="preserve">
（ウ）</t>
    </r>
    <phoneticPr fontId="2"/>
  </si>
  <si>
    <t>(A)</t>
    <phoneticPr fontId="2"/>
  </si>
  <si>
    <t>単位</t>
  </si>
  <si>
    <t>換算係数（Ｂ）</t>
    <rPh sb="0" eb="2">
      <t>カンザン</t>
    </rPh>
    <rPh sb="2" eb="4">
      <t>ケイスウ</t>
    </rPh>
    <phoneticPr fontId="2"/>
  </si>
  <si>
    <t>（A)×（B)
（ア）</t>
    <phoneticPr fontId="2"/>
  </si>
  <si>
    <t>(tC/GJ)</t>
  </si>
  <si>
    <t>（イ）</t>
  </si>
  <si>
    <t>化石燃料</t>
  </si>
  <si>
    <t>原油（コンデンセート（NGL）を除く。）</t>
    <phoneticPr fontId="2"/>
  </si>
  <si>
    <t>ｋｌ</t>
  </si>
  <si>
    <r>
      <t>GＪ/</t>
    </r>
    <r>
      <rPr>
        <b/>
        <sz val="12"/>
        <rFont val="ＭＳ Ｐゴシック"/>
        <family val="3"/>
        <charset val="128"/>
      </rPr>
      <t>ｋｌ</t>
    </r>
  </si>
  <si>
    <t>揮発油（ガソリン）</t>
    <phoneticPr fontId="2"/>
  </si>
  <si>
    <t>ナフサ</t>
  </si>
  <si>
    <t>灯油</t>
  </si>
  <si>
    <t>軽油</t>
  </si>
  <si>
    <t>Ａ重油</t>
  </si>
  <si>
    <t>Ｂ・Ｃ重油</t>
  </si>
  <si>
    <t>石油アスファルト</t>
  </si>
  <si>
    <t>ｔ</t>
  </si>
  <si>
    <r>
      <t>GＪ/</t>
    </r>
    <r>
      <rPr>
        <b/>
        <sz val="12"/>
        <rFont val="ＭＳ Ｐゴシック"/>
        <family val="3"/>
        <charset val="128"/>
      </rPr>
      <t>ｔ</t>
    </r>
  </si>
  <si>
    <t>石油ガス</t>
  </si>
  <si>
    <t>液化石油ガス(ＬＰＧ)</t>
  </si>
  <si>
    <t>石油系炭化水素ガス</t>
  </si>
  <si>
    <r>
      <t>千ｍ</t>
    </r>
    <r>
      <rPr>
        <b/>
        <sz val="8"/>
        <rFont val="ＭＳ Ｐ明朝"/>
        <family val="1"/>
        <charset val="128"/>
      </rPr>
      <t>３</t>
    </r>
  </si>
  <si>
    <r>
      <t>GＪ/千ｍ</t>
    </r>
    <r>
      <rPr>
        <b/>
        <sz val="8"/>
        <rFont val="ＭＳ Ｐゴシック"/>
        <family val="3"/>
        <charset val="128"/>
      </rPr>
      <t>３</t>
    </r>
    <phoneticPr fontId="2"/>
  </si>
  <si>
    <t>可燃性
天然ガス</t>
    <phoneticPr fontId="2"/>
  </si>
  <si>
    <t>液化天然ガス(ＬＮＧ)</t>
  </si>
  <si>
    <r>
      <t>GＪ/千ｍ</t>
    </r>
    <r>
      <rPr>
        <b/>
        <sz val="8"/>
        <rFont val="ＭＳ Ｐゴシック"/>
        <family val="3"/>
        <charset val="128"/>
      </rPr>
      <t>３</t>
    </r>
  </si>
  <si>
    <t>石炭</t>
  </si>
  <si>
    <t>石炭コークス</t>
  </si>
  <si>
    <t>コールタール</t>
  </si>
  <si>
    <t>コークス炉ガス</t>
  </si>
  <si>
    <t>高炉ガス</t>
  </si>
  <si>
    <t>転炉ガス</t>
  </si>
  <si>
    <t>その他の
燃料</t>
    <rPh sb="5" eb="7">
      <t>ネンリョウ</t>
    </rPh>
    <phoneticPr fontId="2"/>
  </si>
  <si>
    <t>都市ガス　１３A</t>
    <phoneticPr fontId="2"/>
  </si>
  <si>
    <t>*</t>
    <phoneticPr fontId="2"/>
  </si>
  <si>
    <t>GJ/*</t>
    <phoneticPr fontId="2"/>
  </si>
  <si>
    <t>**</t>
    <phoneticPr fontId="2"/>
  </si>
  <si>
    <t>GJ/**</t>
    <phoneticPr fontId="2"/>
  </si>
  <si>
    <t>GＪ/ｔ</t>
  </si>
  <si>
    <t>GＪ/ｋｌ</t>
  </si>
  <si>
    <t>その他</t>
  </si>
  <si>
    <t>*</t>
  </si>
  <si>
    <t>GJ/*</t>
  </si>
  <si>
    <t>熱</t>
    <rPh sb="0" eb="1">
      <t>ネツ</t>
    </rPh>
    <phoneticPr fontId="2"/>
  </si>
  <si>
    <t>種　別</t>
    <rPh sb="0" eb="1">
      <t>タネ</t>
    </rPh>
    <rPh sb="2" eb="3">
      <t>ベツ</t>
    </rPh>
    <phoneticPr fontId="2"/>
  </si>
  <si>
    <t>使用量(カ)</t>
    <rPh sb="0" eb="3">
      <t>シヨウリョウ</t>
    </rPh>
    <phoneticPr fontId="2"/>
  </si>
  <si>
    <t>単位</t>
    <rPh sb="0" eb="2">
      <t>タンイ</t>
    </rPh>
    <phoneticPr fontId="2"/>
  </si>
  <si>
    <r>
      <t xml:space="preserve">排出係数
</t>
    </r>
    <r>
      <rPr>
        <b/>
        <sz val="9"/>
        <rFont val="ＭＳ Ｐゴシック"/>
        <family val="3"/>
        <charset val="128"/>
      </rPr>
      <t>(tCO2/GJ)</t>
    </r>
    <r>
      <rPr>
        <b/>
        <sz val="12"/>
        <rFont val="ＭＳ Ｐゴシック"/>
        <family val="3"/>
        <charset val="128"/>
      </rPr>
      <t xml:space="preserve">
（キ）</t>
    </r>
    <rPh sb="0" eb="2">
      <t>ハイシュツ</t>
    </rPh>
    <rPh sb="2" eb="4">
      <t>ケイスウ</t>
    </rPh>
    <phoneticPr fontId="2"/>
  </si>
  <si>
    <t>(ｶ)×(ｷ)
（ｔCO2)
（ク）</t>
    <phoneticPr fontId="2"/>
  </si>
  <si>
    <t>他者から購入した熱</t>
  </si>
  <si>
    <t>産業用蒸気</t>
  </si>
  <si>
    <t>GJ</t>
    <phoneticPr fontId="2"/>
  </si>
  <si>
    <t>産業用以外の蒸気</t>
    <rPh sb="0" eb="3">
      <t>サンギョウヨウ</t>
    </rPh>
    <rPh sb="3" eb="5">
      <t>イガイ</t>
    </rPh>
    <rPh sb="6" eb="8">
      <t>ジョウキ</t>
    </rPh>
    <phoneticPr fontId="2"/>
  </si>
  <si>
    <t>温水</t>
  </si>
  <si>
    <t>冷水</t>
    <phoneticPr fontId="2"/>
  </si>
  <si>
    <t>その他使用した熱</t>
  </si>
  <si>
    <t>電　気</t>
    <phoneticPr fontId="2"/>
  </si>
  <si>
    <t>使用量(ケ)</t>
    <rPh sb="0" eb="3">
      <t>シヨウリョウ</t>
    </rPh>
    <phoneticPr fontId="2"/>
  </si>
  <si>
    <r>
      <t xml:space="preserve">排出係数
</t>
    </r>
    <r>
      <rPr>
        <b/>
        <sz val="9"/>
        <rFont val="ＭＳ Ｐゴシック"/>
        <family val="3"/>
        <charset val="128"/>
      </rPr>
      <t>(tCO2/kWh)</t>
    </r>
    <r>
      <rPr>
        <b/>
        <sz val="12"/>
        <rFont val="ＭＳ Ｐゴシック"/>
        <family val="3"/>
        <charset val="128"/>
      </rPr>
      <t xml:space="preserve">
（コ）</t>
    </r>
    <rPh sb="0" eb="2">
      <t>ハイシュツ</t>
    </rPh>
    <rPh sb="2" eb="4">
      <t>ケイスウ</t>
    </rPh>
    <phoneticPr fontId="2"/>
  </si>
  <si>
    <t>(ｹ)×(ｺ)
（ｔCO2)
（サ）</t>
    <phoneticPr fontId="2"/>
  </si>
  <si>
    <t>ｋWh</t>
    <phoneticPr fontId="2"/>
  </si>
  <si>
    <t>上記以外の買電</t>
  </si>
  <si>
    <t>自家発電</t>
    <rPh sb="0" eb="2">
      <t>ジカ</t>
    </rPh>
    <rPh sb="2" eb="4">
      <t>ハツデン</t>
    </rPh>
    <phoneticPr fontId="2"/>
  </si>
  <si>
    <t>（ウ）、（ク）、（サ）欄の合計　　　（シ）</t>
    <rPh sb="11" eb="12">
      <t>ラン</t>
    </rPh>
    <rPh sb="13" eb="15">
      <t>ゴウケイ</t>
    </rPh>
    <phoneticPr fontId="2"/>
  </si>
  <si>
    <t>販売された燃料及び他人への熱、電気の供給分等控除排出量の計（ス）</t>
    <rPh sb="0" eb="2">
      <t>ハンバイ</t>
    </rPh>
    <rPh sb="5" eb="7">
      <t>ネンリョウ</t>
    </rPh>
    <rPh sb="7" eb="8">
      <t>オヨ</t>
    </rPh>
    <rPh sb="9" eb="11">
      <t>タニン</t>
    </rPh>
    <rPh sb="13" eb="14">
      <t>ネツ</t>
    </rPh>
    <rPh sb="15" eb="17">
      <t>デンキ</t>
    </rPh>
    <rPh sb="18" eb="20">
      <t>キョウキュウ</t>
    </rPh>
    <rPh sb="20" eb="21">
      <t>ブン</t>
    </rPh>
    <rPh sb="21" eb="22">
      <t>トウ</t>
    </rPh>
    <rPh sb="22" eb="24">
      <t>コウジョ</t>
    </rPh>
    <rPh sb="24" eb="27">
      <t>ハイシュツリョウ</t>
    </rPh>
    <rPh sb="28" eb="29">
      <t>ケイ</t>
    </rPh>
    <phoneticPr fontId="2"/>
  </si>
  <si>
    <r>
      <t xml:space="preserve">エネルギー起源
二酸化炭素排出量合計
</t>
    </r>
    <r>
      <rPr>
        <b/>
        <sz val="11"/>
        <rFont val="ＭＳ Ｐゴシック"/>
        <family val="3"/>
        <charset val="128"/>
      </rPr>
      <t>（シ）－（ス）　　　（セ）</t>
    </r>
    <rPh sb="5" eb="7">
      <t>キゲン</t>
    </rPh>
    <rPh sb="8" eb="11">
      <t>ニサンカ</t>
    </rPh>
    <rPh sb="11" eb="13">
      <t>タンソ</t>
    </rPh>
    <rPh sb="13" eb="16">
      <t>ハイシュツリョウ</t>
    </rPh>
    <rPh sb="16" eb="18">
      <t>ゴウケイ</t>
    </rPh>
    <phoneticPr fontId="2"/>
  </si>
  <si>
    <t>ｔCO2</t>
    <phoneticPr fontId="2"/>
  </si>
  <si>
    <t>※計算結果は必ず確認してください</t>
    <rPh sb="1" eb="3">
      <t>ケイサン</t>
    </rPh>
    <rPh sb="3" eb="5">
      <t>ケッカ</t>
    </rPh>
    <rPh sb="6" eb="7">
      <t>カナラ</t>
    </rPh>
    <rPh sb="8" eb="10">
      <t>カクニン</t>
    </rPh>
    <phoneticPr fontId="2"/>
  </si>
  <si>
    <t>（１）</t>
    <phoneticPr fontId="2"/>
  </si>
  <si>
    <t>使用量（Ａ）欄は、小数第１位を四捨五入して、整数値を入力してください。　</t>
    <rPh sb="0" eb="3">
      <t>シヨウリョウ</t>
    </rPh>
    <phoneticPr fontId="2"/>
  </si>
  <si>
    <t>（２）</t>
    <phoneticPr fontId="2"/>
  </si>
  <si>
    <t>（３）</t>
    <phoneticPr fontId="2"/>
  </si>
  <si>
    <t>（ス）欄は、他人に販売した燃料及び他人への熱、電気の発生に伴って発生した二酸化炭素排出量を入力してください。</t>
    <rPh sb="3" eb="4">
      <t>ラン</t>
    </rPh>
    <rPh sb="6" eb="8">
      <t>タニン</t>
    </rPh>
    <rPh sb="26" eb="28">
      <t>ハッセイ</t>
    </rPh>
    <rPh sb="29" eb="30">
      <t>トモナ</t>
    </rPh>
    <rPh sb="32" eb="34">
      <t>ハッセイ</t>
    </rPh>
    <rPh sb="36" eb="39">
      <t>ニサンカ</t>
    </rPh>
    <rPh sb="39" eb="41">
      <t>タンソ</t>
    </rPh>
    <rPh sb="41" eb="44">
      <t>ハイシュツリョウ</t>
    </rPh>
    <rPh sb="45" eb="47">
      <t>ニュウリョク</t>
    </rPh>
    <phoneticPr fontId="2"/>
  </si>
  <si>
    <t>２　非エネルギー起源二酸化炭素及び二酸化炭素以外の温室効果ガス　一覧表</t>
    <rPh sb="2" eb="3">
      <t>ヒ</t>
    </rPh>
    <rPh sb="8" eb="10">
      <t>キゲン</t>
    </rPh>
    <rPh sb="10" eb="13">
      <t>ニサンカ</t>
    </rPh>
    <rPh sb="13" eb="15">
      <t>タンソ</t>
    </rPh>
    <rPh sb="15" eb="16">
      <t>オヨ</t>
    </rPh>
    <rPh sb="17" eb="20">
      <t>ニサンカ</t>
    </rPh>
    <rPh sb="20" eb="22">
      <t>タンソ</t>
    </rPh>
    <rPh sb="22" eb="24">
      <t>イガイ</t>
    </rPh>
    <rPh sb="25" eb="27">
      <t>オンシツ</t>
    </rPh>
    <rPh sb="27" eb="29">
      <t>コウカ</t>
    </rPh>
    <rPh sb="32" eb="34">
      <t>イチラン</t>
    </rPh>
    <rPh sb="34" eb="35">
      <t>ヒョウ</t>
    </rPh>
    <phoneticPr fontId="2"/>
  </si>
  <si>
    <t>温室効果ガス
（以下、項目ごとに二酸化炭素換算で3,000tCO2以上の場合記入）</t>
    <rPh sb="0" eb="2">
      <t>オンシツ</t>
    </rPh>
    <rPh sb="2" eb="4">
      <t>コウカ</t>
    </rPh>
    <rPh sb="8" eb="10">
      <t>イカ</t>
    </rPh>
    <rPh sb="11" eb="13">
      <t>コウモク</t>
    </rPh>
    <rPh sb="16" eb="19">
      <t>ニサンカ</t>
    </rPh>
    <rPh sb="19" eb="21">
      <t>タンソ</t>
    </rPh>
    <rPh sb="21" eb="23">
      <t>カンサン</t>
    </rPh>
    <rPh sb="33" eb="35">
      <t>イジョウ</t>
    </rPh>
    <rPh sb="36" eb="38">
      <t>バアイ</t>
    </rPh>
    <rPh sb="38" eb="40">
      <t>キニュウ</t>
    </rPh>
    <phoneticPr fontId="2"/>
  </si>
  <si>
    <t>非エネルギー起源二酸化炭素（ＣＯ２）（ソ）</t>
    <phoneticPr fontId="2"/>
  </si>
  <si>
    <t>メタン（ＣＨ４）　（タ）</t>
    <phoneticPr fontId="2"/>
  </si>
  <si>
    <t>一酸化二窒素（Ｎ２Ｏ）　（チ）</t>
    <rPh sb="0" eb="3">
      <t>イッサンカ</t>
    </rPh>
    <rPh sb="3" eb="6">
      <t>ニチッソ</t>
    </rPh>
    <phoneticPr fontId="2"/>
  </si>
  <si>
    <t>ハイドロフルオロカーボン類（ＨＦＣ）　（ツ）</t>
    <rPh sb="12" eb="13">
      <t>ルイ</t>
    </rPh>
    <phoneticPr fontId="2"/>
  </si>
  <si>
    <t>パーフルオロカーボン類（ＰＦＣ）　（テ）</t>
    <rPh sb="10" eb="11">
      <t>ルイ</t>
    </rPh>
    <phoneticPr fontId="2"/>
  </si>
  <si>
    <t>六ふっ化硫黄（ＳＦ６）　（ト）</t>
    <rPh sb="0" eb="1">
      <t>ロク</t>
    </rPh>
    <rPh sb="3" eb="4">
      <t>カ</t>
    </rPh>
    <rPh sb="4" eb="6">
      <t>イオウ</t>
    </rPh>
    <phoneticPr fontId="2"/>
  </si>
  <si>
    <t>三ふっ化窒素（ＮＦ３）　（ナ）</t>
    <rPh sb="0" eb="1">
      <t>サン</t>
    </rPh>
    <rPh sb="3" eb="4">
      <t>カ</t>
    </rPh>
    <rPh sb="4" eb="6">
      <t>チッソ</t>
    </rPh>
    <phoneticPr fontId="2"/>
  </si>
  <si>
    <t>３　温室効果ガス排出量　合計</t>
    <rPh sb="2" eb="4">
      <t>オンシツ</t>
    </rPh>
    <rPh sb="4" eb="6">
      <t>コウカ</t>
    </rPh>
    <rPh sb="8" eb="11">
      <t>ハイシュツリョウ</t>
    </rPh>
    <rPh sb="12" eb="14">
      <t>ゴウケイ</t>
    </rPh>
    <phoneticPr fontId="2"/>
  </si>
  <si>
    <r>
      <rPr>
        <b/>
        <sz val="14"/>
        <rFont val="ＭＳ Ｐゴシック"/>
        <family val="3"/>
        <charset val="128"/>
      </rPr>
      <t xml:space="preserve">非エネルギー起源
二酸化炭素等の計
</t>
    </r>
    <r>
      <rPr>
        <b/>
        <sz val="11"/>
        <rFont val="ＭＳ Ｐゴシック"/>
        <family val="3"/>
        <charset val="128"/>
      </rPr>
      <t>（ソ）～（ナ）欄の合計　　　（ニ）</t>
    </r>
    <rPh sb="0" eb="1">
      <t>ヒ</t>
    </rPh>
    <rPh sb="6" eb="8">
      <t>キゲン</t>
    </rPh>
    <rPh sb="9" eb="12">
      <t>ニサンカ</t>
    </rPh>
    <rPh sb="12" eb="14">
      <t>タンソ</t>
    </rPh>
    <rPh sb="14" eb="15">
      <t>トウ</t>
    </rPh>
    <rPh sb="16" eb="17">
      <t>ケイ</t>
    </rPh>
    <rPh sb="25" eb="26">
      <t>ラン</t>
    </rPh>
    <rPh sb="27" eb="29">
      <t>ゴウケイ</t>
    </rPh>
    <phoneticPr fontId="2"/>
  </si>
  <si>
    <r>
      <rPr>
        <b/>
        <sz val="14"/>
        <rFont val="ＭＳ Ｐゴシック"/>
        <family val="3"/>
        <charset val="128"/>
      </rPr>
      <t xml:space="preserve">エネルギー起源
二酸化炭素排出量合計
</t>
    </r>
    <r>
      <rPr>
        <b/>
        <sz val="11"/>
        <rFont val="ＭＳ Ｐゴシック"/>
        <family val="3"/>
        <charset val="128"/>
      </rPr>
      <t>（セ）※再掲</t>
    </r>
    <rPh sb="5" eb="7">
      <t>キゲン</t>
    </rPh>
    <rPh sb="8" eb="11">
      <t>ニサンカ</t>
    </rPh>
    <rPh sb="11" eb="13">
      <t>タンソ</t>
    </rPh>
    <rPh sb="13" eb="16">
      <t>ハイシュツリョウ</t>
    </rPh>
    <rPh sb="16" eb="18">
      <t>ゴウケイ</t>
    </rPh>
    <rPh sb="23" eb="25">
      <t>サイケイ</t>
    </rPh>
    <phoneticPr fontId="2"/>
  </si>
  <si>
    <t xml:space="preserve">廃タイヤ </t>
  </si>
  <si>
    <t>ジェット燃料油</t>
    <rPh sb="4" eb="6">
      <t>ネンリョウ</t>
    </rPh>
    <rPh sb="6" eb="7">
      <t>ユ</t>
    </rPh>
    <phoneticPr fontId="34"/>
  </si>
  <si>
    <t>（2）熱・電気</t>
    <rPh sb="3" eb="4">
      <t>ネツ</t>
    </rPh>
    <rPh sb="5" eb="7">
      <t>デンキ</t>
    </rPh>
    <phoneticPr fontId="34"/>
  </si>
  <si>
    <t>（１）化石燃料・非化石燃料</t>
    <phoneticPr fontId="34"/>
  </si>
  <si>
    <t>エネルギー起源CO2排出量　合計　　＜ （１）化石燃料・非化石燃料　+　（２）熱・電気　＞</t>
    <rPh sb="14" eb="16">
      <t>ゴウケイ</t>
    </rPh>
    <rPh sb="15" eb="16">
      <t>ケイ</t>
    </rPh>
    <phoneticPr fontId="34"/>
  </si>
  <si>
    <t>コークス用原料炭</t>
    <rPh sb="4" eb="5">
      <t>ヨウ</t>
    </rPh>
    <rPh sb="5" eb="7">
      <t>ゲンリョウ</t>
    </rPh>
    <rPh sb="7" eb="8">
      <t>スミ</t>
    </rPh>
    <phoneticPr fontId="34"/>
  </si>
  <si>
    <t>吹込用原料炭</t>
    <rPh sb="0" eb="2">
      <t>フキコ</t>
    </rPh>
    <rPh sb="2" eb="3">
      <t>ヨウ</t>
    </rPh>
    <rPh sb="3" eb="5">
      <t>ゲンリョウ</t>
    </rPh>
    <rPh sb="5" eb="6">
      <t>スミ</t>
    </rPh>
    <phoneticPr fontId="34"/>
  </si>
  <si>
    <t>輸入原料炭</t>
    <rPh sb="0" eb="2">
      <t>ユニュウ</t>
    </rPh>
    <phoneticPr fontId="34"/>
  </si>
  <si>
    <t>輸入一般炭</t>
    <phoneticPr fontId="34"/>
  </si>
  <si>
    <t>国産一般炭</t>
    <rPh sb="0" eb="2">
      <t>コクサン</t>
    </rPh>
    <phoneticPr fontId="34"/>
  </si>
  <si>
    <t>輸入無煙炭</t>
    <rPh sb="0" eb="2">
      <t>ユニュウ</t>
    </rPh>
    <phoneticPr fontId="34"/>
  </si>
  <si>
    <t>発電用高炉ｶﾞｽ</t>
    <rPh sb="0" eb="3">
      <t>ハツデンヨウ</t>
    </rPh>
    <rPh sb="3" eb="5">
      <t>コウロ</t>
    </rPh>
    <phoneticPr fontId="34"/>
  </si>
  <si>
    <t>潤滑油</t>
    <rPh sb="0" eb="3">
      <t>ジュンカツユ</t>
    </rPh>
    <phoneticPr fontId="34"/>
  </si>
  <si>
    <t>廃プラスチック （一般廃棄物）</t>
    <rPh sb="9" eb="14">
      <t>イッパンハイキブツ</t>
    </rPh>
    <phoneticPr fontId="34"/>
  </si>
  <si>
    <t>廃プラスチック （産業廃棄物）</t>
    <rPh sb="9" eb="14">
      <t>サンギョウハイキブツ</t>
    </rPh>
    <phoneticPr fontId="34"/>
  </si>
  <si>
    <t>廃プラスチック類から製造された燃料炭化水素油</t>
    <rPh sb="0" eb="1">
      <t>ハイ</t>
    </rPh>
    <rPh sb="7" eb="8">
      <t>ルイ</t>
    </rPh>
    <rPh sb="10" eb="12">
      <t>セイゾウ</t>
    </rPh>
    <rPh sb="15" eb="17">
      <t>ネンリョウ</t>
    </rPh>
    <rPh sb="17" eb="19">
      <t>タンカ</t>
    </rPh>
    <rPh sb="19" eb="21">
      <t>スイソ</t>
    </rPh>
    <rPh sb="21" eb="22">
      <t>アブラ</t>
    </rPh>
    <phoneticPr fontId="34"/>
  </si>
  <si>
    <t>原油のうちコンデンセート（ＮＧＬ）</t>
    <rPh sb="0" eb="2">
      <t>ゲンユ</t>
    </rPh>
    <phoneticPr fontId="38"/>
  </si>
  <si>
    <t>廃油（植物性のもの及び動物性のものを除く） 、廃油（植物性のもの及び動物性のものを除く） から製造された燃料炭化⽔素油</t>
    <rPh sb="3" eb="6">
      <t>ショクブツセイ</t>
    </rPh>
    <rPh sb="9" eb="10">
      <t>オヨ</t>
    </rPh>
    <rPh sb="11" eb="14">
      <t>ドウブツセイ</t>
    </rPh>
    <rPh sb="18" eb="19">
      <t>ノゾ</t>
    </rPh>
    <phoneticPr fontId="34"/>
  </si>
  <si>
    <t>RDF （ごみ固形燃料）</t>
    <rPh sb="7" eb="9">
      <t>コケイ</t>
    </rPh>
    <rPh sb="9" eb="11">
      <t>ネンリョウ</t>
    </rPh>
    <phoneticPr fontId="34"/>
  </si>
  <si>
    <t>RPF （ごみ固形燃料）</t>
    <rPh sb="7" eb="11">
      <t>コケイネンリョウ</t>
    </rPh>
    <phoneticPr fontId="34"/>
  </si>
  <si>
    <t>石油コークス、FCCコーク</t>
    <phoneticPr fontId="34"/>
  </si>
  <si>
    <t>天然ガス（液化天然ガス（LNG）を除く。）</t>
    <rPh sb="0" eb="2">
      <t>テンネン</t>
    </rPh>
    <rPh sb="5" eb="7">
      <t>エキカ</t>
    </rPh>
    <rPh sb="7" eb="9">
      <t>テンネン</t>
    </rPh>
    <rPh sb="17" eb="18">
      <t>ノゾ</t>
    </rPh>
    <phoneticPr fontId="34"/>
  </si>
  <si>
    <t>https://ghg-santeikohyo.env.go.jp/calc</t>
  </si>
  <si>
    <t>https://ghg-santeikohyo.env.go.jp/calc</t>
    <phoneticPr fontId="34"/>
  </si>
  <si>
    <t>ガス事業者から供給された都市ガスを使用している場合は、国が公表する都市ガス事業者ごとの排出係数</t>
    <phoneticPr fontId="34"/>
  </si>
  <si>
    <t>　使用してください。URL：https://ghg-santeikohyo.env.go.jp/calc</t>
    <phoneticPr fontId="34"/>
  </si>
  <si>
    <t>黄色いセルは、熱量換算係数、排出係数を確認の上、入力する必要があります。</t>
    <rPh sb="0" eb="2">
      <t>キイロ</t>
    </rPh>
    <rPh sb="7" eb="9">
      <t>ネツリョウ</t>
    </rPh>
    <rPh sb="9" eb="11">
      <t>カンサン</t>
    </rPh>
    <rPh sb="11" eb="13">
      <t>ケイスウ</t>
    </rPh>
    <rPh sb="14" eb="16">
      <t>ハイシュツ</t>
    </rPh>
    <rPh sb="16" eb="18">
      <t>ケイスウ</t>
    </rPh>
    <rPh sb="19" eb="21">
      <t>カクニン</t>
    </rPh>
    <rPh sb="22" eb="23">
      <t>ウエ</t>
    </rPh>
    <rPh sb="24" eb="26">
      <t>ニュウリョク</t>
    </rPh>
    <rPh sb="28" eb="30">
      <t>ヒツヨウ</t>
    </rPh>
    <phoneticPr fontId="2"/>
  </si>
  <si>
    <t>温室効果ガス排出量計算表</t>
    <rPh sb="9" eb="12">
      <t>ケイサンヒョウ</t>
    </rPh>
    <phoneticPr fontId="34"/>
  </si>
  <si>
    <t>電気事業者（小売電気事業者及び一般送配電事業者）から供給された電気を使用している場合は、国が公表する電気事業者ごとの排出係数</t>
    <phoneticPr fontId="34"/>
  </si>
  <si>
    <t>熱供給事業者から供給された熱を使用している場合は、国が公表する熱供給事業者ごとの排出係数</t>
    <phoneticPr fontId="34"/>
  </si>
  <si>
    <t>１　エネルギー起源CO2排出量　計算表　</t>
    <phoneticPr fontId="34"/>
  </si>
  <si>
    <t>　排出係数（基礎排出係数）を使用してください。URL：https://ghg-santeikohyo.env.go.jp/calc</t>
    <rPh sb="6" eb="8">
      <t>キソ</t>
    </rPh>
    <phoneticPr fontId="2"/>
  </si>
  <si>
    <r>
      <t xml:space="preserve">温室効果ガス排出量合計
</t>
    </r>
    <r>
      <rPr>
        <b/>
        <sz val="11"/>
        <rFont val="ＭＳ Ｐゴシック"/>
        <family val="3"/>
        <charset val="128"/>
      </rPr>
      <t>（二）＋（セ）</t>
    </r>
    <rPh sb="0" eb="4">
      <t>オンシツコウカ</t>
    </rPh>
    <rPh sb="6" eb="9">
      <t>ハイシュツリョウ</t>
    </rPh>
    <rPh sb="9" eb="11">
      <t>ゴウケイ</t>
    </rPh>
    <rPh sb="13" eb="14">
      <t>ニ</t>
    </rPh>
    <phoneticPr fontId="2"/>
  </si>
  <si>
    <t>非化石燃料</t>
    <phoneticPr fontId="34"/>
  </si>
  <si>
    <t>・ガス事業者から供給された都市ガスを使用している場合は、国が公表する都市ガス事業者ごとの排出係数を</t>
    <phoneticPr fontId="2"/>
  </si>
  <si>
    <t>・熱供給事業者から供給された熱を使用している場合は、国が公表する熱供給事業者ごとの排出係数を</t>
    <phoneticPr fontId="34"/>
  </si>
  <si>
    <t>電気事業者からの買電</t>
    <rPh sb="8" eb="10">
      <t>カイデン</t>
    </rPh>
    <phoneticPr fontId="34"/>
  </si>
  <si>
    <t>GJ/**</t>
    <phoneticPr fontId="34"/>
  </si>
  <si>
    <t>**</t>
    <phoneticPr fontId="34"/>
  </si>
  <si>
    <t>　※様式の買電欄は、中国電力(株)の排出係数（基礎排出係数）が入っています。</t>
    <rPh sb="18" eb="20">
      <t>ハイシュツ</t>
    </rPh>
    <rPh sb="20" eb="22">
      <t>ケイスウ</t>
    </rPh>
    <rPh sb="23" eb="25">
      <t>キソ</t>
    </rPh>
    <rPh sb="25" eb="27">
      <t>ハイシュツ</t>
    </rPh>
    <rPh sb="27" eb="29">
      <t>ケイスウ</t>
    </rPh>
    <phoneticPr fontId="34"/>
  </si>
  <si>
    <t>・都市ガスの発熱量換算係数については、契約を調べるかガス供給事業者にお問い合わせください。</t>
    <phoneticPr fontId="34"/>
  </si>
  <si>
    <t>・電気事業者（小売電気事業者及び一般送配電事業者）から供給された電気を使用している場合は、国が公表する電気事業者ごとの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</si>
</sst>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quot;△ &quot;#,##0"/>
    <numFmt numFmtId="178" formatCode="0.0000_);[Red]\(0.0000\)"/>
    <numFmt numFmtId="179" formatCode="0.0_);[Red]\(0.0\)"/>
    <numFmt numFmtId="180" formatCode="0.00_ "/>
    <numFmt numFmtId="181" formatCode="#,##0.0;[Red]\-#,##0.0"/>
    <numFmt numFmtId="182" formatCode="0.000_);[Red]\(0.000\)"/>
    <numFmt numFmtId="183" formatCode="0.000000_);[Red]\(0.000000\)"/>
    <numFmt numFmtId="184" formatCode="#,##0.0000;&quot;△ &quot;#,##0.0000"/>
  </numFmts>
  <fonts count="40">
    <font>
      <sz val="11"/>
      <color theme="1"/>
      <name val="游ゴシック"/>
      <family val="2"/>
      <scheme val="minor"/>
    </font>
    <font>
      <sz val="11"/>
      <color theme="1"/>
      <name val="游ゴシック"/>
      <family val="2"/>
      <scheme val="minor"/>
    </font>
    <font>
      <sz val="18"/>
      <color theme="3"/>
      <name val="游ゴシック Light"/>
      <family val="3"/>
      <charset val="128"/>
      <scheme val="major"/>
    </font>
    <font>
      <sz val="12"/>
      <name val="ＭＳ Ｐゴシック"/>
      <family val="3"/>
      <charset val="128"/>
    </font>
    <font>
      <sz val="11"/>
      <color rgb="FFFF0000"/>
      <name val="ＭＳ Ｐゴシック"/>
      <family val="3"/>
      <charset val="128"/>
    </font>
    <font>
      <b/>
      <sz val="14"/>
      <name val="ＭＳ Ｐゴシック"/>
      <family val="3"/>
      <charset val="128"/>
    </font>
    <font>
      <b/>
      <sz val="12"/>
      <name val="ＭＳ Ｐゴシック"/>
      <family val="3"/>
      <charset val="128"/>
    </font>
    <font>
      <b/>
      <sz val="11"/>
      <name val="ＭＳ Ｐゴシック"/>
      <family val="3"/>
      <charset val="128"/>
    </font>
    <font>
      <b/>
      <sz val="9"/>
      <name val="ＭＳ Ｐゴシック"/>
      <family val="3"/>
      <charset val="128"/>
    </font>
    <font>
      <sz val="9"/>
      <name val="ＭＳ Ｐゴシック"/>
      <family val="3"/>
      <charset val="128"/>
    </font>
    <font>
      <b/>
      <sz val="14"/>
      <name val="ＤＦＰ特太ゴシック体"/>
      <family val="3"/>
      <charset val="128"/>
    </font>
    <font>
      <b/>
      <sz val="12"/>
      <name val="ＭＳ Ｐ明朝"/>
      <family val="1"/>
      <charset val="128"/>
    </font>
    <font>
      <b/>
      <sz val="12"/>
      <name val="Courier New"/>
      <family val="3"/>
    </font>
    <font>
      <sz val="12"/>
      <name val="Courier New"/>
      <family val="3"/>
    </font>
    <font>
      <sz val="12"/>
      <color indexed="12"/>
      <name val="Courier New"/>
      <family val="3"/>
    </font>
    <font>
      <b/>
      <sz val="10.5"/>
      <name val="ＭＳ Ｐ明朝"/>
      <family val="1"/>
      <charset val="128"/>
    </font>
    <font>
      <b/>
      <sz val="10"/>
      <name val="ＭＳ Ｐ明朝"/>
      <family val="1"/>
      <charset val="128"/>
    </font>
    <font>
      <b/>
      <sz val="9"/>
      <name val="ＭＳ Ｐ明朝"/>
      <family val="1"/>
      <charset val="128"/>
    </font>
    <font>
      <b/>
      <sz val="8"/>
      <name val="ＭＳ Ｐ明朝"/>
      <family val="1"/>
      <charset val="128"/>
    </font>
    <font>
      <b/>
      <sz val="8"/>
      <name val="ＭＳ Ｐゴシック"/>
      <family val="3"/>
      <charset val="128"/>
    </font>
    <font>
      <b/>
      <sz val="12"/>
      <color indexed="10"/>
      <name val="ＭＳ Ｐ明朝"/>
      <family val="1"/>
      <charset val="128"/>
    </font>
    <font>
      <b/>
      <sz val="12"/>
      <color indexed="10"/>
      <name val="ＭＳ Ｐゴシック"/>
      <family val="3"/>
      <charset val="128"/>
    </font>
    <font>
      <sz val="12"/>
      <color indexed="10"/>
      <name val="Courier New"/>
      <family val="3"/>
    </font>
    <font>
      <b/>
      <i/>
      <sz val="9"/>
      <name val="ＭＳ Ｐ明朝"/>
      <family val="1"/>
      <charset val="128"/>
    </font>
    <font>
      <b/>
      <sz val="12"/>
      <name val="ＭＳ ゴシック"/>
      <family val="3"/>
      <charset val="128"/>
    </font>
    <font>
      <sz val="9"/>
      <color indexed="10"/>
      <name val="ＭＳ Ｐゴシック"/>
      <family val="3"/>
      <charset val="128"/>
    </font>
    <font>
      <sz val="12"/>
      <color indexed="10"/>
      <name val="ＭＳ Ｐゴシック"/>
      <family val="3"/>
      <charset val="128"/>
    </font>
    <font>
      <sz val="12"/>
      <name val="ＭＳ Ｐ明朝"/>
      <family val="1"/>
      <charset val="128"/>
    </font>
    <font>
      <sz val="12"/>
      <color indexed="10"/>
      <name val="ＭＳ Ｐ明朝"/>
      <family val="1"/>
      <charset val="128"/>
    </font>
    <font>
      <b/>
      <sz val="8"/>
      <color indexed="10"/>
      <name val="ＭＳ Ｐ明朝"/>
      <family val="1"/>
      <charset val="128"/>
    </font>
    <font>
      <b/>
      <sz val="16"/>
      <name val="ＭＳ Ｐゴシック"/>
      <family val="3"/>
      <charset val="128"/>
    </font>
    <font>
      <b/>
      <sz val="11"/>
      <color indexed="10"/>
      <name val="ＭＳ Ｐゴシック"/>
      <family val="3"/>
      <charset val="128"/>
    </font>
    <font>
      <sz val="11"/>
      <name val="ＭＳ Ｐゴシック"/>
      <family val="3"/>
      <charset val="128"/>
    </font>
    <font>
      <sz val="8"/>
      <name val="ＭＳ Ｐゴシック"/>
      <family val="3"/>
      <charset val="128"/>
    </font>
    <font>
      <sz val="6"/>
      <name val="游ゴシック"/>
      <family val="3"/>
      <charset val="128"/>
      <scheme val="minor"/>
    </font>
    <font>
      <b/>
      <sz val="12"/>
      <color rgb="FFFF0000"/>
      <name val="ＭＳ Ｐ明朝"/>
      <family val="1"/>
      <charset val="128"/>
    </font>
    <font>
      <b/>
      <sz val="12"/>
      <color rgb="FFFF0000"/>
      <name val="ＭＳ Ｐゴシック"/>
      <family val="3"/>
      <charset val="128"/>
    </font>
    <font>
      <b/>
      <sz val="12"/>
      <color rgb="FFFF0000"/>
      <name val="Courier New"/>
      <family val="3"/>
    </font>
    <font>
      <sz val="6"/>
      <name val="ＭＳ Ｐゴシック"/>
      <family val="3"/>
      <charset val="128"/>
    </font>
    <font>
      <b/>
      <sz val="14"/>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indexed="15"/>
        <bgColor indexed="64"/>
      </patternFill>
    </fill>
    <fill>
      <patternFill patternType="solid">
        <fgColor rgb="FFFFFF00"/>
        <bgColor indexed="64"/>
      </patternFill>
    </fill>
  </fills>
  <borders count="2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style="hair">
        <color indexed="64"/>
      </top>
      <bottom/>
      <diagonal/>
    </border>
    <border>
      <left/>
      <right/>
      <top/>
      <bottom style="thin">
        <color indexed="64"/>
      </bottom>
      <diagonal/>
    </border>
    <border>
      <left style="medium">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diagonal/>
    </border>
    <border>
      <left/>
      <right style="thick">
        <color indexed="64"/>
      </right>
      <top style="medium">
        <color indexed="64"/>
      </top>
      <bottom/>
      <diagonal/>
    </border>
    <border>
      <left style="thin">
        <color indexed="64"/>
      </left>
      <right/>
      <top/>
      <bottom style="thin">
        <color indexed="64"/>
      </bottom>
      <diagonal/>
    </border>
    <border>
      <left/>
      <right style="thick">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style="medium">
        <color rgb="FF000000"/>
      </bottom>
      <diagonal/>
    </border>
    <border>
      <left style="thin">
        <color indexed="64"/>
      </left>
      <right/>
      <top style="hair">
        <color indexed="64"/>
      </top>
      <bottom/>
      <diagonal/>
    </border>
    <border>
      <left/>
      <right style="medium">
        <color rgb="FF000000"/>
      </right>
      <top style="hair">
        <color indexed="64"/>
      </top>
      <bottom style="hair">
        <color indexed="64"/>
      </bottom>
      <diagonal/>
    </border>
    <border>
      <left style="medium">
        <color indexed="64"/>
      </left>
      <right/>
      <top style="thin">
        <color rgb="FF000000"/>
      </top>
      <bottom/>
      <diagonal/>
    </border>
    <border>
      <left/>
      <right style="thin">
        <color indexed="64"/>
      </right>
      <top style="thin">
        <color rgb="FF000000"/>
      </top>
      <bottom/>
      <diagonal/>
    </border>
    <border>
      <left style="hair">
        <color indexed="64"/>
      </left>
      <right/>
      <top style="thin">
        <color rgb="FF000000"/>
      </top>
      <bottom style="hair">
        <color indexed="64"/>
      </bottom>
      <diagonal/>
    </border>
    <border>
      <left style="thin">
        <color indexed="64"/>
      </left>
      <right/>
      <top style="thin">
        <color rgb="FF000000"/>
      </top>
      <bottom style="hair">
        <color indexed="64"/>
      </bottom>
      <diagonal/>
    </border>
    <border>
      <left style="hair">
        <color indexed="64"/>
      </left>
      <right style="hair">
        <color indexed="64"/>
      </right>
      <top style="thin">
        <color rgb="FF000000"/>
      </top>
      <bottom style="hair">
        <color indexed="64"/>
      </bottom>
      <diagonal/>
    </border>
    <border>
      <left/>
      <right style="thin">
        <color indexed="64"/>
      </right>
      <top style="thin">
        <color rgb="FF000000"/>
      </top>
      <bottom style="hair">
        <color indexed="64"/>
      </bottom>
      <diagonal/>
    </border>
    <border>
      <left/>
      <right/>
      <top style="thin">
        <color rgb="FF000000"/>
      </top>
      <bottom style="hair">
        <color indexed="64"/>
      </bottom>
      <diagonal/>
    </border>
    <border>
      <left style="thin">
        <color indexed="64"/>
      </left>
      <right style="medium">
        <color indexed="64"/>
      </right>
      <top style="thin">
        <color rgb="FF000000"/>
      </top>
      <bottom style="hair">
        <color indexed="64"/>
      </bottom>
      <diagonal/>
    </border>
    <border>
      <left style="hair">
        <color indexed="64"/>
      </left>
      <right/>
      <top style="hair">
        <color indexed="64"/>
      </top>
      <bottom style="medium">
        <color rgb="FF000000"/>
      </bottom>
      <diagonal/>
    </border>
    <border>
      <left style="thin">
        <color indexed="64"/>
      </left>
      <right/>
      <top style="hair">
        <color indexed="64"/>
      </top>
      <bottom style="medium">
        <color rgb="FF000000"/>
      </bottom>
      <diagonal/>
    </border>
    <border>
      <left style="hair">
        <color indexed="64"/>
      </left>
      <right style="hair">
        <color indexed="64"/>
      </right>
      <top style="hair">
        <color indexed="64"/>
      </top>
      <bottom style="medium">
        <color rgb="FF000000"/>
      </bottom>
      <diagonal/>
    </border>
    <border>
      <left/>
      <right style="thin">
        <color indexed="64"/>
      </right>
      <top style="hair">
        <color indexed="64"/>
      </top>
      <bottom style="medium">
        <color rgb="FF000000"/>
      </bottom>
      <diagonal/>
    </border>
    <border>
      <left style="thin">
        <color indexed="64"/>
      </left>
      <right style="medium">
        <color indexed="64"/>
      </right>
      <top style="hair">
        <color indexed="64"/>
      </top>
      <bottom style="medium">
        <color rgb="FF000000"/>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rgb="FF000000"/>
      </right>
      <top/>
      <bottom/>
      <diagonal/>
    </border>
    <border>
      <left style="medium">
        <color rgb="FF000000"/>
      </left>
      <right/>
      <top style="hair">
        <color indexed="64"/>
      </top>
      <bottom style="hair">
        <color indexed="64"/>
      </bottom>
      <diagonal/>
    </border>
    <border>
      <left style="thin">
        <color indexed="64"/>
      </left>
      <right style="medium">
        <color rgb="FF000000"/>
      </right>
      <top style="hair">
        <color indexed="64"/>
      </top>
      <bottom style="hair">
        <color indexed="64"/>
      </bottom>
      <diagonal/>
    </border>
    <border>
      <left style="medium">
        <color rgb="FF000000"/>
      </left>
      <right/>
      <top style="hair">
        <color indexed="64"/>
      </top>
      <bottom style="medium">
        <color rgb="FF000000"/>
      </bottom>
      <diagonal/>
    </border>
    <border>
      <left/>
      <right style="thin">
        <color rgb="FF000000"/>
      </right>
      <top style="medium">
        <color indexed="64"/>
      </top>
      <bottom/>
      <diagonal/>
    </border>
    <border>
      <left/>
      <right/>
      <top style="medium">
        <color rgb="FF000000"/>
      </top>
      <bottom style="hair">
        <color indexed="64"/>
      </bottom>
      <diagonal/>
    </border>
    <border>
      <left/>
      <right style="thin">
        <color rgb="FF000000"/>
      </right>
      <top style="hair">
        <color indexed="64"/>
      </top>
      <bottom style="hair">
        <color indexed="64"/>
      </bottom>
      <diagonal/>
    </border>
    <border>
      <left/>
      <right style="thin">
        <color rgb="FF000000"/>
      </right>
      <top style="hair">
        <color indexed="64"/>
      </top>
      <bottom style="medium">
        <color rgb="FF000000"/>
      </bottom>
      <diagonal/>
    </border>
    <border>
      <left style="thin">
        <color indexed="64"/>
      </left>
      <right style="medium">
        <color rgb="FF000000"/>
      </right>
      <top style="hair">
        <color indexed="64"/>
      </top>
      <bottom/>
      <diagonal/>
    </border>
    <border>
      <left style="medium">
        <color rgb="FF000000"/>
      </left>
      <right/>
      <top style="thin">
        <color rgb="FF000000"/>
      </top>
      <bottom style="hair">
        <color indexed="64"/>
      </bottom>
      <diagonal/>
    </border>
    <border>
      <left style="hair">
        <color indexed="64"/>
      </left>
      <right style="thin">
        <color rgb="FF000000"/>
      </right>
      <top style="thin">
        <color rgb="FF000000"/>
      </top>
      <bottom style="hair">
        <color indexed="64"/>
      </bottom>
      <diagonal/>
    </border>
    <border>
      <left style="hair">
        <color indexed="64"/>
      </left>
      <right style="thin">
        <color rgb="FF000000"/>
      </right>
      <top style="hair">
        <color indexed="64"/>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indexed="64"/>
      </left>
      <right style="medium">
        <color rgb="FF000000"/>
      </right>
      <top style="hair">
        <color indexed="64"/>
      </top>
      <bottom style="medium">
        <color rgb="FF000000"/>
      </bottom>
      <diagonal/>
    </border>
    <border>
      <left style="medium">
        <color rgb="FF000000"/>
      </left>
      <right style="hair">
        <color indexed="64"/>
      </right>
      <top style="medium">
        <color rgb="FF000000"/>
      </top>
      <bottom/>
      <diagonal/>
    </border>
    <border>
      <left style="hair">
        <color indexed="64"/>
      </left>
      <right/>
      <top style="medium">
        <color rgb="FF000000"/>
      </top>
      <bottom style="hair">
        <color indexed="64"/>
      </bottom>
      <diagonal/>
    </border>
    <border diagonalUp="1">
      <left style="thin">
        <color indexed="64"/>
      </left>
      <right/>
      <top style="medium">
        <color rgb="FF000000"/>
      </top>
      <bottom/>
      <diagonal style="thin">
        <color indexed="64"/>
      </diagonal>
    </border>
    <border diagonalUp="1">
      <left/>
      <right/>
      <top style="medium">
        <color rgb="FF000000"/>
      </top>
      <bottom/>
      <diagonal style="thin">
        <color indexed="64"/>
      </diagonal>
    </border>
    <border diagonalUp="1">
      <left/>
      <right style="thin">
        <color indexed="64"/>
      </right>
      <top style="medium">
        <color rgb="FF000000"/>
      </top>
      <bottom/>
      <diagonal style="thin">
        <color indexed="64"/>
      </diagonal>
    </border>
    <border>
      <left style="thin">
        <color indexed="64"/>
      </left>
      <right style="thin">
        <color indexed="64"/>
      </right>
      <top style="medium">
        <color rgb="FF000000"/>
      </top>
      <bottom style="hair">
        <color indexed="64"/>
      </bottom>
      <diagonal/>
    </border>
    <border>
      <left style="thin">
        <color indexed="64"/>
      </left>
      <right style="medium">
        <color rgb="FF000000"/>
      </right>
      <top style="medium">
        <color rgb="FF000000"/>
      </top>
      <bottom style="hair">
        <color indexed="64"/>
      </bottom>
      <diagonal/>
    </border>
    <border>
      <left style="thin">
        <color indexed="64"/>
      </left>
      <right style="medium">
        <color rgb="FF000000"/>
      </right>
      <top/>
      <bottom style="hair">
        <color indexed="64"/>
      </bottom>
      <diagonal/>
    </border>
    <border diagonalUp="1">
      <left style="thin">
        <color indexed="64"/>
      </left>
      <right/>
      <top/>
      <bottom style="medium">
        <color rgb="FF000000"/>
      </bottom>
      <diagonal style="thin">
        <color indexed="64"/>
      </diagonal>
    </border>
    <border diagonalUp="1">
      <left/>
      <right/>
      <top/>
      <bottom style="medium">
        <color rgb="FF000000"/>
      </bottom>
      <diagonal style="thin">
        <color indexed="64"/>
      </diagonal>
    </border>
    <border diagonalUp="1">
      <left/>
      <right style="thin">
        <color indexed="64"/>
      </right>
      <top/>
      <bottom style="medium">
        <color rgb="FF000000"/>
      </bottom>
      <diagonal style="thin">
        <color indexed="64"/>
      </diagonal>
    </border>
    <border diagonalUp="1">
      <left style="thin">
        <color indexed="64"/>
      </left>
      <right style="thin">
        <color indexed="64"/>
      </right>
      <top style="hair">
        <color indexed="64"/>
      </top>
      <bottom style="medium">
        <color rgb="FF000000"/>
      </bottom>
      <diagonal style="thin">
        <color indexed="64"/>
      </diagonal>
    </border>
    <border diagonalUp="1">
      <left style="thin">
        <color indexed="64"/>
      </left>
      <right style="medium">
        <color rgb="FF000000"/>
      </right>
      <top style="hair">
        <color indexed="64"/>
      </top>
      <bottom style="medium">
        <color rgb="FF000000"/>
      </bottom>
      <diagonal style="thin">
        <color indexed="64"/>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hair">
        <color indexed="64"/>
      </top>
      <bottom style="hair">
        <color indexed="64"/>
      </bottom>
      <diagonal/>
    </border>
    <border>
      <left/>
      <right style="medium">
        <color indexed="64"/>
      </right>
      <top style="hair">
        <color indexed="64"/>
      </top>
      <bottom style="medium">
        <color indexed="64"/>
      </bottom>
      <diagonal/>
    </border>
    <border diagonalUp="1">
      <left/>
      <right style="hair">
        <color indexed="64"/>
      </right>
      <top style="hair">
        <color indexed="64"/>
      </top>
      <bottom style="medium">
        <color rgb="FF000000"/>
      </bottom>
      <diagonal style="thin">
        <color indexed="64"/>
      </diagonal>
    </border>
    <border diagonalUp="1">
      <left/>
      <right/>
      <top/>
      <bottom/>
      <diagonal style="hair">
        <color rgb="FF000000"/>
      </diagonal>
    </border>
    <border diagonalUp="1">
      <left/>
      <right style="thin">
        <color rgb="FF000000"/>
      </right>
      <top/>
      <bottom/>
      <diagonal style="hair">
        <color rgb="FF000000"/>
      </diagonal>
    </border>
    <border diagonalUp="1">
      <left/>
      <right/>
      <top/>
      <bottom style="medium">
        <color rgb="FF000000"/>
      </bottom>
      <diagonal style="hair">
        <color rgb="FF000000"/>
      </diagonal>
    </border>
    <border diagonalUp="1">
      <left/>
      <right style="thin">
        <color rgb="FF000000"/>
      </right>
      <top/>
      <bottom style="medium">
        <color rgb="FF000000"/>
      </bottom>
      <diagonal style="hair">
        <color rgb="FF000000"/>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rgb="FF000000"/>
      </left>
      <right/>
      <top/>
      <bottom style="hair">
        <color indexed="64"/>
      </bottom>
      <diagonal/>
    </border>
    <border>
      <left style="hair">
        <color indexed="64"/>
      </left>
      <right style="thin">
        <color indexed="64"/>
      </right>
      <top/>
      <bottom style="hair">
        <color indexed="64"/>
      </bottom>
      <diagonal/>
    </border>
    <border>
      <left style="thin">
        <color indexed="64"/>
      </left>
      <right style="medium">
        <color rgb="FF000000"/>
      </right>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bottom style="hair">
        <color indexed="64"/>
      </bottom>
      <diagonal/>
    </border>
    <border>
      <left style="medium">
        <color rgb="FF000000"/>
      </left>
      <right/>
      <top style="medium">
        <color rgb="FF000000"/>
      </top>
      <bottom style="hair">
        <color indexed="64"/>
      </bottom>
      <diagonal/>
    </border>
    <border>
      <left/>
      <right style="medium">
        <color rgb="FF000000"/>
      </right>
      <top style="medium">
        <color rgb="FF000000"/>
      </top>
      <bottom style="hair">
        <color indexed="64"/>
      </bottom>
      <diagonal/>
    </border>
    <border>
      <left style="thin">
        <color rgb="FF000000"/>
      </left>
      <right/>
      <top style="hair">
        <color indexed="64"/>
      </top>
      <bottom style="medium">
        <color rgb="FF000000"/>
      </bottom>
      <diagonal/>
    </border>
    <border>
      <left/>
      <right style="medium">
        <color rgb="FF000000"/>
      </right>
      <top style="hair">
        <color indexed="64"/>
      </top>
      <bottom style="medium">
        <color rgb="FF000000"/>
      </bottom>
      <diagonal/>
    </border>
    <border>
      <left style="medium">
        <color rgb="FF000000"/>
      </left>
      <right style="thin">
        <color rgb="FF000000"/>
      </right>
      <top style="thin">
        <color rgb="FF000000"/>
      </top>
      <bottom/>
      <diagonal/>
    </border>
    <border>
      <left style="thin">
        <color rgb="FF000000"/>
      </left>
      <right/>
      <top style="hair">
        <color indexed="64"/>
      </top>
      <bottom style="medium">
        <color indexed="64"/>
      </bottom>
      <diagonal/>
    </border>
    <border>
      <left style="medium">
        <color rgb="FF000000"/>
      </left>
      <right style="thin">
        <color rgb="FF000000"/>
      </right>
      <top/>
      <bottom style="medium">
        <color indexed="64"/>
      </bottom>
      <diagonal/>
    </border>
    <border>
      <left style="medium">
        <color rgb="FF000000"/>
      </left>
      <right/>
      <top style="hair">
        <color indexed="64"/>
      </top>
      <bottom style="thin">
        <color indexed="64"/>
      </bottom>
      <diagonal/>
    </border>
    <border>
      <left/>
      <right style="medium">
        <color rgb="FF000000"/>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rgb="FF000000"/>
      </left>
      <right/>
      <top style="hair">
        <color indexed="64"/>
      </top>
      <bottom/>
      <diagonal/>
    </border>
    <border>
      <left style="hair">
        <color indexed="64"/>
      </left>
      <right style="thin">
        <color indexed="64"/>
      </right>
      <top style="hair">
        <color indexed="64"/>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cellStyleXfs>
  <cellXfs count="487">
    <xf numFmtId="0" fontId="0" fillId="0" borderId="0" xfId="0"/>
    <xf numFmtId="0" fontId="3" fillId="0" borderId="0" xfId="0" applyFont="1" applyAlignment="1">
      <alignment horizontal="right" vertical="center"/>
    </xf>
    <xf numFmtId="0" fontId="4" fillId="0" borderId="0" xfId="0" applyFont="1" applyAlignment="1">
      <alignment vertical="center"/>
    </xf>
    <xf numFmtId="0" fontId="6" fillId="0" borderId="0" xfId="0" applyFont="1" applyAlignment="1">
      <alignment horizontal="right" vertical="center" wrapText="1"/>
    </xf>
    <xf numFmtId="0" fontId="7" fillId="0" borderId="0" xfId="0" applyFont="1" applyAlignment="1">
      <alignment horizontal="center" vertical="center"/>
    </xf>
    <xf numFmtId="0" fontId="0" fillId="0" borderId="11" xfId="0" applyBorder="1" applyAlignment="1">
      <alignment vertical="center"/>
    </xf>
    <xf numFmtId="177" fontId="13" fillId="0" borderId="38" xfId="0" applyNumberFormat="1" applyFont="1" applyBorder="1" applyAlignment="1">
      <alignment vertical="center" shrinkToFit="1"/>
    </xf>
    <xf numFmtId="178" fontId="13" fillId="0" borderId="11" xfId="0" applyNumberFormat="1" applyFont="1" applyBorder="1" applyAlignment="1">
      <alignment horizontal="center" vertical="center" wrapText="1"/>
    </xf>
    <xf numFmtId="0" fontId="11" fillId="0" borderId="0" xfId="0" applyFont="1" applyAlignment="1">
      <alignment horizontal="center" vertical="center" wrapText="1"/>
    </xf>
    <xf numFmtId="177" fontId="13" fillId="0" borderId="53" xfId="0" applyNumberFormat="1" applyFont="1" applyBorder="1" applyAlignment="1">
      <alignment vertical="center" shrinkToFit="1"/>
    </xf>
    <xf numFmtId="178" fontId="14" fillId="0" borderId="11" xfId="0" applyNumberFormat="1" applyFont="1" applyBorder="1" applyAlignment="1">
      <alignment horizontal="center" vertical="center" wrapText="1"/>
    </xf>
    <xf numFmtId="177" fontId="13" fillId="0" borderId="58" xfId="0" applyNumberFormat="1" applyFont="1" applyBorder="1" applyAlignment="1">
      <alignment vertical="center" shrinkToFit="1"/>
    </xf>
    <xf numFmtId="177" fontId="13" fillId="0" borderId="67" xfId="0" applyNumberFormat="1" applyFont="1" applyBorder="1" applyAlignment="1">
      <alignment vertical="center" shrinkToFit="1"/>
    </xf>
    <xf numFmtId="0" fontId="17" fillId="0" borderId="0" xfId="0" applyFont="1" applyAlignment="1">
      <alignment horizontal="center" vertical="center" wrapText="1"/>
    </xf>
    <xf numFmtId="178" fontId="22" fillId="0" borderId="11" xfId="0" applyNumberFormat="1" applyFont="1" applyBorder="1" applyAlignment="1" applyProtection="1">
      <alignment horizontal="center" vertical="center" wrapText="1"/>
      <protection locked="0"/>
    </xf>
    <xf numFmtId="0" fontId="17" fillId="0" borderId="0" xfId="0" applyFont="1" applyAlignment="1">
      <alignment vertical="center"/>
    </xf>
    <xf numFmtId="178" fontId="3" fillId="0" borderId="0" xfId="0" applyNumberFormat="1" applyFont="1" applyAlignment="1" applyProtection="1">
      <alignment horizontal="right" vertical="center" wrapText="1"/>
      <protection locked="0"/>
    </xf>
    <xf numFmtId="177" fontId="13" fillId="0" borderId="53" xfId="0" applyNumberFormat="1" applyFont="1" applyBorder="1" applyAlignment="1" applyProtection="1">
      <alignment vertical="center" shrinkToFit="1"/>
      <protection locked="0"/>
    </xf>
    <xf numFmtId="0" fontId="17"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77" fontId="13" fillId="0" borderId="88" xfId="0" applyNumberFormat="1" applyFont="1" applyBorder="1" applyAlignment="1" applyProtection="1">
      <alignment vertical="center" shrinkToFit="1"/>
      <protection locked="0"/>
    </xf>
    <xf numFmtId="178" fontId="22" fillId="0" borderId="0" xfId="0" applyNumberFormat="1" applyFont="1" applyAlignment="1" applyProtection="1">
      <alignment horizontal="center" vertical="center" wrapText="1"/>
      <protection locked="0"/>
    </xf>
    <xf numFmtId="0" fontId="3" fillId="0" borderId="0" xfId="0" applyFont="1" applyAlignment="1">
      <alignment horizontal="right" vertical="center" wrapText="1"/>
    </xf>
    <xf numFmtId="38" fontId="3" fillId="0" borderId="0" xfId="1" applyFont="1" applyFill="1" applyBorder="1" applyAlignment="1" applyProtection="1">
      <alignment horizontal="right" vertical="center" wrapText="1"/>
    </xf>
    <xf numFmtId="178" fontId="28" fillId="0" borderId="0" xfId="0" applyNumberFormat="1" applyFont="1" applyAlignment="1" applyProtection="1">
      <alignment horizontal="center" vertical="top" wrapText="1"/>
      <protection locked="0"/>
    </xf>
    <xf numFmtId="0" fontId="27" fillId="0" borderId="0" xfId="0" applyFont="1" applyAlignment="1" applyProtection="1">
      <alignment horizontal="center" vertical="center" wrapText="1"/>
      <protection locked="0"/>
    </xf>
    <xf numFmtId="178" fontId="3" fillId="0" borderId="0" xfId="0" applyNumberFormat="1" applyFont="1" applyAlignment="1" applyProtection="1">
      <alignment horizontal="right" vertical="top" wrapText="1"/>
      <protection locked="0"/>
    </xf>
    <xf numFmtId="4" fontId="6" fillId="0" borderId="0" xfId="0" applyNumberFormat="1" applyFont="1" applyAlignment="1">
      <alignment horizontal="center" vertical="center" wrapText="1"/>
    </xf>
    <xf numFmtId="0" fontId="15" fillId="0" borderId="0" xfId="0" applyFont="1" applyAlignment="1">
      <alignment vertical="center" shrinkToFit="1"/>
    </xf>
    <xf numFmtId="3" fontId="6" fillId="0" borderId="0" xfId="0" applyNumberFormat="1" applyFont="1" applyAlignment="1">
      <alignment horizontal="right" vertical="center" wrapText="1"/>
    </xf>
    <xf numFmtId="0" fontId="15" fillId="0" borderId="0" xfId="0" applyFont="1" applyAlignment="1">
      <alignment horizontal="center" vertical="center" wrapText="1"/>
    </xf>
    <xf numFmtId="4" fontId="6" fillId="0" borderId="0" xfId="0" applyNumberFormat="1" applyFont="1" applyAlignment="1">
      <alignment horizontal="right" vertical="center" wrapText="1"/>
    </xf>
    <xf numFmtId="0" fontId="30" fillId="3" borderId="118" xfId="0" applyFont="1" applyFill="1" applyBorder="1" applyAlignment="1">
      <alignment horizontal="center" vertical="center"/>
    </xf>
    <xf numFmtId="49" fontId="0" fillId="0" borderId="0" xfId="0" applyNumberFormat="1" applyAlignment="1">
      <alignment vertical="center"/>
    </xf>
    <xf numFmtId="0" fontId="33" fillId="0" borderId="0" xfId="0" applyFont="1" applyAlignment="1">
      <alignment vertical="center"/>
    </xf>
    <xf numFmtId="0" fontId="11" fillId="0" borderId="0" xfId="0" applyFont="1" applyAlignment="1">
      <alignment vertical="center"/>
    </xf>
    <xf numFmtId="0" fontId="6" fillId="0" borderId="0" xfId="0" applyFont="1" applyAlignment="1">
      <alignment horizontal="right" vertical="center"/>
    </xf>
    <xf numFmtId="0" fontId="3" fillId="0" borderId="0" xfId="0" applyFont="1" applyAlignment="1">
      <alignment vertical="center"/>
    </xf>
    <xf numFmtId="177" fontId="13" fillId="0" borderId="136" xfId="0" applyNumberFormat="1" applyFont="1" applyBorder="1" applyAlignment="1">
      <alignment vertical="center" shrinkToFit="1"/>
    </xf>
    <xf numFmtId="177" fontId="13" fillId="0" borderId="141" xfId="0" applyNumberFormat="1" applyFont="1" applyBorder="1" applyAlignment="1">
      <alignment vertical="center" shrinkToFit="1"/>
    </xf>
    <xf numFmtId="177" fontId="13" fillId="0" borderId="143" xfId="0" applyNumberFormat="1" applyFont="1" applyBorder="1" applyAlignment="1">
      <alignment vertical="center" shrinkToFit="1"/>
    </xf>
    <xf numFmtId="178" fontId="26" fillId="0" borderId="0" xfId="0" applyNumberFormat="1" applyFont="1" applyAlignment="1" applyProtection="1">
      <alignment horizontal="center" vertical="center" wrapText="1"/>
      <protection locked="0"/>
    </xf>
    <xf numFmtId="177" fontId="13" fillId="0" borderId="149" xfId="0" applyNumberFormat="1" applyFont="1" applyBorder="1" applyAlignment="1">
      <alignment vertical="center" shrinkToFit="1"/>
    </xf>
    <xf numFmtId="178" fontId="25" fillId="0" borderId="0" xfId="0" applyNumberFormat="1" applyFont="1" applyAlignment="1">
      <alignment horizontal="center" vertical="center" wrapText="1"/>
    </xf>
    <xf numFmtId="177" fontId="13" fillId="0" borderId="155" xfId="0" applyNumberFormat="1" applyFont="1" applyBorder="1" applyAlignment="1">
      <alignment vertical="center" shrinkToFit="1"/>
    </xf>
    <xf numFmtId="177" fontId="13" fillId="0" borderId="162" xfId="0" applyNumberFormat="1" applyFont="1" applyBorder="1" applyAlignment="1">
      <alignment vertical="center" shrinkToFit="1"/>
    </xf>
    <xf numFmtId="177" fontId="13" fillId="0" borderId="169" xfId="0" applyNumberFormat="1" applyFont="1" applyBorder="1" applyAlignment="1">
      <alignment vertical="center" shrinkToFit="1"/>
    </xf>
    <xf numFmtId="177" fontId="13" fillId="0" borderId="170" xfId="0" applyNumberFormat="1" applyFont="1" applyBorder="1" applyAlignment="1">
      <alignment vertical="center" shrinkToFit="1"/>
    </xf>
    <xf numFmtId="184" fontId="29" fillId="0" borderId="175" xfId="0" applyNumberFormat="1" applyFont="1" applyBorder="1" applyAlignment="1">
      <alignment horizontal="right" vertical="center" shrinkToFit="1"/>
    </xf>
    <xf numFmtId="0" fontId="0" fillId="0" borderId="0" xfId="0" applyAlignment="1">
      <alignment horizontal="right" vertical="center"/>
    </xf>
    <xf numFmtId="0" fontId="4" fillId="0" borderId="0" xfId="0" applyFont="1" applyAlignment="1">
      <alignment horizontal="right" vertical="center"/>
    </xf>
    <xf numFmtId="0" fontId="0" fillId="0" borderId="0" xfId="0" applyAlignment="1">
      <alignment horizontal="right" vertical="center" wrapText="1"/>
    </xf>
    <xf numFmtId="0" fontId="7" fillId="0" borderId="0" xfId="0" applyFont="1" applyAlignment="1">
      <alignment horizontal="right" vertical="center" wrapText="1"/>
    </xf>
    <xf numFmtId="0" fontId="11" fillId="0" borderId="0" xfId="0" applyFont="1" applyAlignment="1">
      <alignment horizontal="right" vertical="center" wrapText="1"/>
    </xf>
    <xf numFmtId="0" fontId="17" fillId="0" borderId="0" xfId="0" applyFont="1" applyAlignment="1">
      <alignment horizontal="right" vertical="center" wrapText="1"/>
    </xf>
    <xf numFmtId="0" fontId="17" fillId="0" borderId="0" xfId="0" applyFont="1" applyAlignment="1" applyProtection="1">
      <alignment horizontal="right" vertical="center" wrapText="1"/>
      <protection locked="0"/>
    </xf>
    <xf numFmtId="0" fontId="15" fillId="0" borderId="0" xfId="0" applyFont="1" applyAlignment="1">
      <alignment horizontal="right" vertical="center" wrapText="1"/>
    </xf>
    <xf numFmtId="0" fontId="33" fillId="0" borderId="0" xfId="0" applyFont="1" applyAlignment="1">
      <alignment horizontal="right" vertical="center"/>
    </xf>
    <xf numFmtId="0" fontId="11" fillId="0" borderId="0" xfId="0" applyFont="1" applyAlignment="1">
      <alignment horizontal="right" vertical="center"/>
    </xf>
    <xf numFmtId="177" fontId="13" fillId="0" borderId="177" xfId="0" applyNumberFormat="1" applyFont="1" applyBorder="1" applyAlignment="1">
      <alignment vertical="center" shrinkToFit="1"/>
    </xf>
    <xf numFmtId="0" fontId="35" fillId="0" borderId="0" xfId="0" applyFont="1" applyAlignment="1">
      <alignment horizontal="left" vertical="center"/>
    </xf>
    <xf numFmtId="0" fontId="0" fillId="2" borderId="1" xfId="0" applyFill="1" applyBorder="1" applyAlignment="1">
      <alignment horizontal="center" vertical="center"/>
    </xf>
    <xf numFmtId="38" fontId="0" fillId="2" borderId="0" xfId="1" applyFont="1" applyFill="1">
      <alignment vertical="center"/>
    </xf>
    <xf numFmtId="0" fontId="6" fillId="2" borderId="0" xfId="0" applyFont="1" applyFill="1" applyAlignment="1">
      <alignment horizontal="center" vertical="center"/>
    </xf>
    <xf numFmtId="38" fontId="11" fillId="2" borderId="39" xfId="1" applyFont="1" applyFill="1" applyBorder="1" applyAlignment="1" applyProtection="1">
      <alignment horizontal="center" vertical="center" shrinkToFit="1"/>
    </xf>
    <xf numFmtId="0" fontId="11" fillId="2" borderId="40" xfId="0" applyFont="1" applyFill="1" applyBorder="1" applyAlignment="1">
      <alignment horizontal="center" vertical="center" shrinkToFit="1"/>
    </xf>
    <xf numFmtId="0" fontId="8" fillId="2" borderId="42" xfId="0" applyFont="1" applyFill="1" applyBorder="1" applyAlignment="1">
      <alignment horizontal="center" vertical="center" shrinkToFit="1"/>
    </xf>
    <xf numFmtId="177" fontId="6" fillId="2" borderId="43" xfId="1" applyNumberFormat="1" applyFont="1" applyFill="1" applyBorder="1" applyAlignment="1" applyProtection="1">
      <alignment vertical="center" shrinkToFit="1"/>
    </xf>
    <xf numFmtId="38" fontId="11" fillId="2" borderId="46" xfId="1" applyFont="1" applyFill="1" applyBorder="1" applyAlignment="1" applyProtection="1">
      <alignment horizontal="center" vertical="center" shrinkToFit="1"/>
    </xf>
    <xf numFmtId="0" fontId="11" fillId="2" borderId="49" xfId="0" applyFont="1" applyFill="1" applyBorder="1" applyAlignment="1">
      <alignment horizontal="center" vertical="center" shrinkToFit="1"/>
    </xf>
    <xf numFmtId="0" fontId="8" fillId="2" borderId="51" xfId="0" applyFont="1" applyFill="1" applyBorder="1" applyAlignment="1">
      <alignment horizontal="center" vertical="center" shrinkToFit="1"/>
    </xf>
    <xf numFmtId="177" fontId="6" fillId="2" borderId="52" xfId="1" applyNumberFormat="1" applyFont="1" applyFill="1" applyBorder="1" applyAlignment="1" applyProtection="1">
      <alignment vertical="center" shrinkToFit="1"/>
    </xf>
    <xf numFmtId="178" fontId="12" fillId="2" borderId="47" xfId="0" applyNumberFormat="1" applyFont="1" applyFill="1" applyBorder="1" applyAlignment="1">
      <alignment horizontal="center" vertical="center" shrinkToFit="1"/>
    </xf>
    <xf numFmtId="38" fontId="11" fillId="2" borderId="59" xfId="1" applyFont="1" applyFill="1" applyBorder="1" applyAlignment="1" applyProtection="1">
      <alignment horizontal="center" vertical="center" shrinkToFit="1"/>
    </xf>
    <xf numFmtId="0" fontId="11" fillId="2" borderId="60" xfId="0" applyFont="1" applyFill="1" applyBorder="1" applyAlignment="1">
      <alignment horizontal="center" vertical="center" shrinkToFit="1"/>
    </xf>
    <xf numFmtId="0" fontId="8" fillId="2" borderId="62" xfId="0" applyFont="1" applyFill="1" applyBorder="1" applyAlignment="1">
      <alignment horizontal="center" vertical="center" shrinkToFit="1"/>
    </xf>
    <xf numFmtId="177" fontId="6" fillId="2" borderId="63" xfId="1" applyNumberFormat="1" applyFont="1" applyFill="1" applyBorder="1" applyAlignment="1" applyProtection="1">
      <alignment vertical="center" shrinkToFit="1"/>
    </xf>
    <xf numFmtId="38" fontId="11" fillId="2" borderId="68" xfId="1" applyFont="1" applyFill="1" applyBorder="1" applyAlignment="1" applyProtection="1">
      <alignment horizontal="center" vertical="center" shrinkToFit="1"/>
    </xf>
    <xf numFmtId="0" fontId="11" fillId="2" borderId="69" xfId="0" applyFont="1" applyFill="1" applyBorder="1" applyAlignment="1">
      <alignment horizontal="center" vertical="center" shrinkToFit="1"/>
    </xf>
    <xf numFmtId="0" fontId="8" fillId="2" borderId="71" xfId="0" applyFont="1" applyFill="1" applyBorder="1" applyAlignment="1">
      <alignment horizontal="center" vertical="center" shrinkToFit="1"/>
    </xf>
    <xf numFmtId="177" fontId="6" fillId="2" borderId="72" xfId="1" applyNumberFormat="1" applyFont="1" applyFill="1" applyBorder="1" applyAlignment="1" applyProtection="1">
      <alignment vertical="center" shrinkToFit="1"/>
    </xf>
    <xf numFmtId="0" fontId="17" fillId="2" borderId="60" xfId="0" applyFont="1" applyFill="1" applyBorder="1" applyAlignment="1">
      <alignment horizontal="center" vertical="center" shrinkToFit="1"/>
    </xf>
    <xf numFmtId="38" fontId="11" fillId="2" borderId="144" xfId="1" applyFont="1" applyFill="1" applyBorder="1" applyAlignment="1" applyProtection="1">
      <alignment horizontal="center" vertical="center" shrinkToFit="1"/>
    </xf>
    <xf numFmtId="177" fontId="6" fillId="2" borderId="179" xfId="1" applyNumberFormat="1" applyFont="1" applyFill="1" applyBorder="1" applyAlignment="1" applyProtection="1">
      <alignment vertical="center" shrinkToFit="1"/>
    </xf>
    <xf numFmtId="179" fontId="6" fillId="2" borderId="50" xfId="0" applyNumberFormat="1" applyFont="1" applyFill="1" applyBorder="1" applyAlignment="1">
      <alignment horizontal="center" vertical="center" shrinkToFit="1"/>
    </xf>
    <xf numFmtId="38" fontId="11" fillId="2" borderId="101" xfId="1" applyFont="1" applyFill="1" applyBorder="1" applyAlignment="1" applyProtection="1">
      <alignment horizontal="center" vertical="center" shrinkToFit="1"/>
    </xf>
    <xf numFmtId="177" fontId="6" fillId="2" borderId="142" xfId="1" applyNumberFormat="1" applyFont="1" applyFill="1" applyBorder="1" applyAlignment="1" applyProtection="1">
      <alignment vertical="center" shrinkToFit="1"/>
    </xf>
    <xf numFmtId="0" fontId="17" fillId="2" borderId="49" xfId="0" applyFont="1" applyFill="1" applyBorder="1" applyAlignment="1">
      <alignment horizontal="center" vertical="center" shrinkToFit="1"/>
    </xf>
    <xf numFmtId="38" fontId="11" fillId="2" borderId="68" xfId="1" applyFont="1" applyFill="1" applyBorder="1" applyAlignment="1" applyProtection="1">
      <alignment horizontal="center" vertical="center" shrinkToFit="1"/>
      <protection locked="0"/>
    </xf>
    <xf numFmtId="0" fontId="17" fillId="2" borderId="69" xfId="0" applyFont="1" applyFill="1" applyBorder="1" applyAlignment="1">
      <alignment horizontal="center" vertical="center" shrinkToFit="1"/>
    </xf>
    <xf numFmtId="0" fontId="8" fillId="2" borderId="69" xfId="0" applyFont="1" applyFill="1" applyBorder="1" applyAlignment="1">
      <alignment horizontal="center" vertical="center" shrinkToFit="1"/>
    </xf>
    <xf numFmtId="177" fontId="6" fillId="2" borderId="80" xfId="1" applyNumberFormat="1" applyFont="1" applyFill="1" applyBorder="1" applyAlignment="1" applyProtection="1">
      <alignment vertical="center" shrinkToFit="1"/>
    </xf>
    <xf numFmtId="38" fontId="11" fillId="2" borderId="46" xfId="1" applyFont="1" applyFill="1" applyBorder="1" applyAlignment="1" applyProtection="1">
      <alignment horizontal="center" vertical="center" shrinkToFit="1"/>
      <protection locked="0"/>
    </xf>
    <xf numFmtId="0" fontId="17" fillId="2" borderId="49"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shrinkToFit="1"/>
      <protection locked="0"/>
    </xf>
    <xf numFmtId="177" fontId="6" fillId="2" borderId="81" xfId="1" applyNumberFormat="1" applyFont="1" applyFill="1" applyBorder="1" applyAlignment="1" applyProtection="1">
      <alignment vertical="center" shrinkToFit="1"/>
    </xf>
    <xf numFmtId="38" fontId="11" fillId="2" borderId="84" xfId="1" applyFont="1" applyFill="1" applyBorder="1" applyAlignment="1" applyProtection="1">
      <alignment horizontal="center" vertical="center" shrinkToFit="1"/>
      <protection locked="0"/>
    </xf>
    <xf numFmtId="0" fontId="17" fillId="2" borderId="85" xfId="0" applyFont="1" applyFill="1" applyBorder="1" applyAlignment="1" applyProtection="1">
      <alignment horizontal="center" vertical="center" shrinkToFit="1"/>
      <protection locked="0"/>
    </xf>
    <xf numFmtId="0" fontId="8" fillId="2" borderId="85" xfId="0" applyFont="1" applyFill="1" applyBorder="1" applyAlignment="1" applyProtection="1">
      <alignment horizontal="center" vertical="center" shrinkToFit="1"/>
      <protection locked="0"/>
    </xf>
    <xf numFmtId="177" fontId="6" fillId="2" borderId="86" xfId="1" applyNumberFormat="1" applyFont="1" applyFill="1" applyBorder="1" applyAlignment="1" applyProtection="1">
      <alignment vertical="center" shrinkToFit="1"/>
    </xf>
    <xf numFmtId="0" fontId="17" fillId="2" borderId="131" xfId="0" applyFont="1" applyFill="1" applyBorder="1" applyAlignment="1">
      <alignment horizontal="center" vertical="center" shrinkToFit="1"/>
    </xf>
    <xf numFmtId="0" fontId="8" fillId="2" borderId="133" xfId="0" applyFont="1" applyFill="1" applyBorder="1" applyAlignment="1">
      <alignment horizontal="center" vertical="center" shrinkToFit="1"/>
    </xf>
    <xf numFmtId="177" fontId="6" fillId="2" borderId="134" xfId="1" applyNumberFormat="1" applyFont="1" applyFill="1" applyBorder="1" applyAlignment="1" applyProtection="1">
      <alignment vertical="center" shrinkToFit="1"/>
    </xf>
    <xf numFmtId="0" fontId="17" fillId="2" borderId="137" xfId="0" applyFont="1" applyFill="1" applyBorder="1" applyAlignment="1">
      <alignment horizontal="center" vertical="center" shrinkToFit="1"/>
    </xf>
    <xf numFmtId="0" fontId="8" fillId="2" borderId="139" xfId="0" applyFont="1" applyFill="1" applyBorder="1" applyAlignment="1">
      <alignment horizontal="center" vertical="center" shrinkToFit="1"/>
    </xf>
    <xf numFmtId="177" fontId="6" fillId="2" borderId="140" xfId="1" applyNumberFormat="1" applyFont="1" applyFill="1" applyBorder="1" applyAlignment="1" applyProtection="1">
      <alignment vertical="center" shrinkToFit="1"/>
    </xf>
    <xf numFmtId="38" fontId="11" fillId="2" borderId="148" xfId="1" applyFont="1" applyFill="1" applyBorder="1" applyAlignment="1" applyProtection="1">
      <alignment horizontal="center" vertical="center" shrinkToFit="1"/>
    </xf>
    <xf numFmtId="0" fontId="7" fillId="2" borderId="81" xfId="0" applyFont="1" applyFill="1" applyBorder="1" applyAlignment="1">
      <alignment horizontal="center" vertical="center" shrinkToFit="1"/>
    </xf>
    <xf numFmtId="38" fontId="11" fillId="2" borderId="156" xfId="1" applyFont="1" applyFill="1" applyBorder="1" applyAlignment="1" applyProtection="1">
      <alignment horizontal="center" vertical="center" shrinkToFit="1"/>
    </xf>
    <xf numFmtId="0" fontId="7" fillId="2" borderId="157" xfId="0" applyFont="1" applyFill="1" applyBorder="1" applyAlignment="1">
      <alignment horizontal="center" vertical="center" shrinkToFit="1"/>
    </xf>
    <xf numFmtId="38" fontId="11" fillId="2" borderId="150" xfId="1" applyFont="1" applyFill="1" applyBorder="1" applyAlignment="1" applyProtection="1">
      <alignment horizontal="center" vertical="center" shrinkToFit="1"/>
    </xf>
    <xf numFmtId="0" fontId="7" fillId="2" borderId="158" xfId="0" applyFont="1" applyFill="1" applyBorder="1" applyAlignment="1">
      <alignment horizontal="center" vertical="center" shrinkToFit="1"/>
    </xf>
    <xf numFmtId="38" fontId="11" fillId="2" borderId="5" xfId="1" applyFont="1" applyFill="1" applyBorder="1" applyAlignment="1" applyProtection="1">
      <alignment horizontal="center" vertical="center" wrapText="1"/>
      <protection locked="0"/>
    </xf>
    <xf numFmtId="178" fontId="6" fillId="2" borderId="6" xfId="0" applyNumberFormat="1" applyFont="1" applyFill="1" applyBorder="1" applyAlignment="1" applyProtection="1">
      <alignment horizontal="center" vertical="center" wrapText="1"/>
      <protection locked="0"/>
    </xf>
    <xf numFmtId="38" fontId="11" fillId="2" borderId="163" xfId="1" applyFont="1" applyFill="1" applyBorder="1" applyAlignment="1">
      <alignment horizontal="center" vertical="center" shrinkToFit="1"/>
    </xf>
    <xf numFmtId="0" fontId="15" fillId="2" borderId="164" xfId="0" applyFont="1" applyFill="1" applyBorder="1" applyAlignment="1">
      <alignment horizontal="center" vertical="center" shrinkToFit="1"/>
    </xf>
    <xf numFmtId="0" fontId="15" fillId="2" borderId="176" xfId="0" applyFont="1" applyFill="1" applyBorder="1" applyAlignment="1">
      <alignment horizontal="center" vertical="center" shrinkToFit="1"/>
    </xf>
    <xf numFmtId="0" fontId="15" fillId="2" borderId="137" xfId="0" applyFont="1" applyFill="1" applyBorder="1" applyAlignment="1">
      <alignment horizontal="center" vertical="center" shrinkToFit="1"/>
    </xf>
    <xf numFmtId="0" fontId="29" fillId="2" borderId="174" xfId="0" applyFont="1" applyFill="1" applyBorder="1" applyAlignment="1">
      <alignment horizontal="right" vertical="center"/>
    </xf>
    <xf numFmtId="0" fontId="7" fillId="2" borderId="111" xfId="0" applyFont="1" applyFill="1" applyBorder="1" applyAlignment="1">
      <alignment horizontal="center" vertical="center"/>
    </xf>
    <xf numFmtId="0" fontId="7" fillId="2" borderId="115" xfId="0" applyFont="1" applyFill="1" applyBorder="1" applyAlignment="1">
      <alignment horizontal="center" vertical="center"/>
    </xf>
    <xf numFmtId="182" fontId="36" fillId="4" borderId="47" xfId="0" applyNumberFormat="1" applyFont="1" applyFill="1" applyBorder="1" applyAlignment="1">
      <alignment horizontal="center" vertical="center" shrinkToFit="1"/>
    </xf>
    <xf numFmtId="183" fontId="21" fillId="4" borderId="168" xfId="0" applyNumberFormat="1" applyFont="1" applyFill="1" applyBorder="1" applyAlignment="1">
      <alignment horizontal="center" vertical="center" shrinkToFit="1"/>
    </xf>
    <xf numFmtId="183" fontId="21" fillId="4" borderId="146" xfId="0" applyNumberFormat="1" applyFont="1" applyFill="1" applyBorder="1" applyAlignment="1">
      <alignment horizontal="center" vertical="center" shrinkToFit="1"/>
    </xf>
    <xf numFmtId="183" fontId="21" fillId="4" borderId="55" xfId="0" applyNumberFormat="1" applyFont="1" applyFill="1" applyBorder="1" applyAlignment="1">
      <alignment horizontal="center" vertical="center" shrinkToFit="1"/>
    </xf>
    <xf numFmtId="38" fontId="0" fillId="2" borderId="186" xfId="1" applyFont="1" applyFill="1" applyBorder="1" applyAlignment="1">
      <alignment horizontal="center" vertical="center" shrinkToFit="1"/>
    </xf>
    <xf numFmtId="0" fontId="0" fillId="0" borderId="0" xfId="0" applyBorder="1" applyAlignment="1">
      <alignment horizontal="center" vertical="center"/>
    </xf>
    <xf numFmtId="176" fontId="6" fillId="2" borderId="41" xfId="0" applyNumberFormat="1" applyFont="1" applyFill="1" applyBorder="1" applyAlignment="1">
      <alignment horizontal="center" vertical="center" shrinkToFit="1"/>
    </xf>
    <xf numFmtId="178" fontId="12" fillId="2" borderId="44" xfId="0" applyNumberFormat="1" applyFont="1" applyFill="1" applyBorder="1" applyAlignment="1">
      <alignment horizontal="center" vertical="center" shrinkToFit="1"/>
    </xf>
    <xf numFmtId="176" fontId="6" fillId="2" borderId="50" xfId="0" applyNumberFormat="1" applyFont="1" applyFill="1" applyBorder="1" applyAlignment="1">
      <alignment horizontal="center" vertical="center" shrinkToFit="1"/>
    </xf>
    <xf numFmtId="176" fontId="6" fillId="2" borderId="61" xfId="0" applyNumberFormat="1" applyFont="1" applyFill="1" applyBorder="1" applyAlignment="1">
      <alignment horizontal="center" vertical="center" shrinkToFit="1"/>
    </xf>
    <xf numFmtId="178" fontId="12" fillId="2" borderId="64" xfId="0" applyNumberFormat="1" applyFont="1" applyFill="1" applyBorder="1" applyAlignment="1">
      <alignment horizontal="center" vertical="center" shrinkToFit="1"/>
    </xf>
    <xf numFmtId="176" fontId="6" fillId="2" borderId="70" xfId="0" applyNumberFormat="1" applyFont="1" applyFill="1" applyBorder="1" applyAlignment="1">
      <alignment horizontal="center" vertical="center" shrinkToFit="1"/>
    </xf>
    <xf numFmtId="178" fontId="12" fillId="2" borderId="73" xfId="0" applyNumberFormat="1" applyFont="1" applyFill="1" applyBorder="1" applyAlignment="1">
      <alignment horizontal="center" vertical="center" shrinkToFit="1"/>
    </xf>
    <xf numFmtId="179" fontId="6" fillId="2" borderId="70" xfId="0" applyNumberFormat="1" applyFont="1" applyFill="1" applyBorder="1" applyAlignment="1">
      <alignment horizontal="center" vertical="center" shrinkToFit="1"/>
    </xf>
    <xf numFmtId="179" fontId="6" fillId="2" borderId="178" xfId="0" applyNumberFormat="1" applyFont="1" applyFill="1" applyBorder="1" applyAlignment="1">
      <alignment horizontal="center" vertical="center" shrinkToFit="1"/>
    </xf>
    <xf numFmtId="178" fontId="12" fillId="2" borderId="145" xfId="0" applyNumberFormat="1" applyFont="1" applyFill="1" applyBorder="1" applyAlignment="1">
      <alignment horizontal="center" vertical="center" shrinkToFit="1"/>
    </xf>
    <xf numFmtId="179" fontId="6" fillId="2" borderId="127" xfId="0" applyNumberFormat="1" applyFont="1" applyFill="1" applyBorder="1" applyAlignment="1">
      <alignment horizontal="center" vertical="center" shrinkToFit="1"/>
    </xf>
    <xf numFmtId="178" fontId="12" fillId="2" borderId="99" xfId="0" applyNumberFormat="1" applyFont="1" applyFill="1" applyBorder="1" applyAlignment="1">
      <alignment horizontal="center" vertical="center" shrinkToFit="1"/>
    </xf>
    <xf numFmtId="179" fontId="6" fillId="2" borderId="61" xfId="0" applyNumberFormat="1" applyFont="1" applyFill="1" applyBorder="1" applyAlignment="1">
      <alignment horizontal="center" vertical="center" shrinkToFit="1"/>
    </xf>
    <xf numFmtId="180" fontId="6" fillId="2" borderId="50" xfId="0" applyNumberFormat="1" applyFont="1" applyFill="1" applyBorder="1" applyAlignment="1">
      <alignment horizontal="center" vertical="center" shrinkToFit="1"/>
    </xf>
    <xf numFmtId="180" fontId="6" fillId="2" borderId="127" xfId="0" applyNumberFormat="1" applyFont="1" applyFill="1" applyBorder="1" applyAlignment="1">
      <alignment horizontal="center" vertical="center" shrinkToFit="1"/>
    </xf>
    <xf numFmtId="180" fontId="6" fillId="2" borderId="61" xfId="0" applyNumberFormat="1" applyFont="1" applyFill="1" applyBorder="1" applyAlignment="1">
      <alignment horizontal="center" vertical="center" shrinkToFit="1"/>
    </xf>
    <xf numFmtId="176" fontId="36" fillId="4" borderId="70" xfId="0" applyNumberFormat="1" applyFont="1" applyFill="1" applyBorder="1" applyAlignment="1" applyProtection="1">
      <alignment horizontal="center" vertical="center" shrinkToFit="1"/>
      <protection locked="0"/>
    </xf>
    <xf numFmtId="178" fontId="37" fillId="4" borderId="73" xfId="0" applyNumberFormat="1" applyFont="1" applyFill="1" applyBorder="1" applyAlignment="1" applyProtection="1">
      <alignment horizontal="center" vertical="center" shrinkToFit="1"/>
      <protection locked="0"/>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xf>
    <xf numFmtId="38" fontId="11" fillId="2" borderId="194" xfId="1" applyFont="1" applyFill="1" applyBorder="1" applyAlignment="1" applyProtection="1">
      <alignment horizontal="center" vertical="center" shrinkToFit="1"/>
    </xf>
    <xf numFmtId="0" fontId="7" fillId="2" borderId="195" xfId="0" applyFont="1" applyFill="1" applyBorder="1" applyAlignment="1">
      <alignment horizontal="center" vertical="center" shrinkToFit="1"/>
    </xf>
    <xf numFmtId="178" fontId="6" fillId="0" borderId="145" xfId="0" applyNumberFormat="1" applyFont="1" applyFill="1" applyBorder="1" applyAlignment="1">
      <alignment horizontal="center" vertical="center" shrinkToFit="1"/>
    </xf>
    <xf numFmtId="177" fontId="13" fillId="0" borderId="196" xfId="0" applyNumberFormat="1" applyFont="1" applyBorder="1" applyAlignment="1">
      <alignment vertical="center" shrinkToFit="1"/>
    </xf>
    <xf numFmtId="0" fontId="7" fillId="0" borderId="0" xfId="0" applyFont="1" applyFill="1" applyAlignment="1">
      <alignment vertical="center"/>
    </xf>
    <xf numFmtId="0" fontId="0" fillId="0" borderId="0" xfId="0" applyFill="1" applyAlignment="1">
      <alignment vertical="center"/>
    </xf>
    <xf numFmtId="38" fontId="0" fillId="0" borderId="0" xfId="1" applyFont="1" applyFill="1">
      <alignment vertical="center"/>
    </xf>
    <xf numFmtId="38" fontId="7" fillId="0" borderId="0" xfId="1" applyFont="1" applyFill="1">
      <alignment vertical="center"/>
    </xf>
    <xf numFmtId="0" fontId="32" fillId="0" borderId="0" xfId="0" applyFont="1" applyFill="1" applyAlignment="1">
      <alignment vertical="center"/>
    </xf>
    <xf numFmtId="49" fontId="7" fillId="0" borderId="0" xfId="0" applyNumberFormat="1" applyFont="1" applyFill="1" applyAlignment="1">
      <alignment horizontal="right" vertical="center"/>
    </xf>
    <xf numFmtId="49" fontId="0" fillId="0" borderId="0" xfId="0" applyNumberFormat="1" applyFill="1" applyAlignment="1">
      <alignment vertical="center"/>
    </xf>
    <xf numFmtId="38" fontId="0" fillId="0" borderId="0" xfId="1" applyFont="1" applyFill="1" applyAlignment="1">
      <alignment vertical="center"/>
    </xf>
    <xf numFmtId="0" fontId="33" fillId="0" borderId="0" xfId="0" applyFont="1" applyFill="1" applyAlignment="1">
      <alignment vertical="center"/>
    </xf>
    <xf numFmtId="0" fontId="0" fillId="0" borderId="1" xfId="0" applyFill="1" applyBorder="1" applyAlignment="1">
      <alignment horizontal="center" vertical="center"/>
    </xf>
    <xf numFmtId="0" fontId="5" fillId="0" borderId="0" xfId="0" applyFont="1" applyFill="1" applyAlignment="1">
      <alignment vertical="center"/>
    </xf>
    <xf numFmtId="0" fontId="11" fillId="0" borderId="0" xfId="0" applyFont="1" applyFill="1" applyAlignment="1">
      <alignment vertical="center"/>
    </xf>
    <xf numFmtId="0" fontId="11" fillId="0" borderId="0" xfId="0" applyFont="1" applyFill="1" applyAlignment="1">
      <alignment vertical="center" wrapText="1"/>
    </xf>
    <xf numFmtId="0" fontId="3" fillId="0" borderId="0" xfId="0" applyFont="1" applyFill="1" applyAlignment="1">
      <alignment vertical="center"/>
    </xf>
    <xf numFmtId="38" fontId="3" fillId="0" borderId="0" xfId="1" applyFont="1" applyFill="1">
      <alignment vertical="center"/>
    </xf>
    <xf numFmtId="0" fontId="30" fillId="0" borderId="111" xfId="0" applyFont="1" applyFill="1" applyBorder="1" applyAlignment="1">
      <alignment horizontal="center" vertical="center"/>
    </xf>
    <xf numFmtId="0" fontId="30" fillId="0" borderId="115" xfId="0" applyFont="1" applyFill="1" applyBorder="1" applyAlignment="1">
      <alignment horizontal="center" vertical="center"/>
    </xf>
    <xf numFmtId="0" fontId="39" fillId="0" borderId="0" xfId="0" applyFont="1" applyFill="1" applyAlignment="1">
      <alignment vertical="center"/>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0" fontId="0" fillId="0" borderId="0" xfId="0" applyFill="1" applyAlignment="1">
      <alignment horizontal="center" vertical="center" textRotation="255" wrapText="1"/>
    </xf>
    <xf numFmtId="0" fontId="11" fillId="0" borderId="0" xfId="0" applyFont="1" applyFill="1" applyAlignment="1">
      <alignment horizontal="center" vertical="center" wrapText="1"/>
    </xf>
    <xf numFmtId="0" fontId="11" fillId="0" borderId="0" xfId="0" applyFont="1" applyFill="1" applyAlignment="1" applyProtection="1">
      <alignment horizontal="center" vertical="center" wrapText="1"/>
      <protection locked="0"/>
    </xf>
    <xf numFmtId="38" fontId="11" fillId="0" borderId="0" xfId="1" applyFont="1" applyFill="1" applyBorder="1" applyAlignment="1" applyProtection="1">
      <alignment horizontal="center" vertical="center" wrapText="1"/>
      <protection locked="0"/>
    </xf>
    <xf numFmtId="0" fontId="17" fillId="0" borderId="0" xfId="0" applyFont="1" applyFill="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8" fillId="0" borderId="0" xfId="0" applyFont="1" applyFill="1" applyAlignment="1" applyProtection="1">
      <alignment horizontal="center" vertical="center" wrapText="1"/>
      <protection locked="0"/>
    </xf>
    <xf numFmtId="181" fontId="24" fillId="0" borderId="0" xfId="1" applyNumberFormat="1" applyFont="1" applyFill="1" applyBorder="1" applyAlignment="1" applyProtection="1">
      <alignment vertical="center" wrapText="1"/>
    </xf>
    <xf numFmtId="178" fontId="22" fillId="0" borderId="0" xfId="0" applyNumberFormat="1" applyFont="1" applyFill="1" applyAlignment="1" applyProtection="1">
      <alignment horizontal="center" vertical="center" wrapText="1"/>
      <protection locked="0"/>
    </xf>
    <xf numFmtId="0" fontId="5" fillId="0" borderId="0" xfId="0" applyFont="1" applyFill="1" applyAlignment="1">
      <alignment horizontal="left" vertical="center"/>
    </xf>
    <xf numFmtId="0" fontId="0" fillId="0" borderId="26" xfId="0" applyFill="1" applyBorder="1" applyAlignment="1">
      <alignment horizontal="center" vertical="center" textRotation="255" wrapText="1"/>
    </xf>
    <xf numFmtId="0" fontId="11" fillId="0" borderId="89" xfId="0" applyFont="1" applyFill="1" applyBorder="1" applyAlignment="1" applyProtection="1">
      <alignment horizontal="center" vertical="center" wrapText="1"/>
      <protection locked="0"/>
    </xf>
    <xf numFmtId="0" fontId="11" fillId="0" borderId="26" xfId="0" applyFont="1" applyFill="1" applyBorder="1" applyAlignment="1" applyProtection="1">
      <alignment horizontal="center" vertical="center" wrapText="1"/>
      <protection locked="0"/>
    </xf>
    <xf numFmtId="38" fontId="11" fillId="0" borderId="26" xfId="1"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0" fillId="0" borderId="26" xfId="0" applyFont="1" applyFill="1" applyBorder="1" applyAlignment="1" applyProtection="1">
      <alignment horizontal="center" vertical="top" wrapText="1"/>
      <protection locked="0"/>
    </xf>
    <xf numFmtId="0" fontId="26" fillId="0" borderId="26" xfId="0" applyFont="1" applyFill="1" applyBorder="1" applyAlignment="1" applyProtection="1">
      <alignment horizontal="center" vertical="top" wrapText="1"/>
      <protection locked="0"/>
    </xf>
    <xf numFmtId="181" fontId="24" fillId="0" borderId="26" xfId="1" applyNumberFormat="1" applyFont="1" applyFill="1" applyBorder="1" applyAlignment="1" applyProtection="1">
      <alignment vertical="center" wrapText="1"/>
    </xf>
    <xf numFmtId="178" fontId="28" fillId="0" borderId="26" xfId="0" applyNumberFormat="1" applyFont="1" applyFill="1" applyBorder="1" applyAlignment="1" applyProtection="1">
      <alignment horizontal="center" vertical="top" wrapText="1"/>
      <protection locked="0"/>
    </xf>
    <xf numFmtId="0" fontId="0" fillId="0" borderId="0" xfId="0" applyFill="1" applyAlignment="1">
      <alignment horizontal="center" vertical="center" shrinkToFit="1"/>
    </xf>
    <xf numFmtId="38" fontId="0" fillId="0" borderId="0" xfId="1" applyFont="1" applyFill="1" applyBorder="1" applyAlignment="1">
      <alignment horizontal="center" vertical="center" shrinkToFit="1"/>
    </xf>
    <xf numFmtId="0" fontId="15" fillId="0" borderId="0" xfId="0" applyFont="1" applyFill="1" applyAlignment="1">
      <alignment horizontal="center" vertical="center" shrinkToFit="1"/>
    </xf>
    <xf numFmtId="0" fontId="0" fillId="0" borderId="0" xfId="0" applyFill="1" applyAlignment="1">
      <alignment vertical="center" shrinkToFit="1"/>
    </xf>
    <xf numFmtId="0" fontId="29" fillId="0" borderId="0" xfId="0" applyFont="1" applyFill="1" applyAlignment="1">
      <alignment horizontal="right" vertical="center"/>
    </xf>
    <xf numFmtId="184" fontId="29" fillId="0" borderId="0" xfId="0" applyNumberFormat="1" applyFont="1" applyFill="1" applyAlignment="1">
      <alignment horizontal="right" vertical="center" shrinkToFit="1"/>
    </xf>
    <xf numFmtId="0" fontId="7" fillId="0" borderId="0" xfId="0" applyFont="1" applyBorder="1" applyAlignment="1">
      <alignment vertical="center" wrapText="1"/>
    </xf>
    <xf numFmtId="184" fontId="29" fillId="0" borderId="0" xfId="0" applyNumberFormat="1" applyFont="1" applyBorder="1" applyAlignment="1">
      <alignment horizontal="right" vertical="center" shrinkToFit="1"/>
    </xf>
    <xf numFmtId="0" fontId="11" fillId="0" borderId="0" xfId="0" applyFont="1" applyFill="1" applyBorder="1" applyAlignment="1">
      <alignment horizontal="center" vertical="center" shrinkToFit="1"/>
    </xf>
    <xf numFmtId="0" fontId="0" fillId="0" borderId="0" xfId="0" applyFill="1" applyBorder="1" applyAlignment="1">
      <alignment horizontal="center" vertical="center" shrinkToFit="1"/>
    </xf>
    <xf numFmtId="0" fontId="15" fillId="0" borderId="0" xfId="0" applyFont="1" applyFill="1" applyBorder="1" applyAlignment="1">
      <alignment horizontal="center" vertical="center" shrinkToFit="1"/>
    </xf>
    <xf numFmtId="0" fontId="0" fillId="0" borderId="0" xfId="0" applyFill="1" applyBorder="1" applyAlignment="1">
      <alignment vertical="center" shrinkToFit="1"/>
    </xf>
    <xf numFmtId="0" fontId="29" fillId="0" borderId="0" xfId="0" applyFont="1" applyFill="1" applyBorder="1" applyAlignment="1">
      <alignment horizontal="right" vertical="center"/>
    </xf>
    <xf numFmtId="182" fontId="6" fillId="4" borderId="153" xfId="0" applyNumberFormat="1" applyFont="1" applyFill="1" applyBorder="1" applyAlignment="1">
      <alignment horizontal="center" vertical="center" shrinkToFit="1"/>
    </xf>
    <xf numFmtId="0" fontId="0" fillId="2" borderId="0" xfId="0" applyFill="1" applyAlignment="1">
      <alignment vertical="center"/>
    </xf>
    <xf numFmtId="0" fontId="17" fillId="2" borderId="91" xfId="0" applyFont="1" applyFill="1" applyBorder="1" applyAlignment="1" applyProtection="1">
      <alignment horizontal="center" vertical="center" wrapText="1"/>
      <protection locked="0"/>
    </xf>
    <xf numFmtId="178" fontId="6" fillId="0" borderId="10" xfId="0" applyNumberFormat="1" applyFont="1" applyBorder="1" applyAlignment="1" applyProtection="1">
      <alignment horizontal="center" vertical="center" wrapText="1"/>
      <protection locked="0"/>
    </xf>
    <xf numFmtId="0" fontId="11" fillId="0" borderId="0" xfId="0" applyFont="1" applyFill="1" applyAlignment="1">
      <alignment horizontal="center" vertical="center" shrinkToFit="1"/>
    </xf>
    <xf numFmtId="0" fontId="17" fillId="2" borderId="176" xfId="0" applyFont="1" applyFill="1" applyBorder="1" applyAlignment="1">
      <alignment horizontal="center" vertical="center" shrinkToFit="1"/>
    </xf>
    <xf numFmtId="0" fontId="8" fillId="2" borderId="203" xfId="0" applyFont="1" applyFill="1" applyBorder="1" applyAlignment="1">
      <alignment horizontal="center" vertical="center" shrinkToFit="1"/>
    </xf>
    <xf numFmtId="38" fontId="11" fillId="2" borderId="145" xfId="1" applyFont="1" applyFill="1" applyBorder="1" applyAlignment="1" applyProtection="1">
      <alignment horizontal="center" vertical="center" shrinkToFit="1"/>
    </xf>
    <xf numFmtId="38" fontId="11" fillId="2" borderId="47" xfId="1" applyFont="1" applyFill="1" applyBorder="1" applyAlignment="1" applyProtection="1">
      <alignment horizontal="center" vertical="center" shrinkToFit="1"/>
    </xf>
    <xf numFmtId="38" fontId="11" fillId="2" borderId="135" xfId="1" applyFont="1" applyFill="1" applyBorder="1" applyAlignment="1" applyProtection="1">
      <alignment horizontal="center" vertical="center" shrinkToFit="1"/>
    </xf>
    <xf numFmtId="38" fontId="11" fillId="2" borderId="126" xfId="1" applyFont="1" applyFill="1" applyBorder="1" applyAlignment="1" applyProtection="1">
      <alignment horizontal="center" vertical="center" shrinkToFit="1"/>
    </xf>
    <xf numFmtId="182" fontId="6" fillId="4" borderId="47" xfId="0" applyNumberFormat="1" applyFont="1" applyFill="1" applyBorder="1" applyAlignment="1">
      <alignment horizontal="center" vertical="center" shrinkToFit="1"/>
    </xf>
    <xf numFmtId="182" fontId="6" fillId="4" borderId="154" xfId="0" applyNumberFormat="1" applyFont="1" applyFill="1" applyBorder="1" applyAlignment="1">
      <alignment horizontal="center" vertical="center" shrinkToFit="1"/>
    </xf>
    <xf numFmtId="0" fontId="0" fillId="2" borderId="0" xfId="0" applyFill="1" applyAlignment="1">
      <alignment vertical="center"/>
    </xf>
    <xf numFmtId="0" fontId="0" fillId="2" borderId="0" xfId="0" applyFill="1" applyBorder="1" applyAlignment="1">
      <alignment horizontal="center" vertical="center"/>
    </xf>
    <xf numFmtId="0" fontId="4" fillId="2" borderId="0" xfId="0" applyFont="1" applyFill="1" applyBorder="1" applyAlignment="1">
      <alignment horizontal="center" vertical="center"/>
    </xf>
    <xf numFmtId="38" fontId="11" fillId="2" borderId="214" xfId="1" applyFont="1" applyFill="1" applyBorder="1" applyAlignment="1" applyProtection="1">
      <alignment horizontal="center" vertical="center" shrinkToFit="1"/>
    </xf>
    <xf numFmtId="38" fontId="11" fillId="2" borderId="213" xfId="1" applyFont="1" applyFill="1" applyBorder="1" applyAlignment="1">
      <alignment horizontal="center" vertical="center" shrinkToFit="1"/>
    </xf>
    <xf numFmtId="0" fontId="15" fillId="2" borderId="215" xfId="0" applyFont="1" applyFill="1" applyBorder="1" applyAlignment="1">
      <alignment horizontal="center" vertical="center" shrinkToFit="1"/>
    </xf>
    <xf numFmtId="178" fontId="13" fillId="4" borderId="47" xfId="0" applyNumberFormat="1" applyFont="1" applyFill="1" applyBorder="1" applyAlignment="1" applyProtection="1">
      <alignment horizontal="center" vertical="center" shrinkToFit="1"/>
      <protection locked="0"/>
    </xf>
    <xf numFmtId="178" fontId="13" fillId="4" borderId="87" xfId="0" applyNumberFormat="1" applyFont="1" applyFill="1" applyBorder="1" applyAlignment="1" applyProtection="1">
      <alignment horizontal="center" vertical="center" shrinkToFit="1"/>
      <protection locked="0"/>
    </xf>
    <xf numFmtId="0" fontId="6" fillId="4" borderId="50" xfId="0" applyFont="1" applyFill="1" applyBorder="1" applyAlignment="1" applyProtection="1">
      <alignment horizontal="center" vertical="center" shrinkToFit="1"/>
      <protection locked="0"/>
    </xf>
    <xf numFmtId="0" fontId="6" fillId="4" borderId="83" xfId="0" applyFont="1" applyFill="1" applyBorder="1" applyAlignment="1" applyProtection="1">
      <alignment horizontal="center" vertical="center" shrinkToFit="1"/>
      <protection locked="0"/>
    </xf>
    <xf numFmtId="178" fontId="12" fillId="4" borderId="135" xfId="0" applyNumberFormat="1" applyFont="1" applyFill="1" applyBorder="1" applyAlignment="1">
      <alignment horizontal="center" vertical="center" shrinkToFit="1"/>
    </xf>
    <xf numFmtId="178" fontId="12" fillId="4" borderId="126" xfId="0" applyNumberFormat="1" applyFont="1" applyFill="1" applyBorder="1" applyAlignment="1">
      <alignment horizontal="center" vertical="center" shrinkToFit="1"/>
    </xf>
    <xf numFmtId="179" fontId="6" fillId="4" borderId="132" xfId="0" applyNumberFormat="1" applyFont="1" applyFill="1" applyBorder="1" applyAlignment="1">
      <alignment horizontal="center" vertical="center" shrinkToFit="1"/>
    </xf>
    <xf numFmtId="179" fontId="6" fillId="4" borderId="138" xfId="0" applyNumberFormat="1" applyFont="1" applyFill="1" applyBorder="1" applyAlignment="1">
      <alignment horizontal="center" vertical="center" shrinkToFit="1"/>
    </xf>
    <xf numFmtId="0" fontId="6" fillId="0" borderId="46" xfId="0" applyFont="1" applyFill="1" applyBorder="1" applyAlignment="1">
      <alignment horizontal="left" vertical="center" shrinkToFit="1"/>
    </xf>
    <xf numFmtId="0" fontId="6" fillId="0" borderId="47" xfId="0" applyFont="1" applyFill="1" applyBorder="1" applyAlignment="1">
      <alignment horizontal="left" vertical="center" shrinkToFit="1"/>
    </xf>
    <xf numFmtId="0" fontId="6" fillId="0" borderId="48" xfId="0" applyFont="1" applyFill="1" applyBorder="1" applyAlignment="1">
      <alignment horizontal="left" vertical="center" shrinkToFit="1"/>
    </xf>
    <xf numFmtId="38" fontId="6" fillId="0" borderId="47" xfId="1" applyFont="1" applyFill="1" applyBorder="1" applyAlignment="1">
      <alignment horizontal="center" vertical="center"/>
    </xf>
    <xf numFmtId="38" fontId="6" fillId="0" borderId="48" xfId="1" applyFont="1" applyFill="1" applyBorder="1" applyAlignment="1">
      <alignment horizontal="center" vertical="center"/>
    </xf>
    <xf numFmtId="0" fontId="6" fillId="0" borderId="0" xfId="0" applyFont="1" applyFill="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38" fontId="6" fillId="0" borderId="6" xfId="1" applyFont="1" applyFill="1" applyBorder="1" applyAlignment="1">
      <alignment horizontal="center" vertical="center"/>
    </xf>
    <xf numFmtId="38" fontId="6" fillId="0" borderId="7" xfId="1" applyFont="1" applyFill="1" applyBorder="1" applyAlignment="1">
      <alignment horizontal="center" vertical="center"/>
    </xf>
    <xf numFmtId="0" fontId="6" fillId="0" borderId="5" xfId="0" applyFont="1" applyFill="1" applyBorder="1" applyAlignment="1">
      <alignment horizontal="left" vertical="center" shrinkToFit="1"/>
    </xf>
    <xf numFmtId="0" fontId="6" fillId="0" borderId="6"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30" fillId="3" borderId="105" xfId="0" applyFont="1" applyFill="1" applyBorder="1" applyAlignment="1">
      <alignment horizontal="center" vertical="center" wrapText="1"/>
    </xf>
    <xf numFmtId="0" fontId="30" fillId="3" borderId="106" xfId="0" applyFont="1" applyFill="1" applyBorder="1" applyAlignment="1">
      <alignment horizontal="center" vertical="center"/>
    </xf>
    <xf numFmtId="0" fontId="30" fillId="3" borderId="107" xfId="0" applyFont="1" applyFill="1" applyBorder="1" applyAlignment="1">
      <alignment horizontal="center" vertical="center"/>
    </xf>
    <xf numFmtId="0" fontId="30" fillId="3" borderId="109" xfId="0" applyFont="1" applyFill="1" applyBorder="1" applyAlignment="1">
      <alignment horizontal="center" vertical="center"/>
    </xf>
    <xf numFmtId="0" fontId="30" fillId="3" borderId="1" xfId="0" applyFont="1" applyFill="1" applyBorder="1" applyAlignment="1">
      <alignment horizontal="center" vertical="center"/>
    </xf>
    <xf numFmtId="0" fontId="30" fillId="3" borderId="108" xfId="0" applyFont="1" applyFill="1" applyBorder="1" applyAlignment="1">
      <alignment horizontal="center" vertical="center"/>
    </xf>
    <xf numFmtId="177" fontId="30" fillId="0" borderId="110" xfId="0" applyNumberFormat="1" applyFont="1" applyFill="1" applyBorder="1" applyAlignment="1">
      <alignment horizontal="center" vertical="center" shrinkToFit="1"/>
    </xf>
    <xf numFmtId="177" fontId="30" fillId="0" borderId="111" xfId="0" applyNumberFormat="1" applyFont="1" applyFill="1" applyBorder="1" applyAlignment="1">
      <alignment horizontal="center" vertical="center" shrinkToFit="1"/>
    </xf>
    <xf numFmtId="177" fontId="30" fillId="0" borderId="112" xfId="0" applyNumberFormat="1" applyFont="1" applyFill="1" applyBorder="1" applyAlignment="1">
      <alignment horizontal="center" vertical="center" shrinkToFit="1"/>
    </xf>
    <xf numFmtId="177" fontId="30" fillId="0" borderId="113" xfId="0" applyNumberFormat="1" applyFont="1" applyFill="1" applyBorder="1" applyAlignment="1">
      <alignment horizontal="center" vertical="center" shrinkToFit="1"/>
    </xf>
    <xf numFmtId="177" fontId="30" fillId="0" borderId="114" xfId="0" applyNumberFormat="1" applyFont="1" applyFill="1" applyBorder="1" applyAlignment="1">
      <alignment horizontal="center" vertical="center" shrinkToFit="1"/>
    </xf>
    <xf numFmtId="177" fontId="30" fillId="2" borderId="116" xfId="0" applyNumberFormat="1" applyFont="1" applyFill="1" applyBorder="1" applyAlignment="1">
      <alignment horizontal="center" vertical="center" shrinkToFit="1"/>
    </xf>
    <xf numFmtId="177" fontId="30" fillId="2" borderId="117" xfId="0" applyNumberFormat="1" applyFont="1" applyFill="1" applyBorder="1" applyAlignment="1">
      <alignment horizontal="center" vertical="center" shrinkToFit="1"/>
    </xf>
    <xf numFmtId="0" fontId="31" fillId="0" borderId="119" xfId="0" applyFont="1" applyFill="1" applyBorder="1" applyAlignment="1">
      <alignment horizontal="center" vertical="center"/>
    </xf>
    <xf numFmtId="0" fontId="6" fillId="0" borderId="25" xfId="0" applyFont="1" applyFill="1" applyBorder="1" applyAlignment="1">
      <alignment horizontal="left" vertical="center" shrinkToFit="1"/>
    </xf>
    <xf numFmtId="0" fontId="6" fillId="0" borderId="26" xfId="0" applyFont="1" applyFill="1" applyBorder="1" applyAlignment="1">
      <alignment horizontal="left" vertical="center" shrinkToFit="1"/>
    </xf>
    <xf numFmtId="0" fontId="6" fillId="0" borderId="27" xfId="0" applyFont="1" applyFill="1" applyBorder="1" applyAlignment="1">
      <alignment horizontal="left" vertical="center" shrinkToFit="1"/>
    </xf>
    <xf numFmtId="38" fontId="6" fillId="0" borderId="26" xfId="1" applyFont="1" applyFill="1" applyBorder="1" applyAlignment="1">
      <alignment horizontal="center" vertical="center"/>
    </xf>
    <xf numFmtId="38" fontId="6" fillId="0" borderId="27" xfId="1"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9" xfId="0" applyFont="1" applyFill="1" applyBorder="1" applyAlignment="1">
      <alignment vertical="center" wrapText="1"/>
    </xf>
    <xf numFmtId="0" fontId="7" fillId="0" borderId="76" xfId="0" applyFont="1" applyFill="1" applyBorder="1" applyAlignment="1">
      <alignment vertical="center" wrapText="1"/>
    </xf>
    <xf numFmtId="0" fontId="7" fillId="0" borderId="100" xfId="0" applyFont="1" applyFill="1" applyBorder="1" applyAlignment="1">
      <alignment vertical="center" wrapText="1"/>
    </xf>
    <xf numFmtId="0" fontId="7" fillId="0" borderId="77" xfId="0" applyFont="1" applyFill="1" applyBorder="1" applyAlignment="1">
      <alignment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20" xfId="0" applyFont="1" applyFill="1" applyBorder="1" applyAlignment="1">
      <alignment horizontal="center" vertical="center" wrapText="1"/>
    </xf>
    <xf numFmtId="0" fontId="7" fillId="0" borderId="121" xfId="0" applyFont="1" applyFill="1" applyBorder="1" applyAlignment="1">
      <alignment horizontal="center" vertical="center" wrapText="1"/>
    </xf>
    <xf numFmtId="0" fontId="7" fillId="0" borderId="100" xfId="0" applyFont="1" applyFill="1" applyBorder="1" applyAlignment="1">
      <alignment horizontal="center" vertical="center" wrapText="1"/>
    </xf>
    <xf numFmtId="0" fontId="7" fillId="0" borderId="122" xfId="0" applyFont="1" applyFill="1" applyBorder="1" applyAlignment="1">
      <alignment horizontal="center" vertical="center" wrapText="1"/>
    </xf>
    <xf numFmtId="177" fontId="3" fillId="0" borderId="110" xfId="0" applyNumberFormat="1" applyFont="1" applyBorder="1" applyAlignment="1">
      <alignment horizontal="center" vertical="center" shrinkToFit="1"/>
    </xf>
    <xf numFmtId="177" fontId="3" fillId="0" borderId="111" xfId="0" applyNumberFormat="1" applyFont="1" applyBorder="1" applyAlignment="1">
      <alignment horizontal="center" vertical="center" shrinkToFit="1"/>
    </xf>
    <xf numFmtId="177" fontId="3" fillId="2" borderId="112" xfId="0" applyNumberFormat="1" applyFont="1" applyFill="1" applyBorder="1" applyAlignment="1">
      <alignment horizontal="center" vertical="center" shrinkToFit="1"/>
    </xf>
    <xf numFmtId="177" fontId="3" fillId="2" borderId="113" xfId="0" applyNumberFormat="1" applyFont="1" applyFill="1" applyBorder="1" applyAlignment="1">
      <alignment horizontal="center" vertical="center" shrinkToFit="1"/>
    </xf>
    <xf numFmtId="177" fontId="3" fillId="2" borderId="114" xfId="0" applyNumberFormat="1" applyFont="1" applyFill="1" applyBorder="1" applyAlignment="1">
      <alignment horizontal="center" vertical="center" shrinkToFit="1"/>
    </xf>
    <xf numFmtId="0" fontId="4"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1" fillId="2" borderId="83" xfId="0" applyFont="1" applyFill="1" applyBorder="1" applyAlignment="1">
      <alignment horizontal="center" vertical="center" shrinkToFit="1"/>
    </xf>
    <xf numFmtId="0" fontId="0" fillId="2" borderId="185" xfId="0" applyFill="1" applyBorder="1" applyAlignment="1">
      <alignment horizontal="center" vertical="center" shrinkToFit="1"/>
    </xf>
    <xf numFmtId="0" fontId="7" fillId="0" borderId="102" xfId="0" applyFont="1" applyBorder="1" applyAlignment="1">
      <alignment horizontal="center" vertical="center"/>
    </xf>
    <xf numFmtId="0" fontId="7" fillId="0" borderId="103" xfId="0" applyFont="1" applyBorder="1" applyAlignment="1">
      <alignment vertical="center"/>
    </xf>
    <xf numFmtId="0" fontId="7" fillId="0" borderId="65" xfId="0" applyFont="1" applyBorder="1" applyAlignment="1">
      <alignment vertical="center"/>
    </xf>
    <xf numFmtId="0" fontId="7" fillId="0" borderId="1" xfId="0" applyFont="1" applyBorder="1" applyAlignment="1">
      <alignment vertical="center"/>
    </xf>
    <xf numFmtId="0" fontId="7" fillId="2" borderId="103" xfId="0" applyFont="1" applyFill="1" applyBorder="1" applyAlignment="1">
      <alignment vertical="center" wrapText="1"/>
    </xf>
    <xf numFmtId="0" fontId="7" fillId="2" borderId="104" xfId="0" applyFont="1" applyFill="1" applyBorder="1" applyAlignment="1">
      <alignment vertical="center" wrapText="1"/>
    </xf>
    <xf numFmtId="0" fontId="7" fillId="2" borderId="1" xfId="0" applyFont="1" applyFill="1" applyBorder="1" applyAlignment="1">
      <alignment vertical="center" wrapText="1"/>
    </xf>
    <xf numFmtId="0" fontId="7" fillId="2" borderId="108" xfId="0" applyFont="1" applyFill="1" applyBorder="1" applyAlignment="1">
      <alignment vertical="center" wrapText="1"/>
    </xf>
    <xf numFmtId="0" fontId="10" fillId="0" borderId="5" xfId="0" applyFont="1" applyBorder="1" applyAlignment="1">
      <alignment horizontal="center" vertical="center" textRotation="255" wrapText="1"/>
    </xf>
    <xf numFmtId="0" fontId="7" fillId="0" borderId="11" xfId="0" applyFont="1" applyBorder="1" applyAlignment="1">
      <alignment vertical="center" wrapText="1"/>
    </xf>
    <xf numFmtId="0" fontId="7" fillId="0" borderId="25" xfId="0" applyFont="1" applyBorder="1" applyAlignment="1">
      <alignment vertical="center" wrapText="1"/>
    </xf>
    <xf numFmtId="0" fontId="11" fillId="2"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6" fillId="2" borderId="92" xfId="0" applyFont="1" applyFill="1" applyBorder="1" applyAlignment="1" applyProtection="1">
      <alignment horizontal="center" vertical="center" wrapText="1"/>
      <protection locked="0"/>
    </xf>
    <xf numFmtId="0" fontId="0" fillId="2" borderId="93" xfId="0" applyFill="1" applyBorder="1" applyAlignment="1">
      <alignment vertical="center"/>
    </xf>
    <xf numFmtId="0" fontId="0" fillId="2" borderId="94" xfId="0" applyFill="1" applyBorder="1" applyAlignment="1">
      <alignment vertical="center"/>
    </xf>
    <xf numFmtId="0" fontId="0" fillId="2" borderId="165" xfId="0" applyFill="1" applyBorder="1" applyAlignment="1">
      <alignment vertical="center" shrinkToFit="1"/>
    </xf>
    <xf numFmtId="0" fontId="0" fillId="2" borderId="166" xfId="0" applyFill="1" applyBorder="1" applyAlignment="1">
      <alignment vertical="center" shrinkToFit="1"/>
    </xf>
    <xf numFmtId="0" fontId="0" fillId="2" borderId="167" xfId="0" applyFill="1" applyBorder="1" applyAlignment="1">
      <alignment vertical="center" shrinkToFit="1"/>
    </xf>
    <xf numFmtId="0" fontId="0" fillId="2" borderId="96" xfId="0" applyFill="1" applyBorder="1" applyAlignment="1">
      <alignment vertical="center" shrinkToFit="1"/>
    </xf>
    <xf numFmtId="0" fontId="0" fillId="2" borderId="97" xfId="0" applyFill="1" applyBorder="1" applyAlignment="1">
      <alignment vertical="center" shrinkToFit="1"/>
    </xf>
    <xf numFmtId="0" fontId="0" fillId="2" borderId="98" xfId="0" applyFill="1" applyBorder="1" applyAlignment="1">
      <alignment vertical="center" shrinkToFit="1"/>
    </xf>
    <xf numFmtId="0" fontId="0" fillId="2" borderId="171" xfId="0" applyFill="1" applyBorder="1" applyAlignment="1">
      <alignment vertical="center" shrinkToFit="1"/>
    </xf>
    <xf numFmtId="0" fontId="0" fillId="2" borderId="172" xfId="0" applyFill="1" applyBorder="1" applyAlignment="1">
      <alignment vertical="center" shrinkToFit="1"/>
    </xf>
    <xf numFmtId="0" fontId="0" fillId="2" borderId="173" xfId="0" applyFill="1" applyBorder="1" applyAlignment="1">
      <alignment vertical="center" shrinkToFit="1"/>
    </xf>
    <xf numFmtId="0" fontId="11" fillId="2" borderId="11"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70" xfId="0" applyFont="1" applyFill="1" applyBorder="1" applyAlignment="1">
      <alignment horizontal="center" vertical="center" shrinkToFit="1"/>
    </xf>
    <xf numFmtId="0" fontId="0" fillId="2" borderId="79" xfId="0" applyFill="1" applyBorder="1" applyAlignment="1">
      <alignment horizontal="center" vertical="center" shrinkToFit="1"/>
    </xf>
    <xf numFmtId="0" fontId="11" fillId="2" borderId="204" xfId="0" applyFont="1" applyFill="1" applyBorder="1" applyAlignment="1">
      <alignment horizontal="center" vertical="center" shrinkToFit="1"/>
    </xf>
    <xf numFmtId="0" fontId="11" fillId="2" borderId="152" xfId="0" applyFont="1" applyFill="1" applyBorder="1" applyAlignment="1">
      <alignment horizontal="center" vertical="center" shrinkToFit="1"/>
    </xf>
    <xf numFmtId="0" fontId="11" fillId="2" borderId="205" xfId="0" applyFont="1" applyFill="1" applyBorder="1" applyAlignment="1">
      <alignment horizontal="center" vertical="center" shrinkToFit="1"/>
    </xf>
    <xf numFmtId="0" fontId="11" fillId="2" borderId="211" xfId="0" applyFont="1" applyFill="1" applyBorder="1" applyAlignment="1">
      <alignment horizontal="center" vertical="center" shrinkToFit="1"/>
    </xf>
    <xf numFmtId="0" fontId="11" fillId="2" borderId="64" xfId="0" applyFont="1" applyFill="1" applyBorder="1" applyAlignment="1">
      <alignment horizontal="center" vertical="center" shrinkToFit="1"/>
    </xf>
    <xf numFmtId="0" fontId="11" fillId="2" borderId="212" xfId="0" applyFont="1" applyFill="1" applyBorder="1" applyAlignment="1">
      <alignment horizontal="center" vertical="center" shrinkToFit="1"/>
    </xf>
    <xf numFmtId="178" fontId="6" fillId="0" borderId="10" xfId="0" applyNumberFormat="1" applyFont="1" applyBorder="1" applyAlignment="1" applyProtection="1">
      <alignment horizontal="center" vertical="center" wrapText="1"/>
      <protection locked="0"/>
    </xf>
    <xf numFmtId="0" fontId="0" fillId="0" borderId="34" xfId="0" applyBorder="1" applyAlignment="1">
      <alignment horizontal="center" vertical="center" wrapText="1"/>
    </xf>
    <xf numFmtId="0" fontId="11" fillId="2" borderId="151" xfId="0" applyFont="1" applyFill="1" applyBorder="1" applyAlignment="1">
      <alignment horizontal="center" vertical="center" wrapText="1"/>
    </xf>
    <xf numFmtId="0" fontId="11" fillId="2" borderId="147" xfId="0" applyFont="1" applyFill="1" applyBorder="1" applyAlignment="1">
      <alignment horizontal="center" vertical="center" wrapText="1"/>
    </xf>
    <xf numFmtId="0" fontId="11" fillId="2" borderId="44" xfId="0" applyFont="1" applyFill="1" applyBorder="1" applyAlignment="1">
      <alignment horizontal="center" vertical="center" wrapText="1"/>
    </xf>
    <xf numFmtId="181" fontId="24" fillId="2" borderId="187" xfId="1" applyNumberFormat="1" applyFont="1" applyFill="1" applyBorder="1" applyAlignment="1" applyProtection="1">
      <alignment horizontal="center" vertical="center" shrinkToFit="1"/>
    </xf>
    <xf numFmtId="181" fontId="24" fillId="2" borderId="188" xfId="1" applyNumberFormat="1" applyFont="1" applyFill="1" applyBorder="1" applyAlignment="1" applyProtection="1">
      <alignment horizontal="center" vertical="center" shrinkToFit="1"/>
    </xf>
    <xf numFmtId="181" fontId="24" fillId="2" borderId="189" xfId="1" applyNumberFormat="1" applyFont="1" applyFill="1" applyBorder="1" applyAlignment="1" applyProtection="1">
      <alignment horizontal="center" vertical="center" shrinkToFit="1"/>
    </xf>
    <xf numFmtId="181" fontId="24" fillId="2" borderId="190" xfId="1" applyNumberFormat="1" applyFont="1" applyFill="1" applyBorder="1" applyAlignment="1" applyProtection="1">
      <alignment horizontal="center" vertical="center" shrinkToFit="1"/>
    </xf>
    <xf numFmtId="0" fontId="11" fillId="2" borderId="184"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128" xfId="0" applyFont="1" applyFill="1" applyBorder="1" applyAlignment="1">
      <alignment horizontal="center" vertical="center" wrapText="1"/>
    </xf>
    <xf numFmtId="0" fontId="11" fillId="2" borderId="135" xfId="0" applyFont="1" applyFill="1" applyBorder="1" applyAlignment="1" applyProtection="1">
      <alignment horizontal="center" vertical="center" wrapText="1"/>
      <protection locked="0"/>
    </xf>
    <xf numFmtId="0" fontId="17" fillId="2" borderId="208" xfId="0" applyFont="1" applyFill="1" applyBorder="1" applyAlignment="1">
      <alignment horizontal="center" vertical="center" wrapText="1"/>
    </xf>
    <xf numFmtId="0" fontId="17" fillId="2" borderId="210" xfId="0" applyFont="1" applyFill="1" applyBorder="1" applyAlignment="1">
      <alignment horizontal="center" vertical="center" wrapText="1"/>
    </xf>
    <xf numFmtId="0" fontId="10" fillId="0" borderId="159" xfId="0" applyFont="1" applyBorder="1" applyAlignment="1">
      <alignment horizontal="center" vertical="center" textRotation="255" wrapText="1"/>
    </xf>
    <xf numFmtId="0" fontId="10" fillId="0" borderId="160" xfId="0" applyFont="1" applyBorder="1" applyAlignment="1">
      <alignment horizontal="center" vertical="center" textRotation="255" wrapText="1"/>
    </xf>
    <xf numFmtId="0" fontId="10" fillId="0" borderId="161" xfId="0" applyFont="1" applyBorder="1" applyAlignment="1">
      <alignment horizontal="center" vertical="center" textRotation="255" wrapText="1"/>
    </xf>
    <xf numFmtId="0" fontId="11" fillId="2" borderId="6" xfId="0" applyFont="1" applyFill="1" applyBorder="1" applyAlignment="1">
      <alignment horizontal="center" vertical="center" wrapText="1"/>
    </xf>
    <xf numFmtId="0" fontId="0" fillId="2" borderId="26" xfId="0" applyFill="1" applyBorder="1" applyAlignment="1">
      <alignment horizontal="center" vertical="center" wrapText="1"/>
    </xf>
    <xf numFmtId="0" fontId="0" fillId="2" borderId="27" xfId="0" applyFill="1" applyBorder="1" applyAlignment="1">
      <alignment horizontal="center" vertical="center" wrapText="1"/>
    </xf>
    <xf numFmtId="38" fontId="11" fillId="2" borderId="90" xfId="1" applyFont="1" applyFill="1" applyBorder="1" applyAlignment="1" applyProtection="1">
      <alignment horizontal="center" vertical="center" wrapText="1"/>
      <protection locked="0"/>
    </xf>
    <xf numFmtId="38" fontId="0" fillId="2" borderId="28" xfId="1" applyFont="1" applyFill="1" applyBorder="1" applyAlignment="1">
      <alignment horizontal="center" vertical="center" wrapText="1"/>
    </xf>
    <xf numFmtId="0" fontId="17" fillId="2" borderId="91" xfId="0" applyFont="1" applyFill="1" applyBorder="1" applyAlignment="1" applyProtection="1">
      <alignment horizontal="center" vertical="center" wrapText="1"/>
      <protection locked="0"/>
    </xf>
    <xf numFmtId="0" fontId="17" fillId="2" borderId="86" xfId="0" applyFont="1" applyFill="1" applyBorder="1" applyAlignment="1" applyProtection="1">
      <alignment horizontal="center" vertical="center" wrapText="1"/>
      <protection locked="0"/>
    </xf>
    <xf numFmtId="0" fontId="0" fillId="2" borderId="93" xfId="0" applyFill="1" applyBorder="1" applyAlignment="1">
      <alignment horizontal="center" vertical="center" wrapText="1"/>
    </xf>
    <xf numFmtId="0" fontId="0" fillId="2" borderId="94" xfId="0" applyFill="1" applyBorder="1" applyAlignment="1">
      <alignment horizontal="center" vertical="center" wrapText="1"/>
    </xf>
    <xf numFmtId="0" fontId="0" fillId="2" borderId="197" xfId="0" applyFill="1" applyBorder="1" applyAlignment="1">
      <alignment horizontal="center" vertical="center" wrapText="1"/>
    </xf>
    <xf numFmtId="0" fontId="0" fillId="2" borderId="198" xfId="0" applyFill="1" applyBorder="1" applyAlignment="1">
      <alignment horizontal="center" vertical="center" wrapText="1"/>
    </xf>
    <xf numFmtId="0" fontId="0" fillId="2" borderId="199" xfId="0" applyFill="1" applyBorder="1" applyAlignment="1">
      <alignment horizontal="center" vertical="center" wrapText="1"/>
    </xf>
    <xf numFmtId="178" fontId="6" fillId="2" borderId="95" xfId="0" applyNumberFormat="1" applyFont="1" applyFill="1" applyBorder="1" applyAlignment="1" applyProtection="1">
      <alignment horizontal="center" vertical="center" wrapText="1"/>
      <protection locked="0"/>
    </xf>
    <xf numFmtId="178" fontId="6" fillId="2" borderId="33" xfId="0" applyNumberFormat="1" applyFont="1" applyFill="1" applyBorder="1" applyAlignment="1" applyProtection="1">
      <alignment horizontal="center" vertical="center" wrapText="1"/>
      <protection locked="0"/>
    </xf>
    <xf numFmtId="0" fontId="11" fillId="2" borderId="206" xfId="0" applyFont="1" applyFill="1" applyBorder="1" applyAlignment="1" applyProtection="1">
      <alignment horizontal="center" vertical="center" wrapText="1"/>
      <protection locked="0"/>
    </xf>
    <xf numFmtId="0" fontId="11" fillId="2" borderId="126" xfId="0" applyFont="1" applyFill="1" applyBorder="1" applyAlignment="1" applyProtection="1">
      <alignment horizontal="center" vertical="center" wrapText="1"/>
      <protection locked="0"/>
    </xf>
    <xf numFmtId="0" fontId="11" fillId="2" borderId="207" xfId="0" applyFont="1" applyFill="1" applyBorder="1" applyAlignment="1" applyProtection="1">
      <alignment horizontal="center" vertical="center" wrapText="1"/>
      <protection locked="0"/>
    </xf>
    <xf numFmtId="0" fontId="17" fillId="0" borderId="18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183" xfId="0" applyFont="1" applyFill="1" applyBorder="1" applyAlignment="1">
      <alignment horizontal="center" vertical="center" wrapText="1"/>
    </xf>
    <xf numFmtId="0" fontId="11" fillId="0" borderId="191" xfId="0" applyFont="1" applyFill="1" applyBorder="1" applyAlignment="1">
      <alignment horizontal="center" vertical="center" wrapText="1"/>
    </xf>
    <xf numFmtId="0" fontId="11" fillId="0" borderId="123" xfId="0" applyFont="1" applyFill="1" applyBorder="1" applyAlignment="1">
      <alignment horizontal="center" vertical="center" wrapText="1"/>
    </xf>
    <xf numFmtId="0" fontId="11" fillId="0" borderId="192" xfId="0" applyFont="1" applyFill="1" applyBorder="1" applyAlignment="1">
      <alignment horizontal="center" vertical="center" wrapText="1"/>
    </xf>
    <xf numFmtId="0" fontId="11" fillId="0" borderId="193" xfId="0" applyFont="1" applyFill="1" applyBorder="1" applyAlignment="1">
      <alignment horizontal="center" vertical="center" wrapText="1"/>
    </xf>
    <xf numFmtId="0" fontId="20" fillId="0" borderId="73" xfId="0" applyFont="1" applyFill="1" applyBorder="1" applyAlignment="1" applyProtection="1">
      <alignment horizontal="center" vertical="center" shrinkToFit="1"/>
      <protection locked="0"/>
    </xf>
    <xf numFmtId="0" fontId="20" fillId="0" borderId="79" xfId="0" applyFont="1" applyFill="1" applyBorder="1" applyAlignment="1" applyProtection="1">
      <alignment horizontal="center" vertical="center" shrinkToFit="1"/>
      <protection locked="0"/>
    </xf>
    <xf numFmtId="0" fontId="11" fillId="0" borderId="209" xfId="0" applyFont="1" applyFill="1" applyBorder="1" applyAlignment="1" applyProtection="1">
      <alignment horizontal="center" vertical="center" wrapText="1"/>
      <protection locked="0"/>
    </xf>
    <xf numFmtId="0" fontId="11" fillId="0" borderId="185" xfId="0" applyFont="1" applyFill="1" applyBorder="1" applyAlignment="1" applyProtection="1">
      <alignment horizontal="center" vertical="center" wrapText="1"/>
      <protection locked="0"/>
    </xf>
    <xf numFmtId="0" fontId="10" fillId="0" borderId="35" xfId="0" applyFont="1" applyBorder="1" applyAlignment="1">
      <alignment horizontal="center" vertical="center" textRotation="255" wrapText="1"/>
    </xf>
    <xf numFmtId="0" fontId="10" fillId="0" borderId="45" xfId="0" applyFont="1" applyBorder="1" applyAlignment="1">
      <alignment horizontal="center" vertical="center" textRotation="255" wrapText="1"/>
    </xf>
    <xf numFmtId="0" fontId="10" fillId="0" borderId="82" xfId="0" applyFont="1" applyBorder="1" applyAlignment="1">
      <alignment horizontal="center" vertical="center" textRotation="255" wrapText="1"/>
    </xf>
    <xf numFmtId="0" fontId="11" fillId="0" borderId="124" xfId="0" applyFont="1" applyFill="1" applyBorder="1" applyAlignment="1">
      <alignment horizontal="center" vertical="center" wrapText="1"/>
    </xf>
    <xf numFmtId="0" fontId="11" fillId="0" borderId="125" xfId="0" applyFont="1" applyFill="1" applyBorder="1" applyAlignment="1">
      <alignment horizontal="center" vertical="center" wrapText="1"/>
    </xf>
    <xf numFmtId="0" fontId="11" fillId="0" borderId="57" xfId="0" applyFont="1" applyFill="1" applyBorder="1" applyAlignment="1">
      <alignment horizontal="center" vertical="center" wrapText="1"/>
    </xf>
    <xf numFmtId="0" fontId="11" fillId="0" borderId="58" xfId="0" applyFont="1" applyFill="1" applyBorder="1" applyAlignment="1">
      <alignment horizontal="center" vertical="center" wrapText="1"/>
    </xf>
    <xf numFmtId="0" fontId="11" fillId="0" borderId="6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6" fillId="0" borderId="180" xfId="0" applyFont="1" applyFill="1" applyBorder="1" applyAlignment="1">
      <alignment horizontal="center" vertical="center" wrapText="1"/>
    </xf>
    <xf numFmtId="0" fontId="16" fillId="0" borderId="181"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16" fillId="0" borderId="53" xfId="0" applyFont="1" applyFill="1" applyBorder="1" applyAlignment="1">
      <alignment horizontal="center" vertical="center" wrapText="1"/>
    </xf>
    <xf numFmtId="0" fontId="16" fillId="0" borderId="57"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16" fillId="0" borderId="56" xfId="0" applyFont="1" applyFill="1" applyBorder="1" applyAlignment="1">
      <alignment horizontal="center" vertical="center" wrapText="1"/>
    </xf>
    <xf numFmtId="0" fontId="11" fillId="0" borderId="129" xfId="0" applyFont="1" applyFill="1" applyBorder="1" applyAlignment="1">
      <alignment horizontal="center" vertical="center" wrapText="1"/>
    </xf>
    <xf numFmtId="0" fontId="11" fillId="0" borderId="13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70" xfId="0" applyFont="1" applyFill="1" applyBorder="1" applyAlignment="1" applyProtection="1">
      <alignment horizontal="center" vertical="center" shrinkToFit="1"/>
      <protection locked="0"/>
    </xf>
    <xf numFmtId="0" fontId="11" fillId="0" borderId="79" xfId="0" applyFont="1" applyFill="1" applyBorder="1" applyAlignment="1" applyProtection="1">
      <alignment horizontal="center" vertical="center" shrinkToFit="1"/>
      <protection locked="0"/>
    </xf>
    <xf numFmtId="0" fontId="11" fillId="0" borderId="50" xfId="0" applyFont="1" applyFill="1" applyBorder="1" applyAlignment="1" applyProtection="1">
      <alignment horizontal="center" vertical="center" wrapText="1"/>
      <protection locked="0"/>
    </xf>
    <xf numFmtId="0" fontId="11" fillId="0" borderId="48" xfId="0" applyFont="1" applyFill="1" applyBorder="1" applyAlignment="1" applyProtection="1">
      <alignment horizontal="center" vertical="center" wrapText="1"/>
      <protection locked="0"/>
    </xf>
    <xf numFmtId="0" fontId="11" fillId="0" borderId="83" xfId="0" applyFont="1" applyFill="1" applyBorder="1" applyAlignment="1" applyProtection="1">
      <alignment horizontal="center" vertical="center" wrapText="1"/>
      <protection locked="0"/>
    </xf>
    <xf numFmtId="0" fontId="11" fillId="0" borderId="200" xfId="0" applyFont="1" applyFill="1" applyBorder="1" applyAlignment="1">
      <alignment horizontal="center" vertical="center" wrapText="1"/>
    </xf>
    <xf numFmtId="0" fontId="11" fillId="0" borderId="201" xfId="0" applyFont="1" applyFill="1" applyBorder="1" applyAlignment="1">
      <alignment horizontal="center" vertical="center" wrapText="1"/>
    </xf>
    <xf numFmtId="0" fontId="11" fillId="0" borderId="202" xfId="0" applyFont="1" applyFill="1" applyBorder="1" applyAlignment="1">
      <alignment horizontal="center" vertical="center" wrapText="1"/>
    </xf>
    <xf numFmtId="0" fontId="11" fillId="0" borderId="56" xfId="0" applyFont="1" applyFill="1" applyBorder="1" applyAlignment="1">
      <alignment horizontal="center" vertical="center" wrapText="1"/>
    </xf>
    <xf numFmtId="0" fontId="7" fillId="0" borderId="45" xfId="0" applyFont="1" applyBorder="1" applyAlignment="1">
      <alignment horizontal="center" vertical="center" textRotation="255" wrapText="1"/>
    </xf>
    <xf numFmtId="0" fontId="7" fillId="0" borderId="82" xfId="0" applyFont="1" applyBorder="1" applyAlignment="1">
      <alignment horizontal="center" vertical="center" textRotation="255" wrapText="1"/>
    </xf>
    <xf numFmtId="0" fontId="11" fillId="2" borderId="36" xfId="0" applyFont="1" applyFill="1" applyBorder="1" applyAlignment="1">
      <alignment horizontal="center" vertical="center" shrinkToFit="1"/>
    </xf>
    <xf numFmtId="0" fontId="11" fillId="2" borderId="37" xfId="0" applyFont="1" applyFill="1" applyBorder="1" applyAlignment="1">
      <alignment horizontal="center" vertical="center" shrinkToFit="1"/>
    </xf>
    <xf numFmtId="0" fontId="11" fillId="2" borderId="38" xfId="0" applyFont="1" applyFill="1" applyBorder="1" applyAlignment="1">
      <alignment horizontal="center" vertical="center" shrinkToFit="1"/>
    </xf>
    <xf numFmtId="0" fontId="11" fillId="2" borderId="46" xfId="2" applyFont="1" applyFill="1" applyBorder="1" applyAlignment="1" applyProtection="1">
      <alignment horizontal="center" vertical="center" shrinkToFit="1"/>
    </xf>
    <xf numFmtId="0" fontId="11" fillId="2" borderId="47" xfId="2" applyFont="1" applyFill="1" applyBorder="1" applyAlignment="1" applyProtection="1">
      <alignment horizontal="center" vertical="center" shrinkToFit="1"/>
    </xf>
    <xf numFmtId="0" fontId="11" fillId="2" borderId="48" xfId="2" applyFont="1" applyFill="1" applyBorder="1" applyAlignment="1" applyProtection="1">
      <alignment horizontal="center" vertical="center" shrinkToFit="1"/>
    </xf>
    <xf numFmtId="0" fontId="11" fillId="2" borderId="54"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1" fillId="2" borderId="53" xfId="0" applyFont="1" applyFill="1" applyBorder="1" applyAlignment="1">
      <alignment horizontal="center" vertical="center" shrinkToFit="1"/>
    </xf>
    <xf numFmtId="0" fontId="11" fillId="0" borderId="54" xfId="0" applyFont="1" applyFill="1" applyBorder="1" applyAlignment="1">
      <alignment horizontal="center" vertical="center" shrinkToFit="1"/>
    </xf>
    <xf numFmtId="0" fontId="11" fillId="0" borderId="55" xfId="0" applyFont="1" applyFill="1" applyBorder="1" applyAlignment="1">
      <alignment horizontal="center" vertical="center" shrinkToFit="1"/>
    </xf>
    <xf numFmtId="0" fontId="11" fillId="0" borderId="53" xfId="0" applyFont="1" applyFill="1" applyBorder="1" applyAlignment="1">
      <alignment horizontal="center" vertical="center" shrinkToFit="1"/>
    </xf>
    <xf numFmtId="0" fontId="15" fillId="0" borderId="6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66" xfId="0" applyFont="1" applyFill="1" applyBorder="1" applyAlignment="1">
      <alignment horizontal="center" vertical="center" shrinkToFit="1"/>
    </xf>
    <xf numFmtId="0" fontId="16" fillId="0" borderId="67" xfId="0" applyFont="1" applyFill="1" applyBorder="1" applyAlignment="1">
      <alignment horizontal="center" vertical="center" shrinkToFit="1"/>
    </xf>
    <xf numFmtId="0" fontId="16" fillId="0" borderId="57" xfId="0" applyFont="1" applyFill="1" applyBorder="1" applyAlignment="1">
      <alignment horizontal="center" vertical="center" shrinkToFit="1"/>
    </xf>
    <xf numFmtId="0" fontId="16" fillId="0" borderId="58" xfId="0" applyFont="1" applyFill="1" applyBorder="1" applyAlignment="1">
      <alignment horizontal="center" vertical="center" shrinkToFit="1"/>
    </xf>
    <xf numFmtId="0" fontId="15" fillId="0" borderId="74" xfId="0" applyFont="1" applyFill="1" applyBorder="1" applyAlignment="1">
      <alignment horizontal="center" vertical="center" wrapText="1"/>
    </xf>
    <xf numFmtId="0" fontId="15" fillId="0" borderId="75" xfId="0" applyFont="1" applyFill="1" applyBorder="1" applyAlignment="1">
      <alignment horizontal="center" vertical="center" wrapText="1"/>
    </xf>
    <xf numFmtId="0" fontId="15" fillId="0" borderId="76" xfId="0" applyFont="1" applyFill="1" applyBorder="1" applyAlignment="1">
      <alignment horizontal="center" vertical="center" wrapText="1"/>
    </xf>
    <xf numFmtId="0" fontId="15" fillId="0" borderId="77" xfId="0" applyFont="1" applyFill="1" applyBorder="1" applyAlignment="1">
      <alignment horizontal="center" vertical="center" wrapText="1"/>
    </xf>
    <xf numFmtId="0" fontId="17" fillId="0" borderId="57" xfId="0" applyFont="1" applyFill="1" applyBorder="1" applyAlignment="1">
      <alignment horizontal="center" vertical="center" shrinkToFit="1"/>
    </xf>
    <xf numFmtId="0" fontId="17" fillId="0" borderId="58" xfId="0" applyFont="1" applyFill="1" applyBorder="1" applyAlignment="1">
      <alignment horizontal="center" vertical="center" shrinkToFit="1"/>
    </xf>
    <xf numFmtId="0" fontId="11" fillId="0" borderId="46" xfId="0" applyFont="1" applyFill="1" applyBorder="1" applyAlignment="1">
      <alignment horizontal="center" vertical="center" shrinkToFit="1"/>
    </xf>
    <xf numFmtId="0" fontId="11" fillId="0" borderId="47" xfId="0" applyFont="1" applyFill="1" applyBorder="1" applyAlignment="1">
      <alignment horizontal="center" vertical="center" shrinkToFit="1"/>
    </xf>
    <xf numFmtId="0" fontId="11" fillId="0" borderId="48" xfId="0" applyFont="1" applyFill="1" applyBorder="1" applyAlignment="1">
      <alignment horizontal="center" vertical="center" shrinkToFit="1"/>
    </xf>
    <xf numFmtId="0" fontId="11" fillId="0" borderId="56" xfId="0" applyFont="1" applyFill="1" applyBorder="1" applyAlignment="1">
      <alignment horizontal="center" vertical="center" shrinkToFit="1"/>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78"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55" xfId="0" applyFont="1" applyFill="1" applyBorder="1" applyAlignment="1">
      <alignment horizontal="center" vertical="center" wrapText="1"/>
    </xf>
    <xf numFmtId="0" fontId="11" fillId="0" borderId="53" xfId="0" applyFont="1" applyFill="1" applyBorder="1" applyAlignment="1">
      <alignment horizontal="center" vertical="center" wrapText="1"/>
    </xf>
    <xf numFmtId="0" fontId="4" fillId="2" borderId="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6"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0" xfId="0" applyFont="1" applyFill="1" applyAlignment="1">
      <alignment horizontal="center" vertical="center" wrapText="1"/>
    </xf>
    <xf numFmtId="0" fontId="6" fillId="2" borderId="8"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0" xfId="0" applyFill="1" applyAlignment="1">
      <alignment horizontal="center" vertical="center" wrapText="1"/>
    </xf>
    <xf numFmtId="0" fontId="0" fillId="2" borderId="14" xfId="0" applyFill="1" applyBorder="1" applyAlignment="1">
      <alignment horizontal="center" vertical="center" wrapText="1"/>
    </xf>
    <xf numFmtId="0" fontId="6" fillId="2" borderId="6" xfId="0" applyFont="1" applyFill="1" applyBorder="1" applyAlignment="1">
      <alignment horizontal="center" vertical="center" wrapText="1"/>
    </xf>
    <xf numFmtId="0" fontId="0" fillId="2" borderId="0" xfId="0" applyFill="1" applyAlignment="1">
      <alignment vertical="center"/>
    </xf>
    <xf numFmtId="0" fontId="7" fillId="0" borderId="10" xfId="0" applyFont="1" applyBorder="1" applyAlignment="1">
      <alignment horizontal="center" vertical="center" wrapText="1"/>
    </xf>
    <xf numFmtId="0" fontId="0" fillId="0" borderId="15" xfId="0" applyBorder="1" applyAlignment="1">
      <alignment horizontal="center" vertical="center" wrapText="1"/>
    </xf>
    <xf numFmtId="38" fontId="6" fillId="2" borderId="16" xfId="1" applyFont="1" applyFill="1" applyBorder="1" applyAlignment="1" applyProtection="1">
      <alignment horizontal="center" vertical="center" wrapText="1"/>
    </xf>
    <xf numFmtId="38" fontId="6" fillId="2" borderId="20" xfId="1" applyFont="1" applyFill="1" applyBorder="1" applyAlignment="1" applyProtection="1">
      <alignment horizontal="center" vertical="center" wrapText="1"/>
    </xf>
    <xf numFmtId="38" fontId="0" fillId="2" borderId="20" xfId="1"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0" fillId="2" borderId="21" xfId="0" applyFill="1" applyBorder="1" applyAlignment="1">
      <alignment horizontal="center" vertical="center" wrapText="1"/>
    </xf>
    <xf numFmtId="0" fontId="0" fillId="2" borderId="29" xfId="0"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0" fillId="2" borderId="22" xfId="0" applyFill="1" applyBorder="1" applyAlignment="1">
      <alignment horizontal="center" vertical="center" wrapText="1"/>
    </xf>
    <xf numFmtId="0" fontId="0" fillId="2" borderId="30" xfId="0"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0" fillId="2" borderId="23" xfId="0" applyFill="1" applyBorder="1" applyAlignment="1">
      <alignment horizontal="center" vertical="center" wrapText="1"/>
    </xf>
    <xf numFmtId="0" fontId="0" fillId="2" borderId="31" xfId="0" applyFill="1" applyBorder="1" applyAlignment="1">
      <alignment horizontal="center" vertical="center" wrapText="1"/>
    </xf>
    <xf numFmtId="0" fontId="8" fillId="2" borderId="14"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0" fillId="2" borderId="33" xfId="0" applyFill="1" applyBorder="1" applyAlignment="1">
      <alignment horizontal="center"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B109"/>
  <sheetViews>
    <sheetView showGridLines="0" tabSelected="1" view="pageBreakPreview" zoomScale="70" zoomScaleNormal="70" zoomScaleSheetLayoutView="70" workbookViewId="0">
      <selection activeCell="B1" sqref="B1"/>
    </sheetView>
  </sheetViews>
  <sheetFormatPr defaultColWidth="9" defaultRowHeight="18"/>
  <cols>
    <col min="1" max="1" width="0.83203125" style="148" customWidth="1"/>
    <col min="2" max="2" width="5.25" style="148" customWidth="1"/>
    <col min="3" max="6" width="9" style="206"/>
    <col min="7" max="7" width="9" style="62" customWidth="1"/>
    <col min="8" max="8" width="8.08203125" style="206" customWidth="1"/>
    <col min="9" max="9" width="9" style="206"/>
    <col min="10" max="10" width="10.08203125" style="206" customWidth="1"/>
    <col min="11" max="11" width="8.83203125" style="206" customWidth="1"/>
    <col min="12" max="12" width="11.08203125" style="206" customWidth="1"/>
    <col min="13" max="14" width="11.83203125" style="148" customWidth="1"/>
    <col min="15" max="15" width="18.08203125" style="148" customWidth="1"/>
    <col min="16" max="16" width="8.58203125" style="49" customWidth="1"/>
    <col min="17" max="17" width="12.5" style="1" customWidth="1"/>
    <col min="18" max="18" width="11.5" style="148" bestFit="1" customWidth="1"/>
    <col min="19" max="20" width="9" style="148"/>
    <col min="21" max="22" width="9" style="148" customWidth="1"/>
    <col min="23" max="16384" width="9" style="148"/>
  </cols>
  <sheetData>
    <row r="1" spans="2:18" ht="14.25" customHeight="1">
      <c r="E1" s="61" t="s">
        <v>0</v>
      </c>
      <c r="F1" s="441"/>
      <c r="G1" s="441"/>
      <c r="H1" s="441"/>
      <c r="I1" s="441"/>
      <c r="J1" s="61" t="s">
        <v>1</v>
      </c>
      <c r="K1" s="442"/>
      <c r="L1" s="443"/>
      <c r="M1" s="444"/>
      <c r="O1" s="2" t="s">
        <v>2</v>
      </c>
      <c r="P1" s="50"/>
    </row>
    <row r="2" spans="2:18" ht="14.25" customHeight="1">
      <c r="C2" s="218"/>
      <c r="D2" s="218"/>
      <c r="E2" s="219"/>
      <c r="F2" s="220"/>
      <c r="G2" s="220"/>
      <c r="H2" s="220"/>
      <c r="I2" s="220"/>
      <c r="J2" s="219"/>
      <c r="K2" s="126"/>
      <c r="L2" s="126"/>
      <c r="M2" s="126"/>
      <c r="O2" s="2"/>
      <c r="P2" s="50"/>
    </row>
    <row r="3" spans="2:18" ht="22.5">
      <c r="B3" s="170" t="s">
        <v>121</v>
      </c>
      <c r="C3" s="154"/>
      <c r="D3" s="154"/>
      <c r="E3" s="171"/>
      <c r="F3" s="172"/>
      <c r="G3" s="172"/>
      <c r="H3" s="172"/>
      <c r="I3" s="172"/>
      <c r="J3" s="171"/>
      <c r="K3" s="171"/>
      <c r="L3" s="171"/>
      <c r="M3" s="126"/>
      <c r="O3" s="2"/>
      <c r="P3" s="50"/>
    </row>
    <row r="4" spans="2:18">
      <c r="B4" s="163" t="s">
        <v>124</v>
      </c>
      <c r="C4" s="154"/>
      <c r="D4" s="154"/>
      <c r="E4" s="154"/>
      <c r="F4" s="154"/>
      <c r="G4" s="155"/>
      <c r="H4" s="154"/>
      <c r="I4" s="154"/>
      <c r="J4" s="154"/>
      <c r="K4" s="154"/>
      <c r="L4" s="154"/>
    </row>
    <row r="5" spans="2:18" ht="17.25" customHeight="1" thickBot="1">
      <c r="B5" s="163" t="s">
        <v>97</v>
      </c>
      <c r="C5" s="154"/>
      <c r="D5" s="154"/>
      <c r="E5" s="154"/>
      <c r="F5" s="154"/>
      <c r="G5" s="155"/>
      <c r="H5" s="154"/>
      <c r="I5" s="154"/>
      <c r="J5" s="154"/>
      <c r="K5" s="154"/>
      <c r="L5" s="154"/>
    </row>
    <row r="6" spans="2:18" ht="14.25" customHeight="1">
      <c r="B6" s="445" t="s">
        <v>3</v>
      </c>
      <c r="C6" s="446"/>
      <c r="D6" s="446"/>
      <c r="E6" s="446"/>
      <c r="F6" s="447"/>
      <c r="G6" s="454" t="s">
        <v>4</v>
      </c>
      <c r="H6" s="455"/>
      <c r="I6" s="458" t="s">
        <v>5</v>
      </c>
      <c r="J6" s="300"/>
      <c r="K6" s="459"/>
      <c r="L6" s="463" t="s">
        <v>6</v>
      </c>
      <c r="M6" s="465" t="s">
        <v>7</v>
      </c>
      <c r="N6" s="145"/>
    </row>
    <row r="7" spans="2:18" ht="14.25" customHeight="1">
      <c r="B7" s="448"/>
      <c r="C7" s="449"/>
      <c r="D7" s="449"/>
      <c r="E7" s="449"/>
      <c r="F7" s="450"/>
      <c r="G7" s="456"/>
      <c r="H7" s="457"/>
      <c r="I7" s="460"/>
      <c r="J7" s="461"/>
      <c r="K7" s="462"/>
      <c r="L7" s="464"/>
      <c r="M7" s="466"/>
      <c r="N7" s="145"/>
      <c r="O7" s="147"/>
      <c r="P7" s="51"/>
      <c r="Q7" s="3"/>
      <c r="R7" s="4"/>
    </row>
    <row r="8" spans="2:18" ht="14.25" customHeight="1">
      <c r="B8" s="448"/>
      <c r="C8" s="449"/>
      <c r="D8" s="449"/>
      <c r="E8" s="449"/>
      <c r="F8" s="450"/>
      <c r="G8" s="467" t="s">
        <v>8</v>
      </c>
      <c r="H8" s="470" t="s">
        <v>9</v>
      </c>
      <c r="I8" s="474" t="s">
        <v>10</v>
      </c>
      <c r="J8" s="478" t="s">
        <v>9</v>
      </c>
      <c r="K8" s="482" t="s">
        <v>11</v>
      </c>
      <c r="M8" s="466"/>
      <c r="N8" s="145"/>
      <c r="O8" s="146"/>
      <c r="P8" s="52"/>
      <c r="Q8" s="3"/>
      <c r="R8" s="146"/>
    </row>
    <row r="9" spans="2:18" ht="14.25" customHeight="1">
      <c r="B9" s="448"/>
      <c r="C9" s="449"/>
      <c r="D9" s="449"/>
      <c r="E9" s="449"/>
      <c r="F9" s="450"/>
      <c r="G9" s="468"/>
      <c r="H9" s="471"/>
      <c r="I9" s="475"/>
      <c r="J9" s="479"/>
      <c r="K9" s="482"/>
      <c r="L9" s="63" t="s">
        <v>12</v>
      </c>
      <c r="M9" s="466"/>
      <c r="N9" s="145"/>
      <c r="O9" s="146"/>
      <c r="P9" s="52"/>
      <c r="Q9" s="3"/>
      <c r="R9" s="146"/>
    </row>
    <row r="10" spans="2:18" ht="14.25" customHeight="1">
      <c r="B10" s="448"/>
      <c r="C10" s="449"/>
      <c r="D10" s="449"/>
      <c r="E10" s="449"/>
      <c r="F10" s="450"/>
      <c r="G10" s="469"/>
      <c r="H10" s="472"/>
      <c r="I10" s="476"/>
      <c r="J10" s="480"/>
      <c r="K10" s="483"/>
      <c r="L10" s="485" t="s">
        <v>13</v>
      </c>
      <c r="M10" s="466"/>
      <c r="N10" s="5"/>
      <c r="Q10" s="148"/>
    </row>
    <row r="11" spans="2:18" ht="14.25" customHeight="1" thickBot="1">
      <c r="B11" s="451"/>
      <c r="C11" s="452"/>
      <c r="D11" s="452"/>
      <c r="E11" s="452"/>
      <c r="F11" s="453"/>
      <c r="G11" s="348"/>
      <c r="H11" s="473"/>
      <c r="I11" s="477"/>
      <c r="J11" s="481"/>
      <c r="K11" s="484"/>
      <c r="L11" s="486"/>
      <c r="M11" s="327"/>
      <c r="N11" s="5"/>
      <c r="Q11" s="148"/>
    </row>
    <row r="12" spans="2:18" ht="15" customHeight="1">
      <c r="B12" s="372" t="s">
        <v>14</v>
      </c>
      <c r="C12" s="405" t="s">
        <v>15</v>
      </c>
      <c r="D12" s="406"/>
      <c r="E12" s="406"/>
      <c r="F12" s="407"/>
      <c r="G12" s="64"/>
      <c r="H12" s="65" t="s">
        <v>16</v>
      </c>
      <c r="I12" s="127">
        <v>38.299999999999997</v>
      </c>
      <c r="J12" s="66" t="s">
        <v>17</v>
      </c>
      <c r="K12" s="67">
        <f>ROUND(G12*I12,0)</f>
        <v>0</v>
      </c>
      <c r="L12" s="128">
        <v>1.9E-2</v>
      </c>
      <c r="M12" s="6">
        <f>K12*L12*44/12</f>
        <v>0</v>
      </c>
      <c r="N12" s="7"/>
      <c r="O12" s="8"/>
      <c r="P12" s="53"/>
      <c r="Q12" s="148"/>
    </row>
    <row r="13" spans="2:18" ht="15" customHeight="1">
      <c r="B13" s="403"/>
      <c r="C13" s="408" t="s">
        <v>110</v>
      </c>
      <c r="D13" s="409"/>
      <c r="E13" s="409"/>
      <c r="F13" s="410"/>
      <c r="G13" s="68"/>
      <c r="H13" s="69" t="s">
        <v>16</v>
      </c>
      <c r="I13" s="129">
        <v>34.799999999999997</v>
      </c>
      <c r="J13" s="70" t="s">
        <v>17</v>
      </c>
      <c r="K13" s="71">
        <f t="shared" ref="K13:K51" si="0">ROUND(G13*I13,0)</f>
        <v>0</v>
      </c>
      <c r="L13" s="72">
        <v>1.83E-2</v>
      </c>
      <c r="M13" s="9">
        <f>K13*L13*44/12</f>
        <v>0</v>
      </c>
      <c r="N13" s="7"/>
      <c r="O13" s="8"/>
      <c r="P13" s="53"/>
      <c r="Q13" s="148"/>
    </row>
    <row r="14" spans="2:18" ht="15" customHeight="1">
      <c r="B14" s="403"/>
      <c r="C14" s="411" t="s">
        <v>18</v>
      </c>
      <c r="D14" s="412"/>
      <c r="E14" s="412"/>
      <c r="F14" s="413"/>
      <c r="G14" s="68"/>
      <c r="H14" s="69" t="s">
        <v>16</v>
      </c>
      <c r="I14" s="129">
        <v>33.4</v>
      </c>
      <c r="J14" s="70" t="s">
        <v>17</v>
      </c>
      <c r="K14" s="71">
        <f t="shared" si="0"/>
        <v>0</v>
      </c>
      <c r="L14" s="72">
        <v>1.8700000000000001E-2</v>
      </c>
      <c r="M14" s="9">
        <f>K14*L14*44/12</f>
        <v>0</v>
      </c>
      <c r="N14" s="7"/>
      <c r="O14" s="8"/>
      <c r="P14" s="53"/>
      <c r="Q14" s="148"/>
    </row>
    <row r="15" spans="2:18" ht="15" customHeight="1">
      <c r="B15" s="403"/>
      <c r="C15" s="411" t="s">
        <v>19</v>
      </c>
      <c r="D15" s="412"/>
      <c r="E15" s="412"/>
      <c r="F15" s="413"/>
      <c r="G15" s="68"/>
      <c r="H15" s="69" t="s">
        <v>16</v>
      </c>
      <c r="I15" s="129">
        <v>33.299999999999997</v>
      </c>
      <c r="J15" s="70" t="s">
        <v>17</v>
      </c>
      <c r="K15" s="71">
        <f t="shared" si="0"/>
        <v>0</v>
      </c>
      <c r="L15" s="72">
        <v>1.8599999999999998E-2</v>
      </c>
      <c r="M15" s="9">
        <f t="shared" ref="M15:M51" si="1">K15*L15*44/12</f>
        <v>0</v>
      </c>
      <c r="N15" s="10"/>
      <c r="O15" s="8"/>
      <c r="P15" s="53"/>
      <c r="Q15" s="148"/>
    </row>
    <row r="16" spans="2:18" ht="15" customHeight="1">
      <c r="B16" s="403"/>
      <c r="C16" s="414" t="s">
        <v>95</v>
      </c>
      <c r="D16" s="415"/>
      <c r="E16" s="415"/>
      <c r="F16" s="416"/>
      <c r="G16" s="68"/>
      <c r="H16" s="69" t="s">
        <v>16</v>
      </c>
      <c r="I16" s="129">
        <v>36.299999999999997</v>
      </c>
      <c r="J16" s="70" t="s">
        <v>17</v>
      </c>
      <c r="K16" s="71">
        <f t="shared" si="0"/>
        <v>0</v>
      </c>
      <c r="L16" s="72">
        <v>1.8599999999999998E-2</v>
      </c>
      <c r="M16" s="9">
        <f t="shared" si="1"/>
        <v>0</v>
      </c>
      <c r="N16" s="10"/>
      <c r="O16" s="60"/>
      <c r="P16" s="53"/>
      <c r="Q16" s="148"/>
    </row>
    <row r="17" spans="2:17" ht="15" customHeight="1">
      <c r="B17" s="403"/>
      <c r="C17" s="414" t="s">
        <v>20</v>
      </c>
      <c r="D17" s="415"/>
      <c r="E17" s="415"/>
      <c r="F17" s="416"/>
      <c r="G17" s="68"/>
      <c r="H17" s="69" t="s">
        <v>16</v>
      </c>
      <c r="I17" s="129">
        <v>36.5</v>
      </c>
      <c r="J17" s="70" t="s">
        <v>17</v>
      </c>
      <c r="K17" s="71">
        <f t="shared" si="0"/>
        <v>0</v>
      </c>
      <c r="L17" s="72">
        <v>1.8700000000000001E-2</v>
      </c>
      <c r="M17" s="9">
        <f t="shared" si="1"/>
        <v>0</v>
      </c>
      <c r="N17" s="7"/>
      <c r="O17" s="8"/>
      <c r="P17" s="53"/>
      <c r="Q17" s="148"/>
    </row>
    <row r="18" spans="2:17" ht="15" customHeight="1">
      <c r="B18" s="403"/>
      <c r="C18" s="414" t="s">
        <v>21</v>
      </c>
      <c r="D18" s="415"/>
      <c r="E18" s="415"/>
      <c r="F18" s="416"/>
      <c r="G18" s="68"/>
      <c r="H18" s="69" t="s">
        <v>16</v>
      </c>
      <c r="I18" s="129">
        <v>38</v>
      </c>
      <c r="J18" s="70" t="s">
        <v>17</v>
      </c>
      <c r="K18" s="71">
        <f t="shared" si="0"/>
        <v>0</v>
      </c>
      <c r="L18" s="72">
        <v>1.8800000000000001E-2</v>
      </c>
      <c r="M18" s="9">
        <f t="shared" si="1"/>
        <v>0</v>
      </c>
      <c r="N18" s="10"/>
      <c r="O18" s="8"/>
      <c r="P18" s="53"/>
      <c r="Q18" s="148"/>
    </row>
    <row r="19" spans="2:17" ht="15" customHeight="1">
      <c r="B19" s="403"/>
      <c r="C19" s="414" t="s">
        <v>22</v>
      </c>
      <c r="D19" s="415"/>
      <c r="E19" s="415"/>
      <c r="F19" s="416"/>
      <c r="G19" s="68"/>
      <c r="H19" s="69" t="s">
        <v>16</v>
      </c>
      <c r="I19" s="129">
        <v>38.9</v>
      </c>
      <c r="J19" s="70" t="s">
        <v>17</v>
      </c>
      <c r="K19" s="71">
        <f t="shared" si="0"/>
        <v>0</v>
      </c>
      <c r="L19" s="72">
        <v>1.9300000000000001E-2</v>
      </c>
      <c r="M19" s="9">
        <f t="shared" si="1"/>
        <v>0</v>
      </c>
      <c r="N19" s="7"/>
      <c r="O19" s="8"/>
      <c r="P19" s="53"/>
      <c r="Q19" s="148"/>
    </row>
    <row r="20" spans="2:17" ht="15" customHeight="1">
      <c r="B20" s="403"/>
      <c r="C20" s="414" t="s">
        <v>23</v>
      </c>
      <c r="D20" s="415"/>
      <c r="E20" s="415"/>
      <c r="F20" s="416"/>
      <c r="G20" s="68"/>
      <c r="H20" s="69" t="s">
        <v>16</v>
      </c>
      <c r="I20" s="129">
        <v>41.8</v>
      </c>
      <c r="J20" s="70" t="s">
        <v>17</v>
      </c>
      <c r="K20" s="71">
        <f t="shared" si="0"/>
        <v>0</v>
      </c>
      <c r="L20" s="72">
        <v>2.0199999999999999E-2</v>
      </c>
      <c r="M20" s="9">
        <f t="shared" si="1"/>
        <v>0</v>
      </c>
      <c r="N20" s="10"/>
      <c r="O20" s="8"/>
      <c r="P20" s="53"/>
      <c r="Q20" s="148"/>
    </row>
    <row r="21" spans="2:17" ht="15" customHeight="1">
      <c r="B21" s="403"/>
      <c r="C21" s="429" t="s">
        <v>106</v>
      </c>
      <c r="D21" s="430"/>
      <c r="E21" s="430"/>
      <c r="F21" s="431"/>
      <c r="G21" s="68"/>
      <c r="H21" s="69" t="s">
        <v>16</v>
      </c>
      <c r="I21" s="129">
        <v>40.200000000000003</v>
      </c>
      <c r="J21" s="70" t="s">
        <v>17</v>
      </c>
      <c r="K21" s="71">
        <f t="shared" si="0"/>
        <v>0</v>
      </c>
      <c r="L21" s="72">
        <v>1.9900000000000001E-2</v>
      </c>
      <c r="M21" s="9">
        <f t="shared" si="1"/>
        <v>0</v>
      </c>
      <c r="N21" s="10"/>
      <c r="O21" s="8"/>
      <c r="P21" s="53"/>
      <c r="Q21" s="148"/>
    </row>
    <row r="22" spans="2:17" ht="15" customHeight="1">
      <c r="B22" s="403"/>
      <c r="C22" s="414" t="s">
        <v>24</v>
      </c>
      <c r="D22" s="415"/>
      <c r="E22" s="415"/>
      <c r="F22" s="416"/>
      <c r="G22" s="68"/>
      <c r="H22" s="69" t="s">
        <v>25</v>
      </c>
      <c r="I22" s="129">
        <v>40</v>
      </c>
      <c r="J22" s="70" t="s">
        <v>26</v>
      </c>
      <c r="K22" s="71">
        <f t="shared" si="0"/>
        <v>0</v>
      </c>
      <c r="L22" s="72">
        <v>2.0400000000000001E-2</v>
      </c>
      <c r="M22" s="9">
        <f t="shared" si="1"/>
        <v>0</v>
      </c>
      <c r="N22" s="10"/>
      <c r="O22" s="8"/>
      <c r="P22" s="53"/>
      <c r="Q22" s="148"/>
    </row>
    <row r="23" spans="2:17" ht="15" customHeight="1">
      <c r="B23" s="403"/>
      <c r="C23" s="432" t="s">
        <v>114</v>
      </c>
      <c r="D23" s="433"/>
      <c r="E23" s="433"/>
      <c r="F23" s="434"/>
      <c r="G23" s="73"/>
      <c r="H23" s="74" t="s">
        <v>25</v>
      </c>
      <c r="I23" s="130">
        <v>34.1</v>
      </c>
      <c r="J23" s="75" t="s">
        <v>26</v>
      </c>
      <c r="K23" s="76">
        <f t="shared" si="0"/>
        <v>0</v>
      </c>
      <c r="L23" s="131">
        <v>2.4500000000000001E-2</v>
      </c>
      <c r="M23" s="11">
        <f t="shared" si="1"/>
        <v>0</v>
      </c>
      <c r="N23" s="10"/>
      <c r="O23" s="8"/>
      <c r="P23" s="53"/>
      <c r="Q23" s="148"/>
    </row>
    <row r="24" spans="2:17" ht="15" customHeight="1">
      <c r="B24" s="403"/>
      <c r="C24" s="417" t="s">
        <v>27</v>
      </c>
      <c r="D24" s="418"/>
      <c r="E24" s="419" t="s">
        <v>28</v>
      </c>
      <c r="F24" s="420"/>
      <c r="G24" s="77"/>
      <c r="H24" s="78" t="s">
        <v>25</v>
      </c>
      <c r="I24" s="132">
        <v>50.1</v>
      </c>
      <c r="J24" s="79" t="s">
        <v>26</v>
      </c>
      <c r="K24" s="80">
        <f t="shared" si="0"/>
        <v>0</v>
      </c>
      <c r="L24" s="133">
        <v>1.6299999999999999E-2</v>
      </c>
      <c r="M24" s="12">
        <f t="shared" si="1"/>
        <v>0</v>
      </c>
      <c r="N24" s="10"/>
      <c r="O24" s="8"/>
      <c r="P24" s="53"/>
      <c r="Q24" s="148"/>
    </row>
    <row r="25" spans="2:17" ht="15" customHeight="1">
      <c r="B25" s="403"/>
      <c r="C25" s="417"/>
      <c r="D25" s="418"/>
      <c r="E25" s="421" t="s">
        <v>29</v>
      </c>
      <c r="F25" s="422"/>
      <c r="G25" s="73"/>
      <c r="H25" s="81" t="s">
        <v>30</v>
      </c>
      <c r="I25" s="130">
        <v>46.1</v>
      </c>
      <c r="J25" s="75" t="s">
        <v>31</v>
      </c>
      <c r="K25" s="76">
        <f t="shared" si="0"/>
        <v>0</v>
      </c>
      <c r="L25" s="131">
        <v>1.44E-2</v>
      </c>
      <c r="M25" s="11">
        <f t="shared" si="1"/>
        <v>0</v>
      </c>
      <c r="N25" s="7"/>
      <c r="O25" s="13"/>
      <c r="P25" s="54"/>
      <c r="Q25" s="148"/>
    </row>
    <row r="26" spans="2:17" ht="15" customHeight="1">
      <c r="B26" s="403"/>
      <c r="C26" s="423" t="s">
        <v>32</v>
      </c>
      <c r="D26" s="424"/>
      <c r="E26" s="419" t="s">
        <v>33</v>
      </c>
      <c r="F26" s="420"/>
      <c r="G26" s="77"/>
      <c r="H26" s="78" t="s">
        <v>25</v>
      </c>
      <c r="I26" s="132">
        <v>54.7</v>
      </c>
      <c r="J26" s="79" t="s">
        <v>26</v>
      </c>
      <c r="K26" s="80">
        <f t="shared" si="0"/>
        <v>0</v>
      </c>
      <c r="L26" s="133">
        <v>1.3899999999999999E-2</v>
      </c>
      <c r="M26" s="12">
        <f t="shared" si="1"/>
        <v>0</v>
      </c>
      <c r="N26" s="10"/>
      <c r="O26" s="8"/>
      <c r="P26" s="53"/>
      <c r="Q26" s="148"/>
    </row>
    <row r="27" spans="2:17" ht="15" customHeight="1">
      <c r="B27" s="403"/>
      <c r="C27" s="425"/>
      <c r="D27" s="426"/>
      <c r="E27" s="427" t="s">
        <v>115</v>
      </c>
      <c r="F27" s="428"/>
      <c r="G27" s="73"/>
      <c r="H27" s="81" t="s">
        <v>30</v>
      </c>
      <c r="I27" s="130">
        <v>38.4</v>
      </c>
      <c r="J27" s="75" t="s">
        <v>34</v>
      </c>
      <c r="K27" s="76">
        <f t="shared" si="0"/>
        <v>0</v>
      </c>
      <c r="L27" s="131">
        <v>1.3899999999999999E-2</v>
      </c>
      <c r="M27" s="11">
        <f t="shared" si="1"/>
        <v>0</v>
      </c>
      <c r="N27" s="10"/>
      <c r="O27" s="13"/>
      <c r="P27" s="54"/>
      <c r="Q27" s="148"/>
    </row>
    <row r="28" spans="2:17" ht="15" customHeight="1">
      <c r="B28" s="403"/>
      <c r="C28" s="379" t="s">
        <v>35</v>
      </c>
      <c r="D28" s="380"/>
      <c r="E28" s="381" t="s">
        <v>101</v>
      </c>
      <c r="F28" s="382"/>
      <c r="G28" s="77"/>
      <c r="H28" s="78" t="s">
        <v>25</v>
      </c>
      <c r="I28" s="134">
        <v>28.7</v>
      </c>
      <c r="J28" s="79" t="s">
        <v>26</v>
      </c>
      <c r="K28" s="80">
        <f t="shared" si="0"/>
        <v>0</v>
      </c>
      <c r="L28" s="133">
        <v>2.46E-2</v>
      </c>
      <c r="M28" s="12">
        <f t="shared" si="1"/>
        <v>0</v>
      </c>
      <c r="N28" s="10"/>
      <c r="O28" s="60"/>
      <c r="P28" s="53"/>
      <c r="Q28" s="148"/>
    </row>
    <row r="29" spans="2:17" ht="15" customHeight="1">
      <c r="B29" s="403"/>
      <c r="C29" s="379"/>
      <c r="D29" s="380"/>
      <c r="E29" s="383" t="s">
        <v>99</v>
      </c>
      <c r="F29" s="384"/>
      <c r="G29" s="82"/>
      <c r="H29" s="69" t="s">
        <v>25</v>
      </c>
      <c r="I29" s="135">
        <v>28.9</v>
      </c>
      <c r="J29" s="70" t="s">
        <v>26</v>
      </c>
      <c r="K29" s="83">
        <f t="shared" si="0"/>
        <v>0</v>
      </c>
      <c r="L29" s="136">
        <v>2.4500000000000001E-2</v>
      </c>
      <c r="M29" s="59">
        <f t="shared" si="1"/>
        <v>0</v>
      </c>
      <c r="N29" s="10"/>
      <c r="O29" s="60"/>
      <c r="P29" s="53"/>
      <c r="Q29" s="148"/>
    </row>
    <row r="30" spans="2:17" ht="15" customHeight="1">
      <c r="B30" s="403"/>
      <c r="C30" s="379"/>
      <c r="D30" s="380"/>
      <c r="E30" s="383" t="s">
        <v>100</v>
      </c>
      <c r="F30" s="384"/>
      <c r="G30" s="82"/>
      <c r="H30" s="69" t="s">
        <v>25</v>
      </c>
      <c r="I30" s="135">
        <v>28.3</v>
      </c>
      <c r="J30" s="70" t="s">
        <v>26</v>
      </c>
      <c r="K30" s="83">
        <f t="shared" si="0"/>
        <v>0</v>
      </c>
      <c r="L30" s="136">
        <v>2.5100000000000001E-2</v>
      </c>
      <c r="M30" s="59">
        <f t="shared" si="1"/>
        <v>0</v>
      </c>
      <c r="N30" s="10"/>
      <c r="O30" s="60"/>
      <c r="P30" s="53"/>
      <c r="Q30" s="148"/>
    </row>
    <row r="31" spans="2:17" ht="15" customHeight="1">
      <c r="B31" s="403"/>
      <c r="C31" s="379"/>
      <c r="D31" s="380"/>
      <c r="E31" s="383" t="s">
        <v>102</v>
      </c>
      <c r="F31" s="384"/>
      <c r="G31" s="68"/>
      <c r="H31" s="69" t="s">
        <v>25</v>
      </c>
      <c r="I31" s="84">
        <v>26.1</v>
      </c>
      <c r="J31" s="70" t="s">
        <v>26</v>
      </c>
      <c r="K31" s="71">
        <f t="shared" si="0"/>
        <v>0</v>
      </c>
      <c r="L31" s="72">
        <v>2.4299999999999999E-2</v>
      </c>
      <c r="M31" s="9">
        <f t="shared" si="1"/>
        <v>0</v>
      </c>
      <c r="N31" s="10"/>
      <c r="O31" s="60"/>
      <c r="P31" s="53"/>
      <c r="Q31" s="148"/>
    </row>
    <row r="32" spans="2:17" ht="15" customHeight="1">
      <c r="B32" s="403"/>
      <c r="C32" s="379"/>
      <c r="D32" s="380"/>
      <c r="E32" s="383" t="s">
        <v>103</v>
      </c>
      <c r="F32" s="384"/>
      <c r="G32" s="85"/>
      <c r="H32" s="69" t="s">
        <v>25</v>
      </c>
      <c r="I32" s="137">
        <v>24.2</v>
      </c>
      <c r="J32" s="70" t="s">
        <v>26</v>
      </c>
      <c r="K32" s="86">
        <f t="shared" si="0"/>
        <v>0</v>
      </c>
      <c r="L32" s="138">
        <v>2.4199999999999999E-2</v>
      </c>
      <c r="M32" s="40">
        <f t="shared" si="1"/>
        <v>0</v>
      </c>
      <c r="N32" s="10"/>
      <c r="O32" s="60"/>
      <c r="P32" s="53"/>
      <c r="Q32" s="148"/>
    </row>
    <row r="33" spans="2:17" ht="15" customHeight="1">
      <c r="B33" s="403"/>
      <c r="C33" s="379"/>
      <c r="D33" s="380"/>
      <c r="E33" s="385" t="s">
        <v>104</v>
      </c>
      <c r="F33" s="386"/>
      <c r="G33" s="73"/>
      <c r="H33" s="74" t="s">
        <v>25</v>
      </c>
      <c r="I33" s="139">
        <v>27.8</v>
      </c>
      <c r="J33" s="75" t="s">
        <v>26</v>
      </c>
      <c r="K33" s="76">
        <f t="shared" si="0"/>
        <v>0</v>
      </c>
      <c r="L33" s="131">
        <v>2.5899999999999999E-2</v>
      </c>
      <c r="M33" s="11">
        <f t="shared" si="1"/>
        <v>0</v>
      </c>
      <c r="N33" s="10"/>
      <c r="O33" s="60"/>
      <c r="P33" s="53"/>
      <c r="Q33" s="148"/>
    </row>
    <row r="34" spans="2:17" ht="15" customHeight="1">
      <c r="B34" s="403"/>
      <c r="C34" s="435" t="s">
        <v>36</v>
      </c>
      <c r="D34" s="436"/>
      <c r="E34" s="436"/>
      <c r="F34" s="437"/>
      <c r="G34" s="77"/>
      <c r="H34" s="78" t="s">
        <v>25</v>
      </c>
      <c r="I34" s="134">
        <v>29</v>
      </c>
      <c r="J34" s="79" t="s">
        <v>26</v>
      </c>
      <c r="K34" s="80">
        <f t="shared" si="0"/>
        <v>0</v>
      </c>
      <c r="L34" s="133">
        <v>2.9899999999999999E-2</v>
      </c>
      <c r="M34" s="12">
        <f t="shared" si="1"/>
        <v>0</v>
      </c>
      <c r="N34" s="10"/>
      <c r="O34" s="8"/>
      <c r="P34" s="53"/>
      <c r="Q34" s="148"/>
    </row>
    <row r="35" spans="2:17" ht="15" customHeight="1">
      <c r="B35" s="403"/>
      <c r="C35" s="438" t="s">
        <v>37</v>
      </c>
      <c r="D35" s="439"/>
      <c r="E35" s="439"/>
      <c r="F35" s="440"/>
      <c r="G35" s="68"/>
      <c r="H35" s="69" t="s">
        <v>25</v>
      </c>
      <c r="I35" s="84">
        <v>37.299999999999997</v>
      </c>
      <c r="J35" s="70" t="s">
        <v>26</v>
      </c>
      <c r="K35" s="71">
        <f t="shared" si="0"/>
        <v>0</v>
      </c>
      <c r="L35" s="72">
        <v>2.0899999999999998E-2</v>
      </c>
      <c r="M35" s="9">
        <f t="shared" si="1"/>
        <v>0</v>
      </c>
      <c r="N35" s="7"/>
      <c r="O35" s="60"/>
      <c r="P35" s="53"/>
      <c r="Q35" s="148"/>
    </row>
    <row r="36" spans="2:17" ht="15" customHeight="1">
      <c r="B36" s="403"/>
      <c r="C36" s="438" t="s">
        <v>38</v>
      </c>
      <c r="D36" s="439"/>
      <c r="E36" s="439"/>
      <c r="F36" s="440"/>
      <c r="G36" s="68"/>
      <c r="H36" s="87" t="s">
        <v>30</v>
      </c>
      <c r="I36" s="84">
        <v>18.399999999999999</v>
      </c>
      <c r="J36" s="70" t="s">
        <v>34</v>
      </c>
      <c r="K36" s="71">
        <f t="shared" si="0"/>
        <v>0</v>
      </c>
      <c r="L36" s="72">
        <v>1.09E-2</v>
      </c>
      <c r="M36" s="9">
        <f t="shared" si="1"/>
        <v>0</v>
      </c>
      <c r="N36" s="7"/>
      <c r="O36" s="13"/>
      <c r="P36" s="54"/>
      <c r="Q36" s="148"/>
    </row>
    <row r="37" spans="2:17" ht="15" customHeight="1">
      <c r="B37" s="403"/>
      <c r="C37" s="438" t="s">
        <v>39</v>
      </c>
      <c r="D37" s="439"/>
      <c r="E37" s="439"/>
      <c r="F37" s="440"/>
      <c r="G37" s="68"/>
      <c r="H37" s="87" t="s">
        <v>30</v>
      </c>
      <c r="I37" s="140">
        <v>3.23</v>
      </c>
      <c r="J37" s="70" t="s">
        <v>34</v>
      </c>
      <c r="K37" s="71">
        <f t="shared" si="0"/>
        <v>0</v>
      </c>
      <c r="L37" s="72">
        <v>2.64E-2</v>
      </c>
      <c r="M37" s="9">
        <f t="shared" si="1"/>
        <v>0</v>
      </c>
      <c r="N37" s="7"/>
      <c r="O37" s="13"/>
      <c r="P37" s="54"/>
      <c r="Q37" s="148"/>
    </row>
    <row r="38" spans="2:17" ht="15" customHeight="1">
      <c r="B38" s="403"/>
      <c r="C38" s="438" t="s">
        <v>105</v>
      </c>
      <c r="D38" s="439"/>
      <c r="E38" s="439"/>
      <c r="F38" s="440"/>
      <c r="G38" s="85"/>
      <c r="H38" s="87" t="s">
        <v>30</v>
      </c>
      <c r="I38" s="141">
        <v>3.45</v>
      </c>
      <c r="J38" s="70" t="s">
        <v>34</v>
      </c>
      <c r="K38" s="86">
        <f t="shared" si="0"/>
        <v>0</v>
      </c>
      <c r="L38" s="138">
        <v>2.64E-2</v>
      </c>
      <c r="M38" s="40">
        <f t="shared" si="1"/>
        <v>0</v>
      </c>
      <c r="N38" s="7"/>
      <c r="O38" s="60"/>
      <c r="P38" s="54"/>
      <c r="Q38" s="148"/>
    </row>
    <row r="39" spans="2:17" ht="15" customHeight="1">
      <c r="B39" s="403"/>
      <c r="C39" s="375" t="s">
        <v>40</v>
      </c>
      <c r="D39" s="376"/>
      <c r="E39" s="377"/>
      <c r="F39" s="378"/>
      <c r="G39" s="73"/>
      <c r="H39" s="81" t="s">
        <v>30</v>
      </c>
      <c r="I39" s="142">
        <v>7.53</v>
      </c>
      <c r="J39" s="75" t="s">
        <v>34</v>
      </c>
      <c r="K39" s="76">
        <f t="shared" si="0"/>
        <v>0</v>
      </c>
      <c r="L39" s="131">
        <v>4.2000000000000003E-2</v>
      </c>
      <c r="M39" s="11">
        <f t="shared" si="1"/>
        <v>0</v>
      </c>
      <c r="N39" s="7"/>
      <c r="O39" s="13"/>
      <c r="P39" t="s">
        <v>118</v>
      </c>
      <c r="Q39" s="148"/>
    </row>
    <row r="40" spans="2:17" ht="15" customHeight="1">
      <c r="B40" s="403"/>
      <c r="C40" s="388" t="s">
        <v>41</v>
      </c>
      <c r="D40" s="389"/>
      <c r="E40" s="394" t="s">
        <v>42</v>
      </c>
      <c r="F40" s="395"/>
      <c r="G40" s="88"/>
      <c r="H40" s="89" t="s">
        <v>30</v>
      </c>
      <c r="I40" s="143"/>
      <c r="J40" s="90" t="s">
        <v>31</v>
      </c>
      <c r="K40" s="91">
        <f t="shared" si="0"/>
        <v>0</v>
      </c>
      <c r="L40" s="144"/>
      <c r="M40" s="12">
        <f t="shared" si="1"/>
        <v>0</v>
      </c>
      <c r="N40" s="14"/>
      <c r="O40" s="15"/>
      <c r="P40" t="s">
        <v>117</v>
      </c>
      <c r="Q40" s="148"/>
    </row>
    <row r="41" spans="2:17" ht="15" customHeight="1">
      <c r="B41" s="403"/>
      <c r="C41" s="390"/>
      <c r="D41" s="391"/>
      <c r="E41" s="396"/>
      <c r="F41" s="397"/>
      <c r="G41" s="92"/>
      <c r="H41" s="93" t="s">
        <v>43</v>
      </c>
      <c r="I41" s="226"/>
      <c r="J41" s="94" t="s">
        <v>44</v>
      </c>
      <c r="K41" s="95">
        <f>ROUND(G41*I41,0)</f>
        <v>0</v>
      </c>
      <c r="L41" s="224"/>
      <c r="M41" s="17">
        <f>K41*L41*44/12</f>
        <v>0</v>
      </c>
      <c r="N41" s="14"/>
      <c r="O41" s="18"/>
      <c r="P41" s="55"/>
      <c r="Q41" s="148"/>
    </row>
    <row r="42" spans="2:17" ht="15" customHeight="1" thickBot="1">
      <c r="B42" s="404"/>
      <c r="C42" s="392"/>
      <c r="D42" s="393"/>
      <c r="E42" s="398"/>
      <c r="F42" s="371"/>
      <c r="G42" s="96"/>
      <c r="H42" s="97" t="s">
        <v>45</v>
      </c>
      <c r="I42" s="227"/>
      <c r="J42" s="98" t="s">
        <v>46</v>
      </c>
      <c r="K42" s="99">
        <f t="shared" si="0"/>
        <v>0</v>
      </c>
      <c r="L42" s="225"/>
      <c r="M42" s="20">
        <f t="shared" si="1"/>
        <v>0</v>
      </c>
      <c r="N42" s="14"/>
      <c r="O42" s="18"/>
      <c r="P42" s="55"/>
      <c r="Q42" s="148"/>
    </row>
    <row r="43" spans="2:17" ht="15" customHeight="1">
      <c r="B43" s="372" t="s">
        <v>127</v>
      </c>
      <c r="C43" s="399" t="s">
        <v>112</v>
      </c>
      <c r="D43" s="400"/>
      <c r="E43" s="400"/>
      <c r="F43" s="401"/>
      <c r="G43" s="212"/>
      <c r="H43" s="210" t="s">
        <v>25</v>
      </c>
      <c r="I43" s="135">
        <v>18</v>
      </c>
      <c r="J43" s="211" t="s">
        <v>47</v>
      </c>
      <c r="K43" s="83">
        <f t="shared" si="0"/>
        <v>0</v>
      </c>
      <c r="L43" s="136">
        <v>1.6199999999999999E-2</v>
      </c>
      <c r="M43" s="59">
        <f t="shared" si="1"/>
        <v>0</v>
      </c>
      <c r="N43" s="21"/>
      <c r="O43" s="60"/>
      <c r="P43" s="55"/>
      <c r="Q43" s="148"/>
    </row>
    <row r="44" spans="2:17" ht="15" customHeight="1">
      <c r="B44" s="373"/>
      <c r="C44" s="402" t="s">
        <v>113</v>
      </c>
      <c r="D44" s="377"/>
      <c r="E44" s="377"/>
      <c r="F44" s="378"/>
      <c r="G44" s="213"/>
      <c r="H44" s="87" t="s">
        <v>25</v>
      </c>
      <c r="I44" s="84">
        <v>26.9</v>
      </c>
      <c r="J44" s="70" t="s">
        <v>47</v>
      </c>
      <c r="K44" s="71">
        <f t="shared" si="0"/>
        <v>0</v>
      </c>
      <c r="L44" s="72">
        <v>1.66E-2</v>
      </c>
      <c r="M44" s="9">
        <f t="shared" si="1"/>
        <v>0</v>
      </c>
      <c r="N44" s="21"/>
      <c r="O44" s="60"/>
      <c r="P44" s="55"/>
      <c r="Q44" s="148"/>
    </row>
    <row r="45" spans="2:17" ht="15" customHeight="1">
      <c r="B45" s="373"/>
      <c r="C45" s="402" t="s">
        <v>94</v>
      </c>
      <c r="D45" s="377"/>
      <c r="E45" s="377"/>
      <c r="F45" s="378"/>
      <c r="G45" s="213"/>
      <c r="H45" s="87" t="s">
        <v>25</v>
      </c>
      <c r="I45" s="84">
        <v>33.200000000000003</v>
      </c>
      <c r="J45" s="70" t="s">
        <v>47</v>
      </c>
      <c r="K45" s="71">
        <f t="shared" si="0"/>
        <v>0</v>
      </c>
      <c r="L45" s="72">
        <v>1.35E-2</v>
      </c>
      <c r="M45" s="9">
        <f t="shared" si="1"/>
        <v>0</v>
      </c>
      <c r="N45" s="21"/>
      <c r="O45" s="60"/>
      <c r="P45" s="55"/>
      <c r="Q45" s="148"/>
    </row>
    <row r="46" spans="2:17" ht="15" customHeight="1">
      <c r="B46" s="373"/>
      <c r="C46" s="402" t="s">
        <v>107</v>
      </c>
      <c r="D46" s="377"/>
      <c r="E46" s="377"/>
      <c r="F46" s="378"/>
      <c r="G46" s="213"/>
      <c r="H46" s="87" t="s">
        <v>25</v>
      </c>
      <c r="I46" s="84">
        <v>29.3</v>
      </c>
      <c r="J46" s="70" t="s">
        <v>47</v>
      </c>
      <c r="K46" s="71">
        <f t="shared" si="0"/>
        <v>0</v>
      </c>
      <c r="L46" s="72">
        <v>2.5700000000000001E-2</v>
      </c>
      <c r="M46" s="9">
        <f t="shared" si="1"/>
        <v>0</v>
      </c>
      <c r="N46" s="21"/>
      <c r="O46" s="60"/>
      <c r="P46" s="55"/>
      <c r="Q46" s="148"/>
    </row>
    <row r="47" spans="2:17" ht="15" customHeight="1">
      <c r="B47" s="373"/>
      <c r="C47" s="402" t="s">
        <v>108</v>
      </c>
      <c r="D47" s="377"/>
      <c r="E47" s="377"/>
      <c r="F47" s="378"/>
      <c r="G47" s="213"/>
      <c r="H47" s="87" t="s">
        <v>25</v>
      </c>
      <c r="I47" s="84">
        <v>29.3</v>
      </c>
      <c r="J47" s="70" t="s">
        <v>47</v>
      </c>
      <c r="K47" s="71">
        <f t="shared" si="0"/>
        <v>0</v>
      </c>
      <c r="L47" s="72">
        <v>2.3900000000000001E-2</v>
      </c>
      <c r="M47" s="9">
        <f t="shared" si="1"/>
        <v>0</v>
      </c>
      <c r="N47" s="21"/>
      <c r="O47" s="60"/>
      <c r="P47" s="55"/>
      <c r="Q47" s="148"/>
    </row>
    <row r="48" spans="2:17" ht="36.65" customHeight="1">
      <c r="B48" s="373"/>
      <c r="C48" s="387" t="s">
        <v>111</v>
      </c>
      <c r="D48" s="385"/>
      <c r="E48" s="385"/>
      <c r="F48" s="386"/>
      <c r="G48" s="213"/>
      <c r="H48" s="69" t="s">
        <v>16</v>
      </c>
      <c r="I48" s="84">
        <v>40.200000000000003</v>
      </c>
      <c r="J48" s="70" t="s">
        <v>48</v>
      </c>
      <c r="K48" s="71">
        <f>ROUND(G48*I48,0)</f>
        <v>0</v>
      </c>
      <c r="L48" s="72">
        <v>1.7899999999999999E-2</v>
      </c>
      <c r="M48" s="9">
        <f t="shared" si="1"/>
        <v>0</v>
      </c>
      <c r="N48" s="21"/>
      <c r="O48" s="60"/>
      <c r="P48" s="55"/>
      <c r="Q48" s="148"/>
    </row>
    <row r="49" spans="2:18" ht="15" customHeight="1">
      <c r="B49" s="373"/>
      <c r="C49" s="361" t="s">
        <v>109</v>
      </c>
      <c r="D49" s="362"/>
      <c r="E49" s="362"/>
      <c r="F49" s="363"/>
      <c r="G49" s="213"/>
      <c r="H49" s="69" t="s">
        <v>16</v>
      </c>
      <c r="I49" s="84">
        <v>38</v>
      </c>
      <c r="J49" s="70" t="s">
        <v>48</v>
      </c>
      <c r="K49" s="71">
        <f t="shared" si="0"/>
        <v>0</v>
      </c>
      <c r="L49" s="72">
        <v>1.8800000000000001E-2</v>
      </c>
      <c r="M49" s="9">
        <f t="shared" si="1"/>
        <v>0</v>
      </c>
      <c r="N49" s="21"/>
      <c r="O49" s="60"/>
      <c r="P49" s="55"/>
      <c r="Q49" s="148"/>
    </row>
    <row r="50" spans="2:18" ht="15" customHeight="1">
      <c r="B50" s="373"/>
      <c r="C50" s="364" t="s">
        <v>49</v>
      </c>
      <c r="D50" s="365"/>
      <c r="E50" s="368"/>
      <c r="F50" s="369"/>
      <c r="G50" s="214"/>
      <c r="H50" s="100" t="s">
        <v>50</v>
      </c>
      <c r="I50" s="230"/>
      <c r="J50" s="101" t="s">
        <v>51</v>
      </c>
      <c r="K50" s="102">
        <f t="shared" si="0"/>
        <v>0</v>
      </c>
      <c r="L50" s="228"/>
      <c r="M50" s="38">
        <f t="shared" si="1"/>
        <v>0</v>
      </c>
      <c r="N50" s="21"/>
      <c r="O50" s="18"/>
      <c r="P50" s="55"/>
      <c r="Q50" s="16"/>
      <c r="R50" s="19"/>
    </row>
    <row r="51" spans="2:18" ht="15" customHeight="1" thickBot="1">
      <c r="B51" s="374"/>
      <c r="C51" s="366"/>
      <c r="D51" s="367"/>
      <c r="E51" s="370"/>
      <c r="F51" s="371"/>
      <c r="G51" s="215"/>
      <c r="H51" s="103" t="s">
        <v>132</v>
      </c>
      <c r="I51" s="231"/>
      <c r="J51" s="104" t="s">
        <v>131</v>
      </c>
      <c r="K51" s="105">
        <f t="shared" si="0"/>
        <v>0</v>
      </c>
      <c r="L51" s="229"/>
      <c r="M51" s="39">
        <f t="shared" si="1"/>
        <v>0</v>
      </c>
      <c r="N51" s="21"/>
      <c r="O51" s="18"/>
      <c r="P51" s="55"/>
      <c r="Q51" s="148"/>
    </row>
    <row r="52" spans="2:18" ht="15" customHeight="1">
      <c r="B52" s="173"/>
      <c r="C52" s="174"/>
      <c r="D52" s="174"/>
      <c r="E52" s="175"/>
      <c r="F52" s="175"/>
      <c r="G52" s="176"/>
      <c r="H52" s="177"/>
      <c r="I52" s="178"/>
      <c r="J52" s="179"/>
      <c r="K52" s="180"/>
      <c r="L52" s="181"/>
      <c r="M52" s="181"/>
      <c r="N52" s="21"/>
      <c r="O52" s="18"/>
      <c r="P52" s="55"/>
      <c r="Q52" s="148"/>
    </row>
    <row r="53" spans="2:18" ht="17.25" customHeight="1" thickBot="1">
      <c r="B53" s="182" t="s">
        <v>96</v>
      </c>
      <c r="C53" s="154"/>
      <c r="D53" s="154"/>
      <c r="E53" s="154"/>
      <c r="F53" s="154"/>
      <c r="G53" s="155"/>
      <c r="H53" s="154"/>
      <c r="I53" s="154"/>
      <c r="J53" s="154"/>
      <c r="K53" s="154"/>
      <c r="L53" s="154"/>
      <c r="M53" s="154"/>
      <c r="P53" s="55"/>
      <c r="R53" s="19"/>
    </row>
    <row r="54" spans="2:18" ht="19.5" customHeight="1">
      <c r="B54" s="341" t="s">
        <v>52</v>
      </c>
      <c r="C54" s="344" t="s">
        <v>53</v>
      </c>
      <c r="D54" s="300"/>
      <c r="E54" s="300"/>
      <c r="F54" s="301"/>
      <c r="G54" s="347" t="s">
        <v>54</v>
      </c>
      <c r="H54" s="349" t="s">
        <v>55</v>
      </c>
      <c r="I54" s="302"/>
      <c r="J54" s="351"/>
      <c r="K54" s="352"/>
      <c r="L54" s="356" t="s">
        <v>56</v>
      </c>
      <c r="M54" s="326" t="s">
        <v>57</v>
      </c>
      <c r="N54" s="14"/>
      <c r="O54" s="147"/>
      <c r="P54" s="55"/>
      <c r="Q54" s="22"/>
      <c r="R54" s="19"/>
    </row>
    <row r="55" spans="2:18" ht="19.5" customHeight="1" thickBot="1">
      <c r="B55" s="342"/>
      <c r="C55" s="345"/>
      <c r="D55" s="345"/>
      <c r="E55" s="345"/>
      <c r="F55" s="346"/>
      <c r="G55" s="348"/>
      <c r="H55" s="350"/>
      <c r="I55" s="353"/>
      <c r="J55" s="354"/>
      <c r="K55" s="355"/>
      <c r="L55" s="357"/>
      <c r="M55" s="327"/>
      <c r="N55" s="14"/>
      <c r="O55" s="147"/>
      <c r="P55" s="148"/>
      <c r="Q55" s="148"/>
    </row>
    <row r="56" spans="2:18" ht="15.75" customHeight="1">
      <c r="B56" s="342"/>
      <c r="C56" s="328" t="s">
        <v>58</v>
      </c>
      <c r="D56" s="330" t="s">
        <v>59</v>
      </c>
      <c r="E56" s="330"/>
      <c r="F56" s="330"/>
      <c r="G56" s="149"/>
      <c r="H56" s="150" t="s">
        <v>60</v>
      </c>
      <c r="I56" s="331"/>
      <c r="J56" s="331"/>
      <c r="K56" s="332"/>
      <c r="L56" s="151">
        <v>6.54E-2</v>
      </c>
      <c r="M56" s="152">
        <f>G56*L56</f>
        <v>0</v>
      </c>
      <c r="N56" s="43"/>
      <c r="O56" s="13"/>
      <c r="P56" t="s">
        <v>123</v>
      </c>
      <c r="Q56" s="148"/>
    </row>
    <row r="57" spans="2:18" ht="15.75" customHeight="1">
      <c r="B57" s="342"/>
      <c r="C57" s="329"/>
      <c r="D57" s="335" t="s">
        <v>61</v>
      </c>
      <c r="E57" s="336"/>
      <c r="F57" s="337"/>
      <c r="G57" s="106"/>
      <c r="H57" s="107" t="s">
        <v>60</v>
      </c>
      <c r="I57" s="331"/>
      <c r="J57" s="331"/>
      <c r="K57" s="332"/>
      <c r="L57" s="121"/>
      <c r="M57" s="42">
        <f>G57*L57</f>
        <v>0</v>
      </c>
      <c r="N57" s="43"/>
      <c r="O57" s="13"/>
      <c r="P57" t="s">
        <v>116</v>
      </c>
      <c r="Q57" s="148"/>
    </row>
    <row r="58" spans="2:18">
      <c r="B58" s="342"/>
      <c r="C58" s="329"/>
      <c r="D58" s="335" t="s">
        <v>62</v>
      </c>
      <c r="E58" s="336"/>
      <c r="F58" s="337"/>
      <c r="G58" s="106"/>
      <c r="H58" s="107" t="s">
        <v>60</v>
      </c>
      <c r="I58" s="331"/>
      <c r="J58" s="331"/>
      <c r="K58" s="332"/>
      <c r="L58" s="121"/>
      <c r="M58" s="42">
        <f t="shared" ref="M58:M62" si="2">G58*L58</f>
        <v>0</v>
      </c>
      <c r="N58" s="43"/>
      <c r="O58" s="13"/>
      <c r="P58" s="50"/>
      <c r="Q58" s="148"/>
    </row>
    <row r="59" spans="2:18">
      <c r="B59" s="342"/>
      <c r="C59" s="329"/>
      <c r="D59" s="335" t="s">
        <v>63</v>
      </c>
      <c r="E59" s="336"/>
      <c r="F59" s="337"/>
      <c r="G59" s="106"/>
      <c r="H59" s="107" t="s">
        <v>60</v>
      </c>
      <c r="I59" s="331"/>
      <c r="J59" s="331"/>
      <c r="K59" s="332"/>
      <c r="L59" s="121"/>
      <c r="M59" s="42">
        <f t="shared" si="2"/>
        <v>0</v>
      </c>
      <c r="N59" s="43"/>
      <c r="O59" s="13"/>
      <c r="P59" s="50"/>
      <c r="Q59" s="148"/>
    </row>
    <row r="60" spans="2:18">
      <c r="B60" s="342"/>
      <c r="C60" s="329"/>
      <c r="D60" s="335"/>
      <c r="E60" s="336"/>
      <c r="F60" s="337"/>
      <c r="G60" s="106"/>
      <c r="H60" s="107" t="s">
        <v>60</v>
      </c>
      <c r="I60" s="331"/>
      <c r="J60" s="331"/>
      <c r="K60" s="332"/>
      <c r="L60" s="216"/>
      <c r="M60" s="42">
        <f t="shared" si="2"/>
        <v>0</v>
      </c>
      <c r="N60" s="43"/>
      <c r="O60" s="13"/>
      <c r="Q60" s="148"/>
    </row>
    <row r="61" spans="2:18" ht="22" customHeight="1">
      <c r="B61" s="342"/>
      <c r="C61" s="339" t="s">
        <v>64</v>
      </c>
      <c r="D61" s="338"/>
      <c r="E61" s="338"/>
      <c r="F61" s="338"/>
      <c r="G61" s="108"/>
      <c r="H61" s="109" t="s">
        <v>60</v>
      </c>
      <c r="I61" s="331"/>
      <c r="J61" s="331"/>
      <c r="K61" s="332"/>
      <c r="L61" s="205"/>
      <c r="M61" s="44">
        <f t="shared" si="2"/>
        <v>0</v>
      </c>
      <c r="N61" s="41"/>
      <c r="O61" s="18"/>
      <c r="Q61" s="23"/>
      <c r="R61" s="13"/>
    </row>
    <row r="62" spans="2:18" ht="18.5" thickBot="1">
      <c r="B62" s="343"/>
      <c r="C62" s="340"/>
      <c r="D62" s="358"/>
      <c r="E62" s="359"/>
      <c r="F62" s="360"/>
      <c r="G62" s="110"/>
      <c r="H62" s="111" t="s">
        <v>60</v>
      </c>
      <c r="I62" s="333"/>
      <c r="J62" s="333"/>
      <c r="K62" s="334"/>
      <c r="L62" s="217"/>
      <c r="M62" s="45">
        <f t="shared" si="2"/>
        <v>0</v>
      </c>
      <c r="N62" s="41"/>
      <c r="O62" s="18"/>
      <c r="P62" s="55"/>
      <c r="Q62" s="23"/>
      <c r="R62" s="13"/>
    </row>
    <row r="63" spans="2:18" ht="14.25" customHeight="1" thickBot="1">
      <c r="B63" s="183"/>
      <c r="C63" s="184"/>
      <c r="D63" s="185"/>
      <c r="E63" s="185"/>
      <c r="F63" s="185"/>
      <c r="G63" s="186"/>
      <c r="H63" s="187"/>
      <c r="I63" s="188"/>
      <c r="J63" s="189"/>
      <c r="K63" s="190"/>
      <c r="L63" s="191"/>
      <c r="M63" s="191"/>
      <c r="N63" s="24"/>
      <c r="O63" s="25"/>
      <c r="P63" s="55"/>
      <c r="Q63" s="26"/>
      <c r="R63" s="13"/>
    </row>
    <row r="64" spans="2:18" ht="71.25" customHeight="1" thickBot="1">
      <c r="B64" s="296" t="s">
        <v>65</v>
      </c>
      <c r="C64" s="299" t="s">
        <v>53</v>
      </c>
      <c r="D64" s="300"/>
      <c r="E64" s="300"/>
      <c r="F64" s="301"/>
      <c r="G64" s="112" t="s">
        <v>66</v>
      </c>
      <c r="H64" s="207" t="s">
        <v>55</v>
      </c>
      <c r="I64" s="302"/>
      <c r="J64" s="303"/>
      <c r="K64" s="304"/>
      <c r="L64" s="113" t="s">
        <v>67</v>
      </c>
      <c r="M64" s="208" t="s">
        <v>68</v>
      </c>
      <c r="N64" s="21"/>
      <c r="O64" s="147"/>
      <c r="Q64" s="22"/>
      <c r="R64" s="13"/>
    </row>
    <row r="65" spans="2:19" ht="15.75" customHeight="1">
      <c r="B65" s="297"/>
      <c r="C65" s="320" t="s">
        <v>130</v>
      </c>
      <c r="D65" s="321"/>
      <c r="E65" s="321"/>
      <c r="F65" s="322"/>
      <c r="G65" s="114"/>
      <c r="H65" s="115" t="s">
        <v>69</v>
      </c>
      <c r="I65" s="305"/>
      <c r="J65" s="306"/>
      <c r="K65" s="307"/>
      <c r="L65" s="122">
        <v>5.3700000000000004E-4</v>
      </c>
      <c r="M65" s="46">
        <f>G65*L65</f>
        <v>0</v>
      </c>
      <c r="N65" s="27"/>
      <c r="O65" s="28"/>
      <c r="P65" t="s">
        <v>122</v>
      </c>
      <c r="R65" s="13"/>
      <c r="S65" s="28"/>
    </row>
    <row r="66" spans="2:19" ht="15.75" customHeight="1">
      <c r="B66" s="297"/>
      <c r="C66" s="323"/>
      <c r="D66" s="324"/>
      <c r="E66" s="324"/>
      <c r="F66" s="325"/>
      <c r="G66" s="221"/>
      <c r="H66" s="223" t="s">
        <v>69</v>
      </c>
      <c r="I66" s="308"/>
      <c r="J66" s="309"/>
      <c r="K66" s="310"/>
      <c r="L66" s="123"/>
      <c r="M66" s="47">
        <f t="shared" ref="M66" si="3">G66*L66</f>
        <v>0</v>
      </c>
      <c r="N66" s="27"/>
      <c r="O66" s="28"/>
      <c r="P66" t="s">
        <v>116</v>
      </c>
      <c r="R66" s="13"/>
    </row>
    <row r="67" spans="2:19">
      <c r="B67" s="297"/>
      <c r="C67" s="314" t="s">
        <v>49</v>
      </c>
      <c r="D67" s="315"/>
      <c r="E67" s="318" t="s">
        <v>70</v>
      </c>
      <c r="F67" s="319"/>
      <c r="G67" s="222"/>
      <c r="H67" s="116" t="s">
        <v>69</v>
      </c>
      <c r="I67" s="308"/>
      <c r="J67" s="309"/>
      <c r="K67" s="310"/>
      <c r="L67" s="124"/>
      <c r="M67" s="47">
        <f>G67*L67</f>
        <v>0</v>
      </c>
      <c r="N67" s="27"/>
      <c r="O67" s="30"/>
      <c r="P67" s="56"/>
      <c r="Q67" s="29"/>
      <c r="R67" s="13"/>
    </row>
    <row r="68" spans="2:19" ht="18.5" thickBot="1">
      <c r="B68" s="298"/>
      <c r="C68" s="316"/>
      <c r="D68" s="317"/>
      <c r="E68" s="286" t="s">
        <v>71</v>
      </c>
      <c r="F68" s="287"/>
      <c r="G68" s="125"/>
      <c r="H68" s="117" t="s">
        <v>69</v>
      </c>
      <c r="I68" s="311"/>
      <c r="J68" s="312"/>
      <c r="K68" s="313"/>
      <c r="L68" s="118"/>
      <c r="M68" s="48"/>
      <c r="N68" s="27"/>
      <c r="O68" s="30"/>
      <c r="P68" s="56"/>
      <c r="Q68" s="31"/>
      <c r="R68" s="13"/>
    </row>
    <row r="69" spans="2:19">
      <c r="B69" s="198"/>
      <c r="C69" s="200"/>
      <c r="D69" s="200"/>
      <c r="E69" s="200"/>
      <c r="F69" s="201"/>
      <c r="G69" s="193"/>
      <c r="H69" s="202"/>
      <c r="I69" s="203"/>
      <c r="J69" s="203"/>
      <c r="K69" s="203"/>
      <c r="L69" s="204"/>
      <c r="M69" s="199"/>
      <c r="N69" s="27"/>
      <c r="O69" s="30"/>
      <c r="P69" s="56"/>
      <c r="Q69" s="31"/>
      <c r="R69" s="13"/>
    </row>
    <row r="70" spans="2:19" ht="18.5" thickBot="1">
      <c r="B70" s="163" t="s">
        <v>98</v>
      </c>
      <c r="C70" s="192"/>
      <c r="D70" s="192"/>
      <c r="E70" s="209"/>
      <c r="F70" s="209"/>
      <c r="G70" s="193"/>
      <c r="H70" s="194"/>
      <c r="I70" s="195"/>
      <c r="J70" s="195"/>
      <c r="K70" s="195"/>
      <c r="L70" s="196"/>
      <c r="M70" s="197"/>
      <c r="N70" s="27"/>
      <c r="O70" s="30"/>
      <c r="Q70" s="31"/>
      <c r="R70" s="13"/>
    </row>
    <row r="71" spans="2:19" ht="27.75" customHeight="1" thickTop="1">
      <c r="B71" s="288" t="s">
        <v>72</v>
      </c>
      <c r="C71" s="289"/>
      <c r="D71" s="289"/>
      <c r="E71" s="289"/>
      <c r="F71" s="292" t="s">
        <v>73</v>
      </c>
      <c r="G71" s="292"/>
      <c r="H71" s="292"/>
      <c r="I71" s="293"/>
      <c r="J71" s="246" t="s">
        <v>74</v>
      </c>
      <c r="K71" s="247"/>
      <c r="L71" s="247"/>
      <c r="M71" s="248"/>
      <c r="R71" s="13"/>
    </row>
    <row r="72" spans="2:19" ht="27.75" customHeight="1">
      <c r="B72" s="290"/>
      <c r="C72" s="291"/>
      <c r="D72" s="291"/>
      <c r="E72" s="291"/>
      <c r="F72" s="294"/>
      <c r="G72" s="294"/>
      <c r="H72" s="294"/>
      <c r="I72" s="295"/>
      <c r="J72" s="249"/>
      <c r="K72" s="250"/>
      <c r="L72" s="250"/>
      <c r="M72" s="251"/>
      <c r="R72" s="13"/>
    </row>
    <row r="73" spans="2:19" ht="27.75" customHeight="1" thickBot="1">
      <c r="B73" s="277">
        <f>ROUNDDOWN(SUM(M12:M51,M56:M62,M65:M68),0)</f>
        <v>0</v>
      </c>
      <c r="C73" s="278"/>
      <c r="D73" s="278"/>
      <c r="E73" s="119" t="s">
        <v>75</v>
      </c>
      <c r="F73" s="279">
        <v>0</v>
      </c>
      <c r="G73" s="280"/>
      <c r="H73" s="281"/>
      <c r="I73" s="120" t="s">
        <v>75</v>
      </c>
      <c r="J73" s="257">
        <f>B73-F73</f>
        <v>0</v>
      </c>
      <c r="K73" s="258"/>
      <c r="L73" s="258"/>
      <c r="M73" s="32" t="s">
        <v>75</v>
      </c>
      <c r="R73" s="13"/>
    </row>
    <row r="74" spans="2:19" ht="14.25" customHeight="1" thickTop="1">
      <c r="C74" s="154"/>
      <c r="D74" s="154"/>
      <c r="E74" s="154"/>
      <c r="F74" s="154"/>
      <c r="G74" s="155"/>
      <c r="H74" s="154"/>
      <c r="I74" s="154"/>
      <c r="J74" s="259" t="s">
        <v>76</v>
      </c>
      <c r="K74" s="259"/>
      <c r="L74" s="259"/>
      <c r="M74" s="259"/>
      <c r="R74" s="13"/>
    </row>
    <row r="75" spans="2:19">
      <c r="B75" s="33"/>
      <c r="C75" s="154"/>
      <c r="D75" s="154"/>
      <c r="E75" s="154"/>
      <c r="F75" s="154"/>
      <c r="G75" s="155"/>
      <c r="H75" s="154"/>
      <c r="I75" s="154"/>
      <c r="J75" s="154"/>
      <c r="K75" s="154"/>
      <c r="L75" s="154"/>
      <c r="M75" s="154"/>
      <c r="P75" s="1"/>
      <c r="R75" s="13"/>
    </row>
    <row r="76" spans="2:19" ht="14.25" customHeight="1">
      <c r="B76" s="154"/>
      <c r="C76" s="154"/>
      <c r="D76" s="154"/>
      <c r="E76" s="162" t="s">
        <v>0</v>
      </c>
      <c r="F76" s="282" t="str">
        <f>IF(F1="","",F1)</f>
        <v/>
      </c>
      <c r="G76" s="282"/>
      <c r="H76" s="282"/>
      <c r="I76" s="282"/>
      <c r="J76" s="162" t="s">
        <v>1</v>
      </c>
      <c r="K76" s="283" t="str">
        <f>IF(K1="","",K1)</f>
        <v/>
      </c>
      <c r="L76" s="284"/>
      <c r="M76" s="285"/>
      <c r="O76" s="2"/>
      <c r="P76" s="55"/>
      <c r="R76" s="19"/>
    </row>
    <row r="77" spans="2:19" ht="14.25" customHeight="1">
      <c r="B77" s="154"/>
      <c r="C77" s="154"/>
      <c r="D77" s="154"/>
      <c r="E77" s="171"/>
      <c r="F77" s="172"/>
      <c r="G77" s="172"/>
      <c r="H77" s="172"/>
      <c r="I77" s="172"/>
      <c r="J77" s="171"/>
      <c r="K77" s="171"/>
      <c r="L77" s="171"/>
      <c r="M77" s="171"/>
      <c r="O77" s="2"/>
      <c r="P77" s="55"/>
      <c r="R77" s="19"/>
    </row>
    <row r="78" spans="2:19">
      <c r="B78" s="158" t="s">
        <v>77</v>
      </c>
      <c r="C78" s="153" t="s">
        <v>78</v>
      </c>
      <c r="D78" s="154"/>
      <c r="E78" s="154"/>
      <c r="F78" s="154"/>
      <c r="G78" s="155"/>
      <c r="H78" s="154"/>
      <c r="I78" s="154"/>
      <c r="J78" s="154"/>
      <c r="K78" s="154"/>
      <c r="L78" s="154"/>
      <c r="M78" s="154"/>
      <c r="O78" s="49"/>
      <c r="P78" s="1"/>
      <c r="Q78" s="13"/>
    </row>
    <row r="79" spans="2:19" ht="18" customHeight="1">
      <c r="B79" s="159"/>
      <c r="C79" s="153"/>
      <c r="D79" s="154"/>
      <c r="E79" s="154"/>
      <c r="F79" s="154"/>
      <c r="G79" s="155"/>
      <c r="H79" s="154"/>
      <c r="I79" s="154"/>
      <c r="J79" s="154"/>
      <c r="K79" s="154"/>
      <c r="L79" s="154"/>
      <c r="M79" s="154"/>
      <c r="O79" s="56"/>
      <c r="P79" s="1"/>
      <c r="Q79" s="148"/>
    </row>
    <row r="80" spans="2:19" ht="18.649999999999999" customHeight="1">
      <c r="B80" s="158" t="s">
        <v>79</v>
      </c>
      <c r="C80" s="153" t="s">
        <v>120</v>
      </c>
      <c r="D80" s="153"/>
      <c r="E80" s="153"/>
      <c r="F80" s="153"/>
      <c r="G80" s="156"/>
      <c r="H80" s="153"/>
      <c r="I80" s="153"/>
      <c r="J80" s="154"/>
      <c r="K80" s="154"/>
      <c r="L80" s="154"/>
      <c r="M80" s="154"/>
      <c r="O80" s="49"/>
      <c r="Q80" s="148"/>
    </row>
    <row r="81" spans="2:28" ht="18.649999999999999" customHeight="1">
      <c r="B81" s="158"/>
      <c r="C81" s="157" t="s">
        <v>134</v>
      </c>
      <c r="D81" s="153"/>
      <c r="E81" s="153"/>
      <c r="F81" s="153"/>
      <c r="G81" s="156"/>
      <c r="H81" s="153"/>
      <c r="I81" s="153"/>
      <c r="J81" s="154"/>
      <c r="K81" s="154"/>
      <c r="L81" s="154"/>
      <c r="M81" s="154"/>
      <c r="O81" s="49"/>
      <c r="Q81" s="148"/>
    </row>
    <row r="82" spans="2:28">
      <c r="B82" s="159"/>
      <c r="C82" s="157" t="s">
        <v>128</v>
      </c>
      <c r="D82" s="153"/>
      <c r="E82" s="153"/>
      <c r="F82" s="153"/>
      <c r="G82" s="153"/>
      <c r="H82" s="153"/>
      <c r="I82" s="153"/>
      <c r="J82" s="154"/>
      <c r="K82" s="154"/>
      <c r="L82" s="154"/>
      <c r="M82" s="154"/>
    </row>
    <row r="83" spans="2:28">
      <c r="B83" s="159"/>
      <c r="C83" s="157" t="s">
        <v>119</v>
      </c>
      <c r="D83" s="153"/>
      <c r="E83" s="153"/>
      <c r="F83" s="153"/>
      <c r="G83" s="153"/>
      <c r="H83" s="153"/>
      <c r="I83" s="153"/>
      <c r="J83" s="154"/>
      <c r="K83" s="154"/>
      <c r="L83" s="154"/>
      <c r="M83" s="154"/>
      <c r="P83" s="57"/>
    </row>
    <row r="84" spans="2:28">
      <c r="B84" s="159"/>
      <c r="C84" s="157" t="s">
        <v>129</v>
      </c>
      <c r="D84" s="153"/>
      <c r="E84" s="153"/>
      <c r="F84" s="153"/>
      <c r="G84" s="153"/>
      <c r="H84" s="153"/>
      <c r="I84" s="153"/>
      <c r="J84" s="154"/>
      <c r="K84" s="154"/>
      <c r="L84" s="154"/>
      <c r="M84" s="154"/>
      <c r="O84" s="34"/>
      <c r="P84" s="57"/>
    </row>
    <row r="85" spans="2:28">
      <c r="B85" s="159"/>
      <c r="C85" s="157" t="s">
        <v>119</v>
      </c>
      <c r="D85" s="153"/>
      <c r="E85" s="153"/>
      <c r="F85" s="153"/>
      <c r="G85" s="153"/>
      <c r="H85" s="153"/>
      <c r="I85" s="153"/>
      <c r="J85" s="154"/>
      <c r="K85" s="154"/>
      <c r="L85" s="154"/>
      <c r="M85" s="154"/>
      <c r="O85" s="34"/>
    </row>
    <row r="86" spans="2:28">
      <c r="B86" s="159"/>
      <c r="C86" s="157" t="s">
        <v>135</v>
      </c>
      <c r="D86" s="153"/>
      <c r="E86" s="153"/>
      <c r="F86" s="153"/>
      <c r="G86" s="153"/>
      <c r="H86" s="153"/>
      <c r="I86" s="153"/>
      <c r="J86" s="154"/>
      <c r="K86" s="154"/>
      <c r="L86" s="154"/>
      <c r="M86" s="154"/>
      <c r="P86" s="57"/>
    </row>
    <row r="87" spans="2:28">
      <c r="B87" s="159"/>
      <c r="C87" s="157" t="s">
        <v>125</v>
      </c>
      <c r="D87" s="153"/>
      <c r="E87" s="153"/>
      <c r="F87" s="153"/>
      <c r="G87" s="153"/>
      <c r="H87" s="153"/>
      <c r="I87" s="153"/>
      <c r="J87" s="154"/>
      <c r="K87" s="154"/>
      <c r="L87" s="154"/>
      <c r="M87" s="154"/>
      <c r="O87" s="34"/>
      <c r="P87" s="57"/>
    </row>
    <row r="88" spans="2:28">
      <c r="B88" s="159"/>
      <c r="C88" s="157" t="s">
        <v>133</v>
      </c>
      <c r="D88" s="153"/>
      <c r="E88" s="153"/>
      <c r="F88" s="153"/>
      <c r="G88" s="153"/>
      <c r="H88" s="153"/>
      <c r="I88" s="153"/>
      <c r="J88" s="154"/>
      <c r="K88" s="154"/>
      <c r="L88" s="154"/>
      <c r="M88" s="154"/>
      <c r="O88" s="34"/>
    </row>
    <row r="89" spans="2:28">
      <c r="B89" s="158" t="s">
        <v>80</v>
      </c>
      <c r="C89" s="153" t="s">
        <v>81</v>
      </c>
      <c r="D89" s="154"/>
      <c r="E89" s="154"/>
      <c r="F89" s="154"/>
      <c r="G89" s="160"/>
      <c r="H89" s="154"/>
      <c r="I89" s="154"/>
      <c r="J89" s="161"/>
      <c r="K89" s="154"/>
      <c r="L89" s="154"/>
      <c r="M89" s="154"/>
    </row>
    <row r="90" spans="2:28" ht="7.5" customHeight="1">
      <c r="B90" s="154"/>
      <c r="C90" s="154"/>
      <c r="D90" s="154"/>
      <c r="E90" s="154"/>
      <c r="F90" s="154"/>
      <c r="G90" s="160"/>
      <c r="H90" s="154"/>
      <c r="I90" s="154"/>
      <c r="J90" s="154"/>
      <c r="K90" s="154"/>
      <c r="L90" s="154"/>
      <c r="M90" s="154"/>
    </row>
    <row r="91" spans="2:28" ht="7.5" hidden="1" customHeight="1">
      <c r="B91" s="154"/>
      <c r="C91" s="154"/>
      <c r="D91" s="154"/>
      <c r="E91" s="154"/>
      <c r="F91" s="154"/>
      <c r="G91" s="160"/>
      <c r="H91" s="154"/>
      <c r="I91" s="154"/>
      <c r="J91" s="154"/>
      <c r="K91" s="154"/>
      <c r="L91" s="154"/>
      <c r="M91" s="154"/>
      <c r="P91" s="50"/>
    </row>
    <row r="92" spans="2:28" ht="14.25" hidden="1" customHeight="1">
      <c r="B92" s="154"/>
      <c r="C92" s="154"/>
      <c r="D92" s="154"/>
      <c r="E92" s="162" t="s">
        <v>0</v>
      </c>
      <c r="F92" s="282" t="str">
        <f>F76</f>
        <v/>
      </c>
      <c r="G92" s="282"/>
      <c r="H92" s="282"/>
      <c r="I92" s="282"/>
      <c r="J92" s="162" t="s">
        <v>1</v>
      </c>
      <c r="K92" s="283" t="str">
        <f>K76</f>
        <v/>
      </c>
      <c r="L92" s="284"/>
      <c r="M92" s="285"/>
      <c r="O92" s="2" t="s">
        <v>2</v>
      </c>
    </row>
    <row r="93" spans="2:28" ht="7.5" hidden="1" customHeight="1">
      <c r="B93" s="154"/>
      <c r="C93" s="154"/>
      <c r="D93" s="154"/>
      <c r="E93" s="154"/>
      <c r="F93" s="154"/>
      <c r="G93" s="160"/>
      <c r="H93" s="154"/>
      <c r="I93" s="154"/>
      <c r="J93" s="154"/>
      <c r="K93" s="154"/>
      <c r="L93" s="154"/>
      <c r="M93" s="154"/>
      <c r="P93" s="50"/>
      <c r="Z93" s="35"/>
      <c r="AA93" s="35"/>
      <c r="AB93" s="35"/>
    </row>
    <row r="94" spans="2:28" ht="27.75" customHeight="1" thickBot="1">
      <c r="B94" s="163" t="s">
        <v>82</v>
      </c>
      <c r="C94" s="154"/>
      <c r="D94" s="154"/>
      <c r="E94" s="154"/>
      <c r="F94" s="154"/>
      <c r="G94" s="160"/>
      <c r="H94" s="154"/>
      <c r="I94" s="154"/>
      <c r="J94" s="154"/>
      <c r="K94" s="154"/>
      <c r="L94" s="154"/>
      <c r="M94" s="154"/>
      <c r="O94" s="2"/>
      <c r="P94" s="58"/>
      <c r="Z94" s="35"/>
      <c r="AA94" s="35"/>
      <c r="AB94" s="35"/>
    </row>
    <row r="95" spans="2:28" s="35" customFormat="1" ht="63.75" customHeight="1" thickBot="1">
      <c r="B95" s="238" t="s">
        <v>83</v>
      </c>
      <c r="C95" s="239"/>
      <c r="D95" s="239"/>
      <c r="E95" s="239"/>
      <c r="F95" s="240"/>
      <c r="G95" s="241" t="s">
        <v>75</v>
      </c>
      <c r="H95" s="242"/>
      <c r="I95" s="164"/>
      <c r="J95" s="164"/>
      <c r="K95" s="164"/>
      <c r="L95" s="164"/>
      <c r="M95" s="164"/>
      <c r="P95" s="58"/>
      <c r="Q95" s="36"/>
      <c r="R95" s="148"/>
      <c r="S95" s="148"/>
      <c r="T95" s="148"/>
      <c r="U95" s="148"/>
      <c r="V95" s="148"/>
      <c r="W95" s="148"/>
      <c r="X95" s="148"/>
    </row>
    <row r="96" spans="2:28" s="35" customFormat="1" ht="28.5" customHeight="1">
      <c r="B96" s="243" t="s">
        <v>84</v>
      </c>
      <c r="C96" s="244"/>
      <c r="D96" s="244"/>
      <c r="E96" s="244"/>
      <c r="F96" s="245"/>
      <c r="G96" s="241"/>
      <c r="H96" s="242"/>
      <c r="I96" s="164"/>
      <c r="J96" s="164"/>
      <c r="K96" s="164"/>
      <c r="L96" s="164"/>
      <c r="M96" s="164"/>
      <c r="P96" s="58"/>
      <c r="Q96" s="36"/>
      <c r="R96" s="148"/>
      <c r="T96" s="148"/>
      <c r="U96" s="148"/>
      <c r="V96" s="148"/>
      <c r="W96" s="148"/>
      <c r="X96" s="148"/>
    </row>
    <row r="97" spans="2:28" s="35" customFormat="1" ht="28.5" customHeight="1">
      <c r="B97" s="232" t="s">
        <v>85</v>
      </c>
      <c r="C97" s="233"/>
      <c r="D97" s="233"/>
      <c r="E97" s="233"/>
      <c r="F97" s="234"/>
      <c r="G97" s="235"/>
      <c r="H97" s="236"/>
      <c r="I97" s="164"/>
      <c r="J97" s="164"/>
      <c r="K97" s="164"/>
      <c r="L97" s="164"/>
      <c r="M97" s="164"/>
      <c r="P97" s="58"/>
      <c r="Q97" s="36"/>
      <c r="R97" s="148"/>
      <c r="T97" s="148"/>
      <c r="U97" s="148"/>
      <c r="V97" s="148"/>
      <c r="W97" s="148"/>
      <c r="X97" s="148"/>
    </row>
    <row r="98" spans="2:28" s="35" customFormat="1" ht="28.5" customHeight="1">
      <c r="B98" s="232" t="s">
        <v>86</v>
      </c>
      <c r="C98" s="233"/>
      <c r="D98" s="233"/>
      <c r="E98" s="233"/>
      <c r="F98" s="234"/>
      <c r="G98" s="235"/>
      <c r="H98" s="236"/>
      <c r="I98" s="164"/>
      <c r="J98" s="165"/>
      <c r="K98" s="165"/>
      <c r="L98" s="165"/>
      <c r="M98" s="165"/>
      <c r="P98" s="58"/>
      <c r="Q98" s="36"/>
      <c r="R98" s="148"/>
      <c r="T98" s="148"/>
      <c r="U98" s="148"/>
      <c r="V98" s="148"/>
      <c r="W98" s="148"/>
      <c r="X98" s="148"/>
    </row>
    <row r="99" spans="2:28" s="35" customFormat="1" ht="28.5" customHeight="1">
      <c r="B99" s="232" t="s">
        <v>87</v>
      </c>
      <c r="C99" s="233"/>
      <c r="D99" s="233"/>
      <c r="E99" s="233"/>
      <c r="F99" s="234"/>
      <c r="G99" s="235"/>
      <c r="H99" s="236"/>
      <c r="I99" s="164"/>
      <c r="J99" s="237"/>
      <c r="K99" s="237"/>
      <c r="L99" s="237"/>
      <c r="M99" s="237"/>
      <c r="P99" s="58"/>
      <c r="Q99" s="36"/>
      <c r="R99" s="148"/>
      <c r="T99" s="148"/>
      <c r="U99" s="148"/>
      <c r="V99" s="148"/>
      <c r="W99" s="148"/>
      <c r="X99" s="148"/>
    </row>
    <row r="100" spans="2:28" s="35" customFormat="1" ht="28.5" customHeight="1">
      <c r="B100" s="232" t="s">
        <v>88</v>
      </c>
      <c r="C100" s="233"/>
      <c r="D100" s="233"/>
      <c r="E100" s="233"/>
      <c r="F100" s="234"/>
      <c r="G100" s="235"/>
      <c r="H100" s="236"/>
      <c r="I100" s="164"/>
      <c r="J100" s="164"/>
      <c r="K100" s="164"/>
      <c r="L100" s="164"/>
      <c r="M100" s="164"/>
      <c r="P100" s="58"/>
      <c r="Q100" s="36"/>
      <c r="R100" s="148"/>
      <c r="T100" s="148"/>
      <c r="U100" s="148"/>
      <c r="V100" s="148"/>
      <c r="W100" s="148"/>
      <c r="X100" s="148"/>
    </row>
    <row r="101" spans="2:28" s="35" customFormat="1" ht="28.5" customHeight="1">
      <c r="B101" s="232" t="s">
        <v>89</v>
      </c>
      <c r="C101" s="233"/>
      <c r="D101" s="233"/>
      <c r="E101" s="233"/>
      <c r="F101" s="234"/>
      <c r="G101" s="235"/>
      <c r="H101" s="236"/>
      <c r="I101" s="164"/>
      <c r="J101" s="164"/>
      <c r="K101" s="164"/>
      <c r="L101" s="164"/>
      <c r="M101" s="164"/>
      <c r="P101" s="58"/>
      <c r="Q101" s="36"/>
      <c r="Z101" s="37"/>
      <c r="AA101" s="37"/>
      <c r="AB101" s="37"/>
    </row>
    <row r="102" spans="2:28" s="35" customFormat="1" ht="28.5" customHeight="1" thickBot="1">
      <c r="B102" s="260" t="s">
        <v>90</v>
      </c>
      <c r="C102" s="261"/>
      <c r="D102" s="261"/>
      <c r="E102" s="261"/>
      <c r="F102" s="262"/>
      <c r="G102" s="263"/>
      <c r="H102" s="264"/>
      <c r="I102" s="164"/>
      <c r="J102" s="164"/>
      <c r="K102" s="164"/>
      <c r="L102" s="164"/>
      <c r="M102" s="164"/>
      <c r="P102" s="1"/>
      <c r="Q102" s="36"/>
      <c r="Z102" s="148"/>
      <c r="AA102" s="148"/>
      <c r="AB102" s="148"/>
    </row>
    <row r="103" spans="2:28" s="37" customFormat="1">
      <c r="B103" s="166"/>
      <c r="C103" s="166"/>
      <c r="D103" s="166"/>
      <c r="E103" s="166"/>
      <c r="F103" s="166"/>
      <c r="G103" s="167"/>
      <c r="H103" s="166"/>
      <c r="I103" s="166"/>
      <c r="J103" s="166"/>
      <c r="K103" s="166"/>
      <c r="L103" s="166"/>
      <c r="M103" s="166"/>
      <c r="P103" s="50"/>
      <c r="Q103" s="1"/>
      <c r="R103" s="35"/>
      <c r="S103" s="35"/>
      <c r="T103" s="35"/>
      <c r="U103" s="35"/>
      <c r="V103" s="35"/>
      <c r="W103" s="35"/>
      <c r="X103" s="35"/>
      <c r="Z103" s="148"/>
      <c r="AA103" s="148"/>
      <c r="AB103" s="148"/>
    </row>
    <row r="104" spans="2:28" ht="17.25" customHeight="1" thickBot="1">
      <c r="B104" s="163" t="s">
        <v>91</v>
      </c>
      <c r="C104" s="154"/>
      <c r="D104" s="154"/>
      <c r="E104" s="154"/>
      <c r="F104" s="154"/>
      <c r="G104" s="160"/>
      <c r="H104" s="154"/>
      <c r="I104" s="154"/>
      <c r="J104" s="154"/>
      <c r="K104" s="154"/>
      <c r="L104" s="154"/>
      <c r="M104" s="154"/>
      <c r="O104" s="2"/>
      <c r="R104" s="35"/>
      <c r="S104" s="37"/>
      <c r="T104" s="35"/>
      <c r="U104" s="35"/>
      <c r="V104" s="35"/>
      <c r="W104" s="35"/>
      <c r="X104" s="35"/>
    </row>
    <row r="105" spans="2:28" ht="32.25" customHeight="1" thickTop="1">
      <c r="B105" s="265" t="s">
        <v>92</v>
      </c>
      <c r="C105" s="266"/>
      <c r="D105" s="266"/>
      <c r="E105" s="267"/>
      <c r="F105" s="271" t="s">
        <v>93</v>
      </c>
      <c r="G105" s="272"/>
      <c r="H105" s="272"/>
      <c r="I105" s="273"/>
      <c r="J105" s="246" t="s">
        <v>126</v>
      </c>
      <c r="K105" s="247"/>
      <c r="L105" s="247"/>
      <c r="M105" s="248"/>
      <c r="R105" s="35"/>
      <c r="T105" s="35"/>
      <c r="U105" s="35"/>
      <c r="V105" s="35"/>
      <c r="W105" s="35"/>
      <c r="X105" s="35"/>
    </row>
    <row r="106" spans="2:28" ht="27.75" customHeight="1">
      <c r="B106" s="268"/>
      <c r="C106" s="269"/>
      <c r="D106" s="269"/>
      <c r="E106" s="270"/>
      <c r="F106" s="274"/>
      <c r="G106" s="275"/>
      <c r="H106" s="275"/>
      <c r="I106" s="276"/>
      <c r="J106" s="249"/>
      <c r="K106" s="250"/>
      <c r="L106" s="250"/>
      <c r="M106" s="251"/>
      <c r="R106" s="35"/>
      <c r="T106" s="35"/>
      <c r="U106" s="35"/>
      <c r="V106" s="35"/>
      <c r="W106" s="35"/>
      <c r="X106" s="35"/>
    </row>
    <row r="107" spans="2:28" ht="32.25" customHeight="1" thickBot="1">
      <c r="B107" s="252">
        <f>SUM(G96:H102)</f>
        <v>0</v>
      </c>
      <c r="C107" s="253"/>
      <c r="D107" s="253"/>
      <c r="E107" s="168" t="s">
        <v>75</v>
      </c>
      <c r="F107" s="254">
        <f>温室効果ガス排出量計算表!J73</f>
        <v>0</v>
      </c>
      <c r="G107" s="255"/>
      <c r="H107" s="256"/>
      <c r="I107" s="169" t="s">
        <v>75</v>
      </c>
      <c r="J107" s="257">
        <f>B107+F107</f>
        <v>0</v>
      </c>
      <c r="K107" s="258"/>
      <c r="L107" s="258"/>
      <c r="M107" s="32" t="s">
        <v>75</v>
      </c>
      <c r="R107" s="35"/>
      <c r="T107" s="35"/>
      <c r="U107" s="35"/>
      <c r="V107" s="35"/>
      <c r="W107" s="35"/>
      <c r="X107" s="35"/>
    </row>
    <row r="108" spans="2:28" ht="18.5" thickTop="1">
      <c r="B108" s="154"/>
      <c r="C108" s="154"/>
      <c r="D108" s="154"/>
      <c r="E108" s="154"/>
      <c r="F108" s="154"/>
      <c r="G108" s="155"/>
      <c r="H108" s="154"/>
      <c r="I108" s="154"/>
      <c r="J108" s="259" t="s">
        <v>76</v>
      </c>
      <c r="K108" s="259"/>
      <c r="L108" s="259"/>
      <c r="M108" s="259"/>
      <c r="R108" s="35"/>
      <c r="T108" s="35"/>
      <c r="U108" s="35"/>
      <c r="V108" s="35"/>
      <c r="W108" s="35"/>
      <c r="X108" s="35"/>
    </row>
    <row r="109" spans="2:28">
      <c r="B109" s="154"/>
      <c r="C109" s="154"/>
      <c r="D109" s="154"/>
      <c r="E109" s="154"/>
      <c r="F109" s="154"/>
      <c r="G109" s="155"/>
      <c r="H109" s="154"/>
      <c r="I109" s="154"/>
      <c r="J109" s="154"/>
      <c r="K109" s="154"/>
      <c r="L109" s="154"/>
      <c r="M109" s="154"/>
      <c r="R109" s="37"/>
      <c r="T109" s="37"/>
      <c r="U109" s="37"/>
      <c r="V109" s="37"/>
      <c r="W109" s="37"/>
      <c r="X109" s="37"/>
    </row>
  </sheetData>
  <mergeCells count="121">
    <mergeCell ref="F1:I1"/>
    <mergeCell ref="K1:M1"/>
    <mergeCell ref="B6:F11"/>
    <mergeCell ref="G6:H7"/>
    <mergeCell ref="I6:K7"/>
    <mergeCell ref="L6:L7"/>
    <mergeCell ref="M6:M11"/>
    <mergeCell ref="G8:G11"/>
    <mergeCell ref="H8:H11"/>
    <mergeCell ref="I8:I11"/>
    <mergeCell ref="J8:J11"/>
    <mergeCell ref="K8:K11"/>
    <mergeCell ref="L10:L11"/>
    <mergeCell ref="B12:B42"/>
    <mergeCell ref="C12:F12"/>
    <mergeCell ref="C13:F13"/>
    <mergeCell ref="C14:F14"/>
    <mergeCell ref="C15:F15"/>
    <mergeCell ref="C16:F16"/>
    <mergeCell ref="C17:F17"/>
    <mergeCell ref="C24:D25"/>
    <mergeCell ref="E24:F24"/>
    <mergeCell ref="E25:F25"/>
    <mergeCell ref="C26:D27"/>
    <mergeCell ref="E26:F26"/>
    <mergeCell ref="E27:F27"/>
    <mergeCell ref="C18:F18"/>
    <mergeCell ref="C19:F19"/>
    <mergeCell ref="C20:F20"/>
    <mergeCell ref="C21:F21"/>
    <mergeCell ref="C22:F22"/>
    <mergeCell ref="C23:F23"/>
    <mergeCell ref="C34:F34"/>
    <mergeCell ref="C35:F35"/>
    <mergeCell ref="C36:F36"/>
    <mergeCell ref="C37:F37"/>
    <mergeCell ref="C38:F38"/>
    <mergeCell ref="C39:F39"/>
    <mergeCell ref="C28:D33"/>
    <mergeCell ref="E28:F28"/>
    <mergeCell ref="E29:F29"/>
    <mergeCell ref="E30:F30"/>
    <mergeCell ref="E31:F31"/>
    <mergeCell ref="E32:F32"/>
    <mergeCell ref="E33:F33"/>
    <mergeCell ref="C48:F48"/>
    <mergeCell ref="C40:D42"/>
    <mergeCell ref="E40:F40"/>
    <mergeCell ref="E41:F41"/>
    <mergeCell ref="E42:F42"/>
    <mergeCell ref="C43:F43"/>
    <mergeCell ref="C44:F44"/>
    <mergeCell ref="C45:F45"/>
    <mergeCell ref="C46:F46"/>
    <mergeCell ref="C47:F47"/>
    <mergeCell ref="B54:B62"/>
    <mergeCell ref="C54:F55"/>
    <mergeCell ref="G54:G55"/>
    <mergeCell ref="H54:H55"/>
    <mergeCell ref="I54:K55"/>
    <mergeCell ref="L54:L55"/>
    <mergeCell ref="D62:F62"/>
    <mergeCell ref="C49:F49"/>
    <mergeCell ref="C50:D51"/>
    <mergeCell ref="E50:F50"/>
    <mergeCell ref="E51:F51"/>
    <mergeCell ref="B43:B51"/>
    <mergeCell ref="M54:M55"/>
    <mergeCell ref="C56:C60"/>
    <mergeCell ref="D56:F56"/>
    <mergeCell ref="I56:K62"/>
    <mergeCell ref="D57:F57"/>
    <mergeCell ref="D58:F58"/>
    <mergeCell ref="D59:F59"/>
    <mergeCell ref="D60:F60"/>
    <mergeCell ref="D61:F61"/>
    <mergeCell ref="C61:C62"/>
    <mergeCell ref="B73:D73"/>
    <mergeCell ref="F73:H73"/>
    <mergeCell ref="J73:L73"/>
    <mergeCell ref="J74:M74"/>
    <mergeCell ref="F92:I92"/>
    <mergeCell ref="K92:M92"/>
    <mergeCell ref="E68:F68"/>
    <mergeCell ref="F76:I76"/>
    <mergeCell ref="K76:M76"/>
    <mergeCell ref="B71:E72"/>
    <mergeCell ref="F71:I72"/>
    <mergeCell ref="J71:M72"/>
    <mergeCell ref="B64:B68"/>
    <mergeCell ref="C64:F64"/>
    <mergeCell ref="I64:K64"/>
    <mergeCell ref="I65:K68"/>
    <mergeCell ref="C67:D68"/>
    <mergeCell ref="E67:F67"/>
    <mergeCell ref="C65:F65"/>
    <mergeCell ref="C66:F66"/>
    <mergeCell ref="J105:M106"/>
    <mergeCell ref="B107:D107"/>
    <mergeCell ref="F107:H107"/>
    <mergeCell ref="J107:L107"/>
    <mergeCell ref="J108:M108"/>
    <mergeCell ref="B101:F101"/>
    <mergeCell ref="G101:H101"/>
    <mergeCell ref="B102:F102"/>
    <mergeCell ref="G102:H102"/>
    <mergeCell ref="B105:E106"/>
    <mergeCell ref="F105:I106"/>
    <mergeCell ref="B98:F98"/>
    <mergeCell ref="G98:H98"/>
    <mergeCell ref="B99:F99"/>
    <mergeCell ref="G99:H99"/>
    <mergeCell ref="J99:M99"/>
    <mergeCell ref="B100:F100"/>
    <mergeCell ref="G100:H100"/>
    <mergeCell ref="B95:F95"/>
    <mergeCell ref="G95:H95"/>
    <mergeCell ref="B96:F96"/>
    <mergeCell ref="G96:H96"/>
    <mergeCell ref="B97:F97"/>
    <mergeCell ref="G97:H97"/>
  </mergeCells>
  <phoneticPr fontId="34"/>
  <printOptions horizontalCentered="1"/>
  <pageMargins left="0" right="0" top="0.74803149606299213" bottom="0" header="0.31496062992125984" footer="0.31496062992125984"/>
  <pageSetup paperSize="9" scale="55" fitToWidth="0" fitToHeight="0" orientation="portrait" r:id="rId1"/>
  <rowBreaks count="2" manualBreakCount="2">
    <brk id="75" max="12" man="1"/>
    <brk id="108" max="12" man="1"/>
  </rowBreaks>
  <colBreaks count="1" manualBreakCount="1">
    <brk id="14" max="1048575" man="1"/>
  </colBreaks>
  <ignoredErrors>
    <ignoredError sqref="M41:M4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温室効果ガス排出量計算表</vt:lpstr>
      <vt:lpstr>温室効果ガス排出量計算表!Print_Area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Windows ユーザー</cp:lastModifiedBy>
  <cp:revision>0</cp:revision>
  <cp:lastPrinted>2024-06-04T05:24:15Z</cp:lastPrinted>
  <dcterms:created xsi:type="dcterms:W3CDTF">2023-01-14T01:59:54Z</dcterms:created>
  <dcterms:modified xsi:type="dcterms:W3CDTF">2024-06-11T11:39:10Z</dcterms:modified>
  <cp:category/>
  <cp:contentStatus/>
</cp:coreProperties>
</file>