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001474\seiei\03 水道班\業務(水質担当)\す_水道の現況  　●HP公開\H29年度水道の現況\ホームページ掲載用(作業済み、要確認)\"/>
    </mc:Choice>
  </mc:AlternateContent>
  <bookViews>
    <workbookView xWindow="0" yWindow="0" windowWidth="20490" windowHeight="7770"/>
  </bookViews>
  <sheets>
    <sheet name="給水状況" sheetId="1" r:id="rId1"/>
  </sheets>
  <externalReferences>
    <externalReference r:id="rId2"/>
  </externalReferences>
  <definedNames>
    <definedName name="master">[1]マスター!$A$4:$IQ$126</definedName>
    <definedName name="ninka">#REF!</definedName>
    <definedName name="_xlnm.Print_Area" localSheetId="0">給水状況!$A$1:$AK$147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33" i="1" l="1"/>
  <c r="AC133" i="1"/>
  <c r="AB133" i="1"/>
  <c r="AA133" i="1"/>
  <c r="S133" i="1"/>
  <c r="R133" i="1"/>
  <c r="Q133" i="1"/>
  <c r="P133" i="1"/>
  <c r="O133" i="1"/>
  <c r="N133" i="1"/>
  <c r="M133" i="1"/>
  <c r="L133" i="1"/>
  <c r="K133" i="1"/>
  <c r="J133" i="1"/>
  <c r="I133" i="1" s="1"/>
  <c r="H133" i="1" s="1"/>
  <c r="F133" i="1"/>
  <c r="G133" i="1" s="1"/>
  <c r="E133" i="1"/>
  <c r="D133" i="1"/>
  <c r="C133" i="1"/>
  <c r="AF132" i="1"/>
  <c r="AG132" i="1" s="1"/>
  <c r="AC132" i="1"/>
  <c r="AB132" i="1"/>
  <c r="Z132" i="1" s="1"/>
  <c r="AA132" i="1"/>
  <c r="S132" i="1"/>
  <c r="R132" i="1"/>
  <c r="Q132" i="1"/>
  <c r="P132" i="1"/>
  <c r="O132" i="1"/>
  <c r="N132" i="1"/>
  <c r="M132" i="1"/>
  <c r="L132" i="1"/>
  <c r="K132" i="1"/>
  <c r="I132" i="1" s="1"/>
  <c r="H132" i="1" s="1"/>
  <c r="J132" i="1"/>
  <c r="G132" i="1"/>
  <c r="F132" i="1"/>
  <c r="E132" i="1"/>
  <c r="D132" i="1"/>
  <c r="C132" i="1"/>
  <c r="AG131" i="1"/>
  <c r="AF131" i="1"/>
  <c r="AC131" i="1"/>
  <c r="AB131" i="1"/>
  <c r="AA131" i="1"/>
  <c r="Z131" i="1" s="1"/>
  <c r="Y131" i="1"/>
  <c r="AD131" i="1" s="1"/>
  <c r="S131" i="1"/>
  <c r="R131" i="1"/>
  <c r="Q131" i="1"/>
  <c r="P131" i="1"/>
  <c r="O131" i="1"/>
  <c r="N131" i="1"/>
  <c r="M131" i="1"/>
  <c r="L131" i="1"/>
  <c r="K131" i="1"/>
  <c r="J131" i="1"/>
  <c r="I131" i="1" s="1"/>
  <c r="H131" i="1" s="1"/>
  <c r="F131" i="1"/>
  <c r="G131" i="1" s="1"/>
  <c r="E131" i="1"/>
  <c r="D131" i="1"/>
  <c r="C131" i="1"/>
  <c r="AF130" i="1"/>
  <c r="AG130" i="1" s="1"/>
  <c r="AC130" i="1"/>
  <c r="AB130" i="1"/>
  <c r="AA130" i="1"/>
  <c r="Z130" i="1"/>
  <c r="S130" i="1"/>
  <c r="R130" i="1"/>
  <c r="Q130" i="1"/>
  <c r="P130" i="1"/>
  <c r="O130" i="1"/>
  <c r="N130" i="1"/>
  <c r="M130" i="1"/>
  <c r="L130" i="1"/>
  <c r="K130" i="1"/>
  <c r="J130" i="1"/>
  <c r="I130" i="1"/>
  <c r="H130" i="1" s="1"/>
  <c r="F130" i="1"/>
  <c r="E130" i="1"/>
  <c r="G130" i="1" s="1"/>
  <c r="D130" i="1"/>
  <c r="C130" i="1"/>
  <c r="AF129" i="1"/>
  <c r="AC129" i="1"/>
  <c r="AB129" i="1"/>
  <c r="AA129" i="1"/>
  <c r="S129" i="1"/>
  <c r="R129" i="1"/>
  <c r="Q129" i="1"/>
  <c r="P129" i="1"/>
  <c r="O129" i="1"/>
  <c r="N129" i="1"/>
  <c r="M129" i="1"/>
  <c r="L129" i="1"/>
  <c r="K129" i="1"/>
  <c r="J129" i="1"/>
  <c r="I129" i="1" s="1"/>
  <c r="H129" i="1" s="1"/>
  <c r="F129" i="1"/>
  <c r="E129" i="1"/>
  <c r="D129" i="1"/>
  <c r="C129" i="1"/>
  <c r="AF128" i="1"/>
  <c r="AG128" i="1" s="1"/>
  <c r="AC128" i="1"/>
  <c r="AB128" i="1"/>
  <c r="Z128" i="1" s="1"/>
  <c r="AA128" i="1"/>
  <c r="S128" i="1"/>
  <c r="R128" i="1"/>
  <c r="Q128" i="1"/>
  <c r="P128" i="1"/>
  <c r="O128" i="1"/>
  <c r="N128" i="1"/>
  <c r="M128" i="1"/>
  <c r="L128" i="1"/>
  <c r="K128" i="1"/>
  <c r="I128" i="1" s="1"/>
  <c r="H128" i="1" s="1"/>
  <c r="J128" i="1"/>
  <c r="G128" i="1"/>
  <c r="F128" i="1"/>
  <c r="E128" i="1"/>
  <c r="D128" i="1"/>
  <c r="C128" i="1"/>
  <c r="AG127" i="1"/>
  <c r="AF127" i="1"/>
  <c r="AC127" i="1"/>
  <c r="AB127" i="1"/>
  <c r="AA127" i="1"/>
  <c r="Z127" i="1" s="1"/>
  <c r="S127" i="1"/>
  <c r="R127" i="1"/>
  <c r="Q127" i="1"/>
  <c r="P127" i="1"/>
  <c r="O127" i="1"/>
  <c r="N127" i="1"/>
  <c r="M127" i="1"/>
  <c r="L127" i="1"/>
  <c r="K127" i="1"/>
  <c r="J127" i="1"/>
  <c r="F127" i="1"/>
  <c r="G127" i="1" s="1"/>
  <c r="E127" i="1"/>
  <c r="D127" i="1"/>
  <c r="C127" i="1"/>
  <c r="AF126" i="1"/>
  <c r="AG126" i="1" s="1"/>
  <c r="AC126" i="1"/>
  <c r="AB126" i="1"/>
  <c r="AA126" i="1"/>
  <c r="Z126" i="1"/>
  <c r="S126" i="1"/>
  <c r="R126" i="1"/>
  <c r="Q126" i="1"/>
  <c r="P126" i="1"/>
  <c r="O126" i="1"/>
  <c r="N126" i="1"/>
  <c r="M126" i="1"/>
  <c r="L126" i="1"/>
  <c r="K126" i="1"/>
  <c r="J126" i="1"/>
  <c r="I126" i="1"/>
  <c r="H126" i="1" s="1"/>
  <c r="F126" i="1"/>
  <c r="E126" i="1"/>
  <c r="G126" i="1" s="1"/>
  <c r="D126" i="1"/>
  <c r="C126" i="1"/>
  <c r="AF125" i="1"/>
  <c r="AC125" i="1"/>
  <c r="AB125" i="1"/>
  <c r="AA125" i="1"/>
  <c r="S125" i="1"/>
  <c r="R125" i="1"/>
  <c r="Q125" i="1"/>
  <c r="P125" i="1"/>
  <c r="O125" i="1"/>
  <c r="N125" i="1"/>
  <c r="M125" i="1"/>
  <c r="L125" i="1"/>
  <c r="K125" i="1"/>
  <c r="J125" i="1"/>
  <c r="I125" i="1" s="1"/>
  <c r="H125" i="1" s="1"/>
  <c r="F125" i="1"/>
  <c r="E125" i="1"/>
  <c r="D125" i="1"/>
  <c r="C125" i="1"/>
  <c r="AF124" i="1"/>
  <c r="AG124" i="1" s="1"/>
  <c r="AC124" i="1"/>
  <c r="AB124" i="1"/>
  <c r="Z124" i="1" s="1"/>
  <c r="AA124" i="1"/>
  <c r="S124" i="1"/>
  <c r="R124" i="1"/>
  <c r="Q124" i="1"/>
  <c r="O124" i="1"/>
  <c r="N124" i="1"/>
  <c r="M124" i="1"/>
  <c r="L124" i="1"/>
  <c r="K124" i="1"/>
  <c r="J124" i="1"/>
  <c r="F124" i="1"/>
  <c r="G124" i="1" s="1"/>
  <c r="E124" i="1"/>
  <c r="D124" i="1"/>
  <c r="C124" i="1"/>
  <c r="AF123" i="1"/>
  <c r="AG123" i="1" s="1"/>
  <c r="AC123" i="1"/>
  <c r="AB123" i="1"/>
  <c r="AA123" i="1"/>
  <c r="Z123" i="1"/>
  <c r="S123" i="1"/>
  <c r="R123" i="1"/>
  <c r="Q123" i="1"/>
  <c r="P123" i="1"/>
  <c r="O123" i="1"/>
  <c r="N123" i="1"/>
  <c r="M123" i="1"/>
  <c r="L123" i="1"/>
  <c r="K123" i="1"/>
  <c r="J123" i="1"/>
  <c r="I123" i="1"/>
  <c r="H123" i="1" s="1"/>
  <c r="F123" i="1"/>
  <c r="E123" i="1"/>
  <c r="G123" i="1" s="1"/>
  <c r="D123" i="1"/>
  <c r="C123" i="1"/>
  <c r="AF122" i="1"/>
  <c r="AC122" i="1"/>
  <c r="AB122" i="1"/>
  <c r="AA122" i="1"/>
  <c r="S122" i="1"/>
  <c r="R122" i="1"/>
  <c r="Q122" i="1"/>
  <c r="P122" i="1"/>
  <c r="O122" i="1"/>
  <c r="N122" i="1"/>
  <c r="M122" i="1"/>
  <c r="L122" i="1"/>
  <c r="K122" i="1"/>
  <c r="J122" i="1"/>
  <c r="I122" i="1" s="1"/>
  <c r="H122" i="1" s="1"/>
  <c r="F122" i="1"/>
  <c r="E122" i="1"/>
  <c r="D122" i="1"/>
  <c r="C122" i="1"/>
  <c r="AF121" i="1"/>
  <c r="AG121" i="1" s="1"/>
  <c r="AC121" i="1"/>
  <c r="AB121" i="1"/>
  <c r="Z121" i="1" s="1"/>
  <c r="AA121" i="1"/>
  <c r="S121" i="1"/>
  <c r="R121" i="1"/>
  <c r="Q121" i="1"/>
  <c r="P121" i="1"/>
  <c r="O121" i="1"/>
  <c r="N121" i="1"/>
  <c r="M121" i="1"/>
  <c r="L121" i="1"/>
  <c r="K121" i="1"/>
  <c r="I121" i="1" s="1"/>
  <c r="H121" i="1" s="1"/>
  <c r="J121" i="1"/>
  <c r="G121" i="1"/>
  <c r="F121" i="1"/>
  <c r="E121" i="1"/>
  <c r="D121" i="1"/>
  <c r="C121" i="1"/>
  <c r="AG120" i="1"/>
  <c r="AF120" i="1"/>
  <c r="AC120" i="1"/>
  <c r="AB120" i="1"/>
  <c r="AA120" i="1"/>
  <c r="Z120" i="1" s="1"/>
  <c r="Y120" i="1"/>
  <c r="AD120" i="1" s="1"/>
  <c r="S120" i="1"/>
  <c r="R120" i="1"/>
  <c r="Q120" i="1"/>
  <c r="P120" i="1"/>
  <c r="O120" i="1"/>
  <c r="N120" i="1"/>
  <c r="M120" i="1"/>
  <c r="L120" i="1"/>
  <c r="K120" i="1"/>
  <c r="J120" i="1"/>
  <c r="F120" i="1"/>
  <c r="G120" i="1" s="1"/>
  <c r="E120" i="1"/>
  <c r="D120" i="1"/>
  <c r="C120" i="1"/>
  <c r="AF119" i="1"/>
  <c r="AG119" i="1" s="1"/>
  <c r="AC119" i="1"/>
  <c r="AB119" i="1"/>
  <c r="AA119" i="1"/>
  <c r="Z119" i="1"/>
  <c r="S119" i="1"/>
  <c r="R119" i="1"/>
  <c r="Q119" i="1"/>
  <c r="P119" i="1"/>
  <c r="O119" i="1"/>
  <c r="N119" i="1"/>
  <c r="M119" i="1"/>
  <c r="L119" i="1"/>
  <c r="K119" i="1"/>
  <c r="J119" i="1"/>
  <c r="I119" i="1"/>
  <c r="H119" i="1" s="1"/>
  <c r="F119" i="1"/>
  <c r="E119" i="1"/>
  <c r="G119" i="1" s="1"/>
  <c r="D119" i="1"/>
  <c r="C119" i="1"/>
  <c r="AF118" i="1"/>
  <c r="AC118" i="1"/>
  <c r="AB118" i="1"/>
  <c r="AA118" i="1"/>
  <c r="S118" i="1"/>
  <c r="R118" i="1"/>
  <c r="Q118" i="1"/>
  <c r="P118" i="1"/>
  <c r="O118" i="1"/>
  <c r="N118" i="1"/>
  <c r="M118" i="1"/>
  <c r="L118" i="1"/>
  <c r="K118" i="1"/>
  <c r="J118" i="1"/>
  <c r="I118" i="1" s="1"/>
  <c r="H118" i="1" s="1"/>
  <c r="F118" i="1"/>
  <c r="E118" i="1"/>
  <c r="D118" i="1"/>
  <c r="C118" i="1"/>
  <c r="AF117" i="1"/>
  <c r="AG117" i="1" s="1"/>
  <c r="AC117" i="1"/>
  <c r="AB117" i="1"/>
  <c r="Z117" i="1" s="1"/>
  <c r="AA117" i="1"/>
  <c r="S117" i="1"/>
  <c r="R117" i="1"/>
  <c r="Q117" i="1"/>
  <c r="P117" i="1"/>
  <c r="O117" i="1"/>
  <c r="N117" i="1"/>
  <c r="M117" i="1"/>
  <c r="L117" i="1"/>
  <c r="K117" i="1"/>
  <c r="I117" i="1" s="1"/>
  <c r="H117" i="1" s="1"/>
  <c r="J117" i="1"/>
  <c r="G117" i="1"/>
  <c r="F117" i="1"/>
  <c r="E117" i="1"/>
  <c r="D117" i="1"/>
  <c r="C117" i="1"/>
  <c r="AG116" i="1"/>
  <c r="AF116" i="1"/>
  <c r="AC116" i="1"/>
  <c r="AB116" i="1"/>
  <c r="AA116" i="1"/>
  <c r="Z116" i="1" s="1"/>
  <c r="S116" i="1"/>
  <c r="R116" i="1"/>
  <c r="Q116" i="1"/>
  <c r="P116" i="1"/>
  <c r="O116" i="1"/>
  <c r="N116" i="1"/>
  <c r="M116" i="1"/>
  <c r="L116" i="1"/>
  <c r="K116" i="1"/>
  <c r="J116" i="1"/>
  <c r="F116" i="1"/>
  <c r="G116" i="1" s="1"/>
  <c r="E116" i="1"/>
  <c r="D116" i="1"/>
  <c r="C116" i="1"/>
  <c r="AF115" i="1"/>
  <c r="AG115" i="1" s="1"/>
  <c r="AC115" i="1"/>
  <c r="AB115" i="1"/>
  <c r="AA115" i="1"/>
  <c r="Z115" i="1"/>
  <c r="S115" i="1"/>
  <c r="R115" i="1"/>
  <c r="Q115" i="1"/>
  <c r="P115" i="1"/>
  <c r="O115" i="1"/>
  <c r="N115" i="1"/>
  <c r="M115" i="1"/>
  <c r="L115" i="1"/>
  <c r="K115" i="1"/>
  <c r="J115" i="1"/>
  <c r="I115" i="1"/>
  <c r="H115" i="1" s="1"/>
  <c r="F115" i="1"/>
  <c r="E115" i="1"/>
  <c r="G115" i="1" s="1"/>
  <c r="D115" i="1"/>
  <c r="C115" i="1"/>
  <c r="AF114" i="1"/>
  <c r="AC114" i="1"/>
  <c r="AB114" i="1"/>
  <c r="AA114" i="1"/>
  <c r="S114" i="1"/>
  <c r="R114" i="1"/>
  <c r="Q114" i="1"/>
  <c r="P114" i="1"/>
  <c r="O114" i="1"/>
  <c r="N114" i="1"/>
  <c r="M114" i="1"/>
  <c r="L114" i="1"/>
  <c r="K114" i="1"/>
  <c r="J114" i="1"/>
  <c r="I114" i="1" s="1"/>
  <c r="H114" i="1" s="1"/>
  <c r="F114" i="1"/>
  <c r="E114" i="1"/>
  <c r="D114" i="1"/>
  <c r="C114" i="1"/>
  <c r="AF113" i="1"/>
  <c r="AG113" i="1" s="1"/>
  <c r="AC113" i="1"/>
  <c r="AB113" i="1"/>
  <c r="Z113" i="1" s="1"/>
  <c r="AA113" i="1"/>
  <c r="S113" i="1"/>
  <c r="R113" i="1"/>
  <c r="Q113" i="1"/>
  <c r="P113" i="1"/>
  <c r="O113" i="1"/>
  <c r="N113" i="1"/>
  <c r="M113" i="1"/>
  <c r="L113" i="1"/>
  <c r="K113" i="1"/>
  <c r="I113" i="1" s="1"/>
  <c r="H113" i="1" s="1"/>
  <c r="J113" i="1"/>
  <c r="G113" i="1"/>
  <c r="F113" i="1"/>
  <c r="E113" i="1"/>
  <c r="D113" i="1"/>
  <c r="C113" i="1"/>
  <c r="AG112" i="1"/>
  <c r="AF112" i="1"/>
  <c r="AC112" i="1"/>
  <c r="AB112" i="1"/>
  <c r="AA112" i="1"/>
  <c r="Z112" i="1" s="1"/>
  <c r="Y112" i="1"/>
  <c r="AD112" i="1" s="1"/>
  <c r="S112" i="1"/>
  <c r="R112" i="1"/>
  <c r="Q112" i="1"/>
  <c r="P112" i="1"/>
  <c r="O112" i="1"/>
  <c r="N112" i="1"/>
  <c r="M112" i="1"/>
  <c r="L112" i="1"/>
  <c r="K112" i="1"/>
  <c r="J112" i="1"/>
  <c r="I112" i="1" s="1"/>
  <c r="H112" i="1" s="1"/>
  <c r="F112" i="1"/>
  <c r="G112" i="1" s="1"/>
  <c r="E112" i="1"/>
  <c r="D112" i="1"/>
  <c r="C112" i="1"/>
  <c r="AF111" i="1"/>
  <c r="AG111" i="1" s="1"/>
  <c r="AC111" i="1"/>
  <c r="AB111" i="1"/>
  <c r="AA111" i="1"/>
  <c r="Z111" i="1"/>
  <c r="S111" i="1"/>
  <c r="R111" i="1"/>
  <c r="Q111" i="1"/>
  <c r="P111" i="1"/>
  <c r="O111" i="1"/>
  <c r="N111" i="1"/>
  <c r="M111" i="1"/>
  <c r="L111" i="1"/>
  <c r="K111" i="1"/>
  <c r="J111" i="1"/>
  <c r="I111" i="1"/>
  <c r="H111" i="1" s="1"/>
  <c r="F111" i="1"/>
  <c r="E111" i="1"/>
  <c r="G111" i="1" s="1"/>
  <c r="D111" i="1"/>
  <c r="C111" i="1"/>
  <c r="AF100" i="1"/>
  <c r="AC100" i="1"/>
  <c r="AB100" i="1"/>
  <c r="AA100" i="1"/>
  <c r="S100" i="1"/>
  <c r="R100" i="1"/>
  <c r="Q100" i="1"/>
  <c r="P100" i="1"/>
  <c r="O100" i="1"/>
  <c r="N100" i="1"/>
  <c r="M100" i="1"/>
  <c r="L100" i="1"/>
  <c r="K100" i="1"/>
  <c r="J100" i="1"/>
  <c r="I100" i="1" s="1"/>
  <c r="H100" i="1" s="1"/>
  <c r="F100" i="1"/>
  <c r="E100" i="1"/>
  <c r="D100" i="1"/>
  <c r="C100" i="1"/>
  <c r="AF99" i="1"/>
  <c r="AG99" i="1" s="1"/>
  <c r="AC99" i="1"/>
  <c r="AB99" i="1"/>
  <c r="Z99" i="1" s="1"/>
  <c r="AA99" i="1"/>
  <c r="S99" i="1"/>
  <c r="R99" i="1"/>
  <c r="Q99" i="1"/>
  <c r="P99" i="1"/>
  <c r="O99" i="1"/>
  <c r="N99" i="1"/>
  <c r="M99" i="1"/>
  <c r="L99" i="1"/>
  <c r="K99" i="1"/>
  <c r="I99" i="1" s="1"/>
  <c r="H99" i="1" s="1"/>
  <c r="J99" i="1"/>
  <c r="G99" i="1"/>
  <c r="F99" i="1"/>
  <c r="E99" i="1"/>
  <c r="D99" i="1"/>
  <c r="C99" i="1"/>
  <c r="AG98" i="1"/>
  <c r="AF98" i="1"/>
  <c r="AC98" i="1"/>
  <c r="AB98" i="1"/>
  <c r="AA98" i="1"/>
  <c r="Z98" i="1" s="1"/>
  <c r="S98" i="1"/>
  <c r="R98" i="1"/>
  <c r="Q98" i="1"/>
  <c r="P98" i="1"/>
  <c r="O98" i="1"/>
  <c r="N98" i="1"/>
  <c r="M98" i="1"/>
  <c r="L98" i="1"/>
  <c r="K98" i="1"/>
  <c r="J98" i="1"/>
  <c r="F98" i="1"/>
  <c r="G98" i="1" s="1"/>
  <c r="E98" i="1"/>
  <c r="D98" i="1"/>
  <c r="C98" i="1"/>
  <c r="AF97" i="1"/>
  <c r="AG97" i="1" s="1"/>
  <c r="AC97" i="1"/>
  <c r="AB97" i="1"/>
  <c r="AA97" i="1"/>
  <c r="Z97" i="1"/>
  <c r="S97" i="1"/>
  <c r="R97" i="1"/>
  <c r="Q97" i="1"/>
  <c r="P97" i="1"/>
  <c r="O97" i="1"/>
  <c r="N97" i="1"/>
  <c r="M97" i="1"/>
  <c r="L97" i="1"/>
  <c r="K97" i="1"/>
  <c r="J97" i="1"/>
  <c r="I97" i="1"/>
  <c r="H97" i="1" s="1"/>
  <c r="F97" i="1"/>
  <c r="E97" i="1"/>
  <c r="G97" i="1" s="1"/>
  <c r="D97" i="1"/>
  <c r="C97" i="1"/>
  <c r="AF96" i="1"/>
  <c r="AC96" i="1"/>
  <c r="AB96" i="1"/>
  <c r="AA96" i="1"/>
  <c r="S96" i="1"/>
  <c r="R96" i="1"/>
  <c r="Q96" i="1"/>
  <c r="P96" i="1"/>
  <c r="O96" i="1"/>
  <c r="N96" i="1"/>
  <c r="M96" i="1"/>
  <c r="L96" i="1"/>
  <c r="K96" i="1"/>
  <c r="J96" i="1"/>
  <c r="I96" i="1" s="1"/>
  <c r="H96" i="1" s="1"/>
  <c r="F96" i="1"/>
  <c r="E96" i="1"/>
  <c r="D96" i="1"/>
  <c r="C96" i="1"/>
  <c r="AF95" i="1"/>
  <c r="AG95" i="1" s="1"/>
  <c r="AC95" i="1"/>
  <c r="AB95" i="1"/>
  <c r="Z95" i="1" s="1"/>
  <c r="AA95" i="1"/>
  <c r="S95" i="1"/>
  <c r="R95" i="1"/>
  <c r="Q95" i="1"/>
  <c r="P95" i="1"/>
  <c r="O95" i="1"/>
  <c r="N95" i="1"/>
  <c r="M95" i="1"/>
  <c r="L95" i="1"/>
  <c r="K95" i="1"/>
  <c r="I95" i="1" s="1"/>
  <c r="H95" i="1" s="1"/>
  <c r="J95" i="1"/>
  <c r="G95" i="1"/>
  <c r="F95" i="1"/>
  <c r="E95" i="1"/>
  <c r="D95" i="1"/>
  <c r="C95" i="1"/>
  <c r="AF94" i="1"/>
  <c r="AC94" i="1"/>
  <c r="AB94" i="1"/>
  <c r="AA94" i="1"/>
  <c r="Z94" i="1" s="1"/>
  <c r="Y94" i="1"/>
  <c r="AD94" i="1" s="1"/>
  <c r="S94" i="1"/>
  <c r="R94" i="1"/>
  <c r="Q94" i="1"/>
  <c r="P94" i="1"/>
  <c r="O94" i="1"/>
  <c r="N94" i="1"/>
  <c r="M94" i="1"/>
  <c r="L94" i="1"/>
  <c r="K94" i="1"/>
  <c r="J94" i="1"/>
  <c r="F94" i="1"/>
  <c r="E94" i="1"/>
  <c r="D94" i="1"/>
  <c r="C94" i="1"/>
  <c r="AF93" i="1"/>
  <c r="AC93" i="1"/>
  <c r="AB93" i="1"/>
  <c r="Z93" i="1" s="1"/>
  <c r="AA93" i="1"/>
  <c r="S93" i="1"/>
  <c r="R93" i="1"/>
  <c r="Q93" i="1"/>
  <c r="P93" i="1"/>
  <c r="O93" i="1"/>
  <c r="N93" i="1"/>
  <c r="M93" i="1"/>
  <c r="L93" i="1"/>
  <c r="K93" i="1"/>
  <c r="J93" i="1"/>
  <c r="I93" i="1" s="1"/>
  <c r="H93" i="1" s="1"/>
  <c r="F93" i="1"/>
  <c r="G93" i="1" s="1"/>
  <c r="E93" i="1"/>
  <c r="D93" i="1"/>
  <c r="C93" i="1"/>
  <c r="AF92" i="1"/>
  <c r="AG92" i="1" s="1"/>
  <c r="AC92" i="1"/>
  <c r="AB92" i="1"/>
  <c r="AA92" i="1"/>
  <c r="Z92" i="1"/>
  <c r="S92" i="1"/>
  <c r="R92" i="1"/>
  <c r="Q92" i="1"/>
  <c r="P92" i="1"/>
  <c r="O92" i="1"/>
  <c r="N92" i="1"/>
  <c r="M92" i="1"/>
  <c r="L92" i="1"/>
  <c r="K92" i="1"/>
  <c r="J92" i="1"/>
  <c r="I92" i="1"/>
  <c r="H92" i="1" s="1"/>
  <c r="F92" i="1"/>
  <c r="E92" i="1"/>
  <c r="G92" i="1" s="1"/>
  <c r="D92" i="1"/>
  <c r="C92" i="1"/>
  <c r="AF91" i="1"/>
  <c r="AC91" i="1"/>
  <c r="AB91" i="1"/>
  <c r="AA91" i="1"/>
  <c r="S91" i="1"/>
  <c r="R91" i="1"/>
  <c r="Q91" i="1"/>
  <c r="P91" i="1"/>
  <c r="O91" i="1"/>
  <c r="N91" i="1"/>
  <c r="M91" i="1"/>
  <c r="L91" i="1"/>
  <c r="K91" i="1"/>
  <c r="J91" i="1"/>
  <c r="I91" i="1" s="1"/>
  <c r="H91" i="1" s="1"/>
  <c r="F91" i="1"/>
  <c r="E91" i="1"/>
  <c r="D91" i="1"/>
  <c r="C91" i="1"/>
  <c r="AF90" i="1"/>
  <c r="AG90" i="1" s="1"/>
  <c r="AC90" i="1"/>
  <c r="AB90" i="1"/>
  <c r="Z90" i="1" s="1"/>
  <c r="AA90" i="1"/>
  <c r="S90" i="1"/>
  <c r="R90" i="1"/>
  <c r="Q90" i="1"/>
  <c r="P90" i="1"/>
  <c r="O90" i="1"/>
  <c r="N90" i="1"/>
  <c r="M90" i="1"/>
  <c r="L90" i="1"/>
  <c r="K90" i="1"/>
  <c r="I90" i="1" s="1"/>
  <c r="H90" i="1" s="1"/>
  <c r="J90" i="1"/>
  <c r="G90" i="1"/>
  <c r="F90" i="1"/>
  <c r="E90" i="1"/>
  <c r="D90" i="1"/>
  <c r="C90" i="1"/>
  <c r="AG89" i="1"/>
  <c r="AF89" i="1"/>
  <c r="AC89" i="1"/>
  <c r="AB89" i="1"/>
  <c r="AA89" i="1"/>
  <c r="S89" i="1"/>
  <c r="R89" i="1"/>
  <c r="Q89" i="1"/>
  <c r="P89" i="1"/>
  <c r="O89" i="1"/>
  <c r="N89" i="1"/>
  <c r="M89" i="1"/>
  <c r="L89" i="1"/>
  <c r="K89" i="1"/>
  <c r="J89" i="1"/>
  <c r="I89" i="1" s="1"/>
  <c r="H89" i="1"/>
  <c r="F89" i="1"/>
  <c r="G89" i="1" s="1"/>
  <c r="E89" i="1"/>
  <c r="D89" i="1"/>
  <c r="C89" i="1"/>
  <c r="AF88" i="1"/>
  <c r="AG88" i="1" s="1"/>
  <c r="AC88" i="1"/>
  <c r="AB88" i="1"/>
  <c r="AA88" i="1"/>
  <c r="Z88" i="1"/>
  <c r="S88" i="1"/>
  <c r="R88" i="1"/>
  <c r="Q88" i="1"/>
  <c r="P88" i="1"/>
  <c r="O88" i="1"/>
  <c r="N88" i="1"/>
  <c r="M88" i="1"/>
  <c r="L88" i="1"/>
  <c r="K88" i="1"/>
  <c r="J88" i="1"/>
  <c r="I88" i="1"/>
  <c r="H88" i="1" s="1"/>
  <c r="F88" i="1"/>
  <c r="E88" i="1"/>
  <c r="G88" i="1" s="1"/>
  <c r="D88" i="1"/>
  <c r="C88" i="1"/>
  <c r="AF87" i="1"/>
  <c r="AC87" i="1"/>
  <c r="AB87" i="1"/>
  <c r="AA87" i="1"/>
  <c r="S87" i="1"/>
  <c r="R87" i="1"/>
  <c r="Q87" i="1"/>
  <c r="P87" i="1"/>
  <c r="O87" i="1"/>
  <c r="N87" i="1"/>
  <c r="M87" i="1"/>
  <c r="L87" i="1"/>
  <c r="K87" i="1"/>
  <c r="J87" i="1"/>
  <c r="I87" i="1" s="1"/>
  <c r="H87" i="1" s="1"/>
  <c r="F87" i="1"/>
  <c r="E87" i="1"/>
  <c r="D87" i="1"/>
  <c r="C87" i="1"/>
  <c r="AF86" i="1"/>
  <c r="AG86" i="1" s="1"/>
  <c r="AC86" i="1"/>
  <c r="AB86" i="1"/>
  <c r="Z86" i="1" s="1"/>
  <c r="AA86" i="1"/>
  <c r="S86" i="1"/>
  <c r="R86" i="1"/>
  <c r="Q86" i="1"/>
  <c r="P86" i="1"/>
  <c r="O86" i="1"/>
  <c r="N86" i="1"/>
  <c r="M86" i="1"/>
  <c r="L86" i="1"/>
  <c r="K86" i="1"/>
  <c r="I86" i="1" s="1"/>
  <c r="H86" i="1" s="1"/>
  <c r="J86" i="1"/>
  <c r="G86" i="1"/>
  <c r="F86" i="1"/>
  <c r="E86" i="1"/>
  <c r="D86" i="1"/>
  <c r="C86" i="1"/>
  <c r="AG85" i="1"/>
  <c r="AF85" i="1"/>
  <c r="AC85" i="1"/>
  <c r="AB85" i="1"/>
  <c r="AA85" i="1"/>
  <c r="S85" i="1"/>
  <c r="R85" i="1"/>
  <c r="Q85" i="1"/>
  <c r="P85" i="1"/>
  <c r="O85" i="1"/>
  <c r="N85" i="1"/>
  <c r="M85" i="1"/>
  <c r="L85" i="1"/>
  <c r="K85" i="1"/>
  <c r="J85" i="1"/>
  <c r="F85" i="1"/>
  <c r="G85" i="1" s="1"/>
  <c r="E85" i="1"/>
  <c r="D85" i="1"/>
  <c r="C85" i="1"/>
  <c r="AF84" i="1"/>
  <c r="AG84" i="1" s="1"/>
  <c r="AC84" i="1"/>
  <c r="AB84" i="1"/>
  <c r="AA84" i="1"/>
  <c r="Z84" i="1"/>
  <c r="S84" i="1"/>
  <c r="R84" i="1"/>
  <c r="Q84" i="1"/>
  <c r="P84" i="1"/>
  <c r="O84" i="1"/>
  <c r="N84" i="1"/>
  <c r="M84" i="1"/>
  <c r="L84" i="1"/>
  <c r="K84" i="1"/>
  <c r="J84" i="1"/>
  <c r="I84" i="1"/>
  <c r="H84" i="1" s="1"/>
  <c r="F84" i="1"/>
  <c r="E84" i="1"/>
  <c r="G84" i="1" s="1"/>
  <c r="D84" i="1"/>
  <c r="C84" i="1"/>
  <c r="AF83" i="1"/>
  <c r="AC83" i="1"/>
  <c r="AB83" i="1"/>
  <c r="AA83" i="1"/>
  <c r="S83" i="1"/>
  <c r="R83" i="1"/>
  <c r="Q83" i="1"/>
  <c r="P83" i="1"/>
  <c r="O83" i="1"/>
  <c r="N83" i="1"/>
  <c r="M83" i="1"/>
  <c r="L83" i="1"/>
  <c r="K83" i="1"/>
  <c r="J83" i="1"/>
  <c r="I83" i="1" s="1"/>
  <c r="H83" i="1" s="1"/>
  <c r="F83" i="1"/>
  <c r="E83" i="1"/>
  <c r="D83" i="1"/>
  <c r="C83" i="1"/>
  <c r="AF82" i="1"/>
  <c r="AG82" i="1" s="1"/>
  <c r="AC82" i="1"/>
  <c r="AB82" i="1"/>
  <c r="Z82" i="1" s="1"/>
  <c r="AA82" i="1"/>
  <c r="S82" i="1"/>
  <c r="R82" i="1"/>
  <c r="Q82" i="1"/>
  <c r="P82" i="1"/>
  <c r="O82" i="1"/>
  <c r="N82" i="1"/>
  <c r="M82" i="1"/>
  <c r="L82" i="1"/>
  <c r="K82" i="1"/>
  <c r="I82" i="1" s="1"/>
  <c r="H82" i="1" s="1"/>
  <c r="J82" i="1"/>
  <c r="G82" i="1"/>
  <c r="F82" i="1"/>
  <c r="E82" i="1"/>
  <c r="D82" i="1"/>
  <c r="C82" i="1"/>
  <c r="AG81" i="1"/>
  <c r="AF81" i="1"/>
  <c r="AC81" i="1"/>
  <c r="AB81" i="1"/>
  <c r="AA81" i="1"/>
  <c r="S81" i="1"/>
  <c r="R81" i="1"/>
  <c r="Q81" i="1"/>
  <c r="P81" i="1"/>
  <c r="O81" i="1"/>
  <c r="N81" i="1"/>
  <c r="M81" i="1"/>
  <c r="L81" i="1"/>
  <c r="K81" i="1"/>
  <c r="J81" i="1"/>
  <c r="F81" i="1"/>
  <c r="G81" i="1" s="1"/>
  <c r="E81" i="1"/>
  <c r="D81" i="1"/>
  <c r="C81" i="1"/>
  <c r="AF80" i="1"/>
  <c r="AG80" i="1" s="1"/>
  <c r="AC80" i="1"/>
  <c r="AB80" i="1"/>
  <c r="AA80" i="1"/>
  <c r="Z80" i="1"/>
  <c r="S80" i="1"/>
  <c r="R80" i="1"/>
  <c r="Q80" i="1"/>
  <c r="P80" i="1"/>
  <c r="O80" i="1"/>
  <c r="N80" i="1"/>
  <c r="M80" i="1"/>
  <c r="L80" i="1"/>
  <c r="K80" i="1"/>
  <c r="J80" i="1"/>
  <c r="I80" i="1"/>
  <c r="H80" i="1" s="1"/>
  <c r="F80" i="1"/>
  <c r="E80" i="1"/>
  <c r="G80" i="1" s="1"/>
  <c r="D80" i="1"/>
  <c r="C80" i="1"/>
  <c r="AF79" i="1"/>
  <c r="AC79" i="1"/>
  <c r="AB79" i="1"/>
  <c r="AA79" i="1"/>
  <c r="S79" i="1"/>
  <c r="R79" i="1"/>
  <c r="Q79" i="1"/>
  <c r="P79" i="1"/>
  <c r="O79" i="1"/>
  <c r="N79" i="1"/>
  <c r="M79" i="1"/>
  <c r="L79" i="1"/>
  <c r="K79" i="1"/>
  <c r="J79" i="1"/>
  <c r="I79" i="1" s="1"/>
  <c r="H79" i="1" s="1"/>
  <c r="F79" i="1"/>
  <c r="E79" i="1"/>
  <c r="D79" i="1"/>
  <c r="C79" i="1"/>
  <c r="AF78" i="1"/>
  <c r="AG78" i="1" s="1"/>
  <c r="AC78" i="1"/>
  <c r="AB78" i="1"/>
  <c r="Z78" i="1" s="1"/>
  <c r="AA78" i="1"/>
  <c r="S78" i="1"/>
  <c r="R78" i="1"/>
  <c r="Q78" i="1"/>
  <c r="P78" i="1"/>
  <c r="O78" i="1"/>
  <c r="N78" i="1"/>
  <c r="M78" i="1"/>
  <c r="L78" i="1"/>
  <c r="K78" i="1"/>
  <c r="J78" i="1"/>
  <c r="I78" i="1"/>
  <c r="H78" i="1" s="1"/>
  <c r="F78" i="1"/>
  <c r="E78" i="1"/>
  <c r="G78" i="1" s="1"/>
  <c r="D78" i="1"/>
  <c r="C78" i="1"/>
  <c r="AG77" i="1"/>
  <c r="AF77" i="1"/>
  <c r="AC77" i="1"/>
  <c r="AB77" i="1"/>
  <c r="AA77" i="1"/>
  <c r="S77" i="1"/>
  <c r="R77" i="1"/>
  <c r="Q77" i="1"/>
  <c r="P77" i="1"/>
  <c r="O77" i="1"/>
  <c r="N77" i="1"/>
  <c r="M77" i="1"/>
  <c r="L77" i="1"/>
  <c r="K77" i="1"/>
  <c r="J77" i="1"/>
  <c r="I77" i="1" s="1"/>
  <c r="H77" i="1"/>
  <c r="F77" i="1"/>
  <c r="G77" i="1" s="1"/>
  <c r="E77" i="1"/>
  <c r="D77" i="1"/>
  <c r="C77" i="1"/>
  <c r="AF76" i="1"/>
  <c r="AG76" i="1" s="1"/>
  <c r="AC76" i="1"/>
  <c r="AB76" i="1"/>
  <c r="AA76" i="1"/>
  <c r="Z76" i="1"/>
  <c r="S76" i="1"/>
  <c r="R76" i="1"/>
  <c r="Q76" i="1"/>
  <c r="P76" i="1"/>
  <c r="O76" i="1"/>
  <c r="N76" i="1"/>
  <c r="M76" i="1"/>
  <c r="L76" i="1"/>
  <c r="K76" i="1"/>
  <c r="J76" i="1"/>
  <c r="I76" i="1"/>
  <c r="H76" i="1" s="1"/>
  <c r="G76" i="1"/>
  <c r="F76" i="1"/>
  <c r="E76" i="1"/>
  <c r="D76" i="1"/>
  <c r="C76" i="1"/>
  <c r="AF75" i="1"/>
  <c r="AC75" i="1"/>
  <c r="AB75" i="1"/>
  <c r="AA75" i="1"/>
  <c r="S75" i="1"/>
  <c r="R75" i="1"/>
  <c r="Q75" i="1"/>
  <c r="P75" i="1"/>
  <c r="O75" i="1"/>
  <c r="N75" i="1"/>
  <c r="M75" i="1"/>
  <c r="L75" i="1"/>
  <c r="K75" i="1"/>
  <c r="J75" i="1"/>
  <c r="F75" i="1"/>
  <c r="E75" i="1"/>
  <c r="D75" i="1"/>
  <c r="C75" i="1"/>
  <c r="AF74" i="1"/>
  <c r="AG74" i="1" s="1"/>
  <c r="AC74" i="1"/>
  <c r="AB74" i="1"/>
  <c r="AA74" i="1"/>
  <c r="Z74" i="1"/>
  <c r="S74" i="1"/>
  <c r="R74" i="1"/>
  <c r="Q74" i="1"/>
  <c r="P74" i="1"/>
  <c r="O74" i="1"/>
  <c r="N74" i="1"/>
  <c r="M74" i="1"/>
  <c r="L74" i="1"/>
  <c r="K74" i="1"/>
  <c r="I74" i="1" s="1"/>
  <c r="H74" i="1" s="1"/>
  <c r="J74" i="1"/>
  <c r="G74" i="1"/>
  <c r="F74" i="1"/>
  <c r="E74" i="1"/>
  <c r="D74" i="1"/>
  <c r="C74" i="1"/>
  <c r="AF73" i="1"/>
  <c r="AC73" i="1"/>
  <c r="AB73" i="1"/>
  <c r="AA73" i="1"/>
  <c r="S73" i="1"/>
  <c r="R73" i="1"/>
  <c r="Q73" i="1"/>
  <c r="P73" i="1"/>
  <c r="O73" i="1"/>
  <c r="N73" i="1"/>
  <c r="M73" i="1"/>
  <c r="L73" i="1"/>
  <c r="K73" i="1"/>
  <c r="J73" i="1"/>
  <c r="F73" i="1"/>
  <c r="G73" i="1" s="1"/>
  <c r="E73" i="1"/>
  <c r="D73" i="1"/>
  <c r="C73" i="1"/>
  <c r="AF72" i="1"/>
  <c r="AG72" i="1" s="1"/>
  <c r="AC72" i="1"/>
  <c r="AB72" i="1"/>
  <c r="Z72" i="1" s="1"/>
  <c r="AA72" i="1"/>
  <c r="S72" i="1"/>
  <c r="R72" i="1"/>
  <c r="Q72" i="1"/>
  <c r="P72" i="1"/>
  <c r="O72" i="1"/>
  <c r="N72" i="1"/>
  <c r="M72" i="1"/>
  <c r="L72" i="1"/>
  <c r="K72" i="1"/>
  <c r="I72" i="1" s="1"/>
  <c r="H72" i="1" s="1"/>
  <c r="J72" i="1"/>
  <c r="F72" i="1"/>
  <c r="E72" i="1"/>
  <c r="G72" i="1" s="1"/>
  <c r="D72" i="1"/>
  <c r="C72" i="1"/>
  <c r="AG71" i="1"/>
  <c r="AF71" i="1"/>
  <c r="AC71" i="1"/>
  <c r="AB71" i="1"/>
  <c r="AA71" i="1"/>
  <c r="S71" i="1"/>
  <c r="R71" i="1"/>
  <c r="Q71" i="1"/>
  <c r="P71" i="1"/>
  <c r="O71" i="1"/>
  <c r="N71" i="1"/>
  <c r="M71" i="1"/>
  <c r="L71" i="1"/>
  <c r="K71" i="1"/>
  <c r="J71" i="1"/>
  <c r="I71" i="1" s="1"/>
  <c r="H71" i="1" s="1"/>
  <c r="F71" i="1"/>
  <c r="G71" i="1" s="1"/>
  <c r="E71" i="1"/>
  <c r="D71" i="1"/>
  <c r="C71" i="1"/>
  <c r="AF70" i="1"/>
  <c r="AG70" i="1" s="1"/>
  <c r="AC70" i="1"/>
  <c r="AB70" i="1"/>
  <c r="AA70" i="1"/>
  <c r="Z70" i="1"/>
  <c r="S70" i="1"/>
  <c r="R70" i="1"/>
  <c r="Q70" i="1"/>
  <c r="P70" i="1"/>
  <c r="O70" i="1"/>
  <c r="N70" i="1"/>
  <c r="M70" i="1"/>
  <c r="L70" i="1"/>
  <c r="K70" i="1"/>
  <c r="J70" i="1"/>
  <c r="I70" i="1"/>
  <c r="H70" i="1" s="1"/>
  <c r="F70" i="1"/>
  <c r="E70" i="1"/>
  <c r="D70" i="1"/>
  <c r="C70" i="1"/>
  <c r="AF69" i="1"/>
  <c r="AG69" i="1" s="1"/>
  <c r="AC69" i="1"/>
  <c r="AB69" i="1"/>
  <c r="AA69" i="1"/>
  <c r="S69" i="1"/>
  <c r="R69" i="1"/>
  <c r="Q69" i="1"/>
  <c r="P69" i="1"/>
  <c r="O69" i="1"/>
  <c r="N69" i="1"/>
  <c r="M69" i="1"/>
  <c r="L69" i="1"/>
  <c r="K69" i="1"/>
  <c r="J69" i="1"/>
  <c r="I69" i="1" s="1"/>
  <c r="H69" i="1" s="1"/>
  <c r="F69" i="1"/>
  <c r="G69" i="1" s="1"/>
  <c r="E69" i="1"/>
  <c r="D69" i="1"/>
  <c r="C69" i="1"/>
  <c r="AF68" i="1"/>
  <c r="AG68" i="1" s="1"/>
  <c r="AC68" i="1"/>
  <c r="AB68" i="1"/>
  <c r="Z68" i="1" s="1"/>
  <c r="AA68" i="1"/>
  <c r="S68" i="1"/>
  <c r="R68" i="1"/>
  <c r="Q68" i="1"/>
  <c r="P68" i="1"/>
  <c r="O68" i="1"/>
  <c r="N68" i="1"/>
  <c r="M68" i="1"/>
  <c r="L68" i="1"/>
  <c r="K68" i="1"/>
  <c r="I68" i="1" s="1"/>
  <c r="H68" i="1" s="1"/>
  <c r="J68" i="1"/>
  <c r="G68" i="1"/>
  <c r="F68" i="1"/>
  <c r="E68" i="1"/>
  <c r="D68" i="1"/>
  <c r="C68" i="1"/>
  <c r="AG67" i="1"/>
  <c r="AF67" i="1"/>
  <c r="AC67" i="1"/>
  <c r="AB67" i="1"/>
  <c r="AA67" i="1"/>
  <c r="Z67" i="1"/>
  <c r="AI67" i="1" s="1"/>
  <c r="Y67" i="1"/>
  <c r="AD67" i="1" s="1"/>
  <c r="S67" i="1"/>
  <c r="R67" i="1"/>
  <c r="Q67" i="1"/>
  <c r="P67" i="1"/>
  <c r="O67" i="1"/>
  <c r="N67" i="1"/>
  <c r="M67" i="1"/>
  <c r="L67" i="1"/>
  <c r="I67" i="1" s="1"/>
  <c r="K67" i="1"/>
  <c r="J67" i="1"/>
  <c r="H67" i="1"/>
  <c r="F67" i="1"/>
  <c r="G67" i="1" s="1"/>
  <c r="E67" i="1"/>
  <c r="D67" i="1"/>
  <c r="C67" i="1"/>
  <c r="AF66" i="1"/>
  <c r="AG66" i="1" s="1"/>
  <c r="AC66" i="1"/>
  <c r="AB66" i="1"/>
  <c r="AA66" i="1"/>
  <c r="Z66" i="1"/>
  <c r="S66" i="1"/>
  <c r="R66" i="1"/>
  <c r="Q66" i="1"/>
  <c r="P66" i="1"/>
  <c r="O66" i="1"/>
  <c r="N66" i="1"/>
  <c r="M66" i="1"/>
  <c r="L66" i="1"/>
  <c r="K66" i="1"/>
  <c r="J66" i="1"/>
  <c r="I66" i="1"/>
  <c r="H66" i="1" s="1"/>
  <c r="F66" i="1"/>
  <c r="E66" i="1"/>
  <c r="D66" i="1"/>
  <c r="C66" i="1"/>
  <c r="AF65" i="1"/>
  <c r="AG65" i="1" s="1"/>
  <c r="AC65" i="1"/>
  <c r="AB65" i="1"/>
  <c r="AA65" i="1"/>
  <c r="S65" i="1"/>
  <c r="R65" i="1"/>
  <c r="Q65" i="1"/>
  <c r="P65" i="1"/>
  <c r="O65" i="1"/>
  <c r="N65" i="1"/>
  <c r="M65" i="1"/>
  <c r="L65" i="1"/>
  <c r="K65" i="1"/>
  <c r="J65" i="1"/>
  <c r="I65" i="1" s="1"/>
  <c r="H65" i="1" s="1"/>
  <c r="F65" i="1"/>
  <c r="G65" i="1" s="1"/>
  <c r="E65" i="1"/>
  <c r="D65" i="1"/>
  <c r="C65" i="1"/>
  <c r="AF64" i="1"/>
  <c r="AG64" i="1" s="1"/>
  <c r="AC64" i="1"/>
  <c r="AB64" i="1"/>
  <c r="Z64" i="1" s="1"/>
  <c r="AA64" i="1"/>
  <c r="S64" i="1"/>
  <c r="R64" i="1"/>
  <c r="Q64" i="1"/>
  <c r="P64" i="1"/>
  <c r="O64" i="1"/>
  <c r="N64" i="1"/>
  <c r="M64" i="1"/>
  <c r="L64" i="1"/>
  <c r="K64" i="1"/>
  <c r="I64" i="1" s="1"/>
  <c r="H64" i="1" s="1"/>
  <c r="J64" i="1"/>
  <c r="G64" i="1"/>
  <c r="F64" i="1"/>
  <c r="E64" i="1"/>
  <c r="D64" i="1"/>
  <c r="C64" i="1"/>
  <c r="AG63" i="1"/>
  <c r="AF63" i="1"/>
  <c r="AC63" i="1"/>
  <c r="AB63" i="1"/>
  <c r="AA63" i="1"/>
  <c r="Z63" i="1"/>
  <c r="AI63" i="1" s="1"/>
  <c r="Y63" i="1"/>
  <c r="AD63" i="1" s="1"/>
  <c r="S63" i="1"/>
  <c r="R63" i="1"/>
  <c r="Q63" i="1"/>
  <c r="P63" i="1"/>
  <c r="O63" i="1"/>
  <c r="N63" i="1"/>
  <c r="M63" i="1"/>
  <c r="L63" i="1"/>
  <c r="I63" i="1" s="1"/>
  <c r="K63" i="1"/>
  <c r="J63" i="1"/>
  <c r="H63" i="1"/>
  <c r="F63" i="1"/>
  <c r="G63" i="1" s="1"/>
  <c r="E63" i="1"/>
  <c r="D63" i="1"/>
  <c r="C63" i="1"/>
  <c r="AF62" i="1"/>
  <c r="AG62" i="1" s="1"/>
  <c r="AC62" i="1"/>
  <c r="AB62" i="1"/>
  <c r="AA62" i="1"/>
  <c r="Z62" i="1"/>
  <c r="S62" i="1"/>
  <c r="R62" i="1"/>
  <c r="Q62" i="1"/>
  <c r="P62" i="1"/>
  <c r="O62" i="1"/>
  <c r="N62" i="1"/>
  <c r="M62" i="1"/>
  <c r="L62" i="1"/>
  <c r="K62" i="1"/>
  <c r="J62" i="1"/>
  <c r="I62" i="1"/>
  <c r="H62" i="1" s="1"/>
  <c r="F62" i="1"/>
  <c r="E62" i="1"/>
  <c r="D62" i="1"/>
  <c r="C62" i="1"/>
  <c r="AF61" i="1"/>
  <c r="AG61" i="1" s="1"/>
  <c r="AC61" i="1"/>
  <c r="AB61" i="1"/>
  <c r="AA61" i="1"/>
  <c r="S61" i="1"/>
  <c r="R61" i="1"/>
  <c r="Q61" i="1"/>
  <c r="P61" i="1"/>
  <c r="O61" i="1"/>
  <c r="N61" i="1"/>
  <c r="M61" i="1"/>
  <c r="L61" i="1"/>
  <c r="K61" i="1"/>
  <c r="J61" i="1"/>
  <c r="I61" i="1" s="1"/>
  <c r="H61" i="1" s="1"/>
  <c r="F61" i="1"/>
  <c r="G61" i="1" s="1"/>
  <c r="E61" i="1"/>
  <c r="D61" i="1"/>
  <c r="C61" i="1"/>
  <c r="AF50" i="1"/>
  <c r="AG50" i="1" s="1"/>
  <c r="AC50" i="1"/>
  <c r="AB50" i="1"/>
  <c r="Z50" i="1" s="1"/>
  <c r="AA50" i="1"/>
  <c r="S50" i="1"/>
  <c r="R50" i="1"/>
  <c r="Q50" i="1"/>
  <c r="P50" i="1"/>
  <c r="O50" i="1"/>
  <c r="N50" i="1"/>
  <c r="M50" i="1"/>
  <c r="L50" i="1"/>
  <c r="K50" i="1"/>
  <c r="I50" i="1" s="1"/>
  <c r="H50" i="1" s="1"/>
  <c r="J50" i="1"/>
  <c r="G50" i="1"/>
  <c r="F50" i="1"/>
  <c r="E50" i="1"/>
  <c r="D50" i="1"/>
  <c r="C50" i="1"/>
  <c r="AG49" i="1"/>
  <c r="AF49" i="1"/>
  <c r="AC49" i="1"/>
  <c r="AB49" i="1"/>
  <c r="AA49" i="1"/>
  <c r="Z49" i="1"/>
  <c r="AI49" i="1" s="1"/>
  <c r="Y49" i="1"/>
  <c r="AD49" i="1" s="1"/>
  <c r="S49" i="1"/>
  <c r="R49" i="1"/>
  <c r="Q49" i="1"/>
  <c r="P49" i="1"/>
  <c r="O49" i="1"/>
  <c r="N49" i="1"/>
  <c r="M49" i="1"/>
  <c r="L49" i="1"/>
  <c r="I49" i="1" s="1"/>
  <c r="K49" i="1"/>
  <c r="J49" i="1"/>
  <c r="H49" i="1"/>
  <c r="F49" i="1"/>
  <c r="G49" i="1" s="1"/>
  <c r="E49" i="1"/>
  <c r="D49" i="1"/>
  <c r="C49" i="1"/>
  <c r="AF48" i="1"/>
  <c r="AG48" i="1" s="1"/>
  <c r="AC48" i="1"/>
  <c r="AB48" i="1"/>
  <c r="AA48" i="1"/>
  <c r="Z48" i="1"/>
  <c r="S48" i="1"/>
  <c r="R48" i="1"/>
  <c r="Q48" i="1"/>
  <c r="P48" i="1"/>
  <c r="O48" i="1"/>
  <c r="N48" i="1"/>
  <c r="M48" i="1"/>
  <c r="L48" i="1"/>
  <c r="K48" i="1"/>
  <c r="J48" i="1"/>
  <c r="I48" i="1"/>
  <c r="H48" i="1" s="1"/>
  <c r="F48" i="1"/>
  <c r="E48" i="1"/>
  <c r="D48" i="1"/>
  <c r="C48" i="1"/>
  <c r="AF47" i="1"/>
  <c r="AC47" i="1"/>
  <c r="AB47" i="1"/>
  <c r="AA47" i="1"/>
  <c r="S47" i="1"/>
  <c r="R47" i="1"/>
  <c r="Q47" i="1"/>
  <c r="P47" i="1"/>
  <c r="O47" i="1"/>
  <c r="N47" i="1"/>
  <c r="M47" i="1"/>
  <c r="L47" i="1"/>
  <c r="K47" i="1"/>
  <c r="J47" i="1"/>
  <c r="I47" i="1" s="1"/>
  <c r="H47" i="1" s="1"/>
  <c r="F47" i="1"/>
  <c r="G47" i="1" s="1"/>
  <c r="E47" i="1"/>
  <c r="D47" i="1"/>
  <c r="C47" i="1"/>
  <c r="AF46" i="1"/>
  <c r="AG46" i="1" s="1"/>
  <c r="AC46" i="1"/>
  <c r="AB46" i="1"/>
  <c r="Z46" i="1" s="1"/>
  <c r="AA46" i="1"/>
  <c r="Y46" i="1"/>
  <c r="AD46" i="1" s="1"/>
  <c r="S46" i="1"/>
  <c r="R46" i="1"/>
  <c r="Q46" i="1"/>
  <c r="P46" i="1"/>
  <c r="O46" i="1"/>
  <c r="N46" i="1"/>
  <c r="M46" i="1"/>
  <c r="L46" i="1"/>
  <c r="K46" i="1"/>
  <c r="J46" i="1"/>
  <c r="G46" i="1"/>
  <c r="F46" i="1"/>
  <c r="E46" i="1"/>
  <c r="D46" i="1"/>
  <c r="C46" i="1"/>
  <c r="AG45" i="1"/>
  <c r="AF45" i="1"/>
  <c r="AC45" i="1"/>
  <c r="AB45" i="1"/>
  <c r="AA45" i="1"/>
  <c r="Z45" i="1"/>
  <c r="S45" i="1"/>
  <c r="R45" i="1"/>
  <c r="Q45" i="1"/>
  <c r="P45" i="1"/>
  <c r="O45" i="1"/>
  <c r="N45" i="1"/>
  <c r="M45" i="1"/>
  <c r="L45" i="1"/>
  <c r="K45" i="1"/>
  <c r="J45" i="1"/>
  <c r="I45" i="1"/>
  <c r="H45" i="1" s="1"/>
  <c r="F45" i="1"/>
  <c r="G45" i="1" s="1"/>
  <c r="E45" i="1"/>
  <c r="D45" i="1"/>
  <c r="C45" i="1"/>
  <c r="AF44" i="1"/>
  <c r="AG44" i="1" s="1"/>
  <c r="AC44" i="1"/>
  <c r="AB44" i="1"/>
  <c r="AA44" i="1"/>
  <c r="Z44" i="1"/>
  <c r="Y44" i="1" s="1"/>
  <c r="AD44" i="1" s="1"/>
  <c r="S44" i="1"/>
  <c r="R44" i="1"/>
  <c r="Q44" i="1"/>
  <c r="P44" i="1"/>
  <c r="O44" i="1"/>
  <c r="N44" i="1"/>
  <c r="M44" i="1"/>
  <c r="L44" i="1"/>
  <c r="K44" i="1"/>
  <c r="J44" i="1"/>
  <c r="I44" i="1" s="1"/>
  <c r="H44" i="1" s="1"/>
  <c r="F44" i="1"/>
  <c r="G44" i="1" s="1"/>
  <c r="E44" i="1"/>
  <c r="D44" i="1"/>
  <c r="C44" i="1"/>
  <c r="AF43" i="1"/>
  <c r="AC43" i="1"/>
  <c r="AB43" i="1"/>
  <c r="AA43" i="1"/>
  <c r="Z43" i="1" s="1"/>
  <c r="Y43" i="1" s="1"/>
  <c r="AD43" i="1" s="1"/>
  <c r="AH43" i="1" s="1"/>
  <c r="S43" i="1"/>
  <c r="R43" i="1"/>
  <c r="Q43" i="1"/>
  <c r="P43" i="1"/>
  <c r="O43" i="1"/>
  <c r="N43" i="1"/>
  <c r="M43" i="1"/>
  <c r="L43" i="1"/>
  <c r="K43" i="1"/>
  <c r="J43" i="1"/>
  <c r="I43" i="1" s="1"/>
  <c r="H43" i="1" s="1"/>
  <c r="F43" i="1"/>
  <c r="G43" i="1" s="1"/>
  <c r="E43" i="1"/>
  <c r="D43" i="1"/>
  <c r="C43" i="1"/>
  <c r="AF42" i="1"/>
  <c r="AG42" i="1" s="1"/>
  <c r="AC42" i="1"/>
  <c r="AB42" i="1"/>
  <c r="Z42" i="1" s="1"/>
  <c r="AA42" i="1"/>
  <c r="S42" i="1"/>
  <c r="R42" i="1"/>
  <c r="Q42" i="1"/>
  <c r="P42" i="1"/>
  <c r="O42" i="1"/>
  <c r="N42" i="1"/>
  <c r="M42" i="1"/>
  <c r="L42" i="1"/>
  <c r="K42" i="1"/>
  <c r="J42" i="1"/>
  <c r="G42" i="1"/>
  <c r="F42" i="1"/>
  <c r="E42" i="1"/>
  <c r="D42" i="1"/>
  <c r="C42" i="1"/>
  <c r="AG41" i="1"/>
  <c r="AF41" i="1"/>
  <c r="AC41" i="1"/>
  <c r="AB41" i="1"/>
  <c r="AA41" i="1"/>
  <c r="Z41" i="1"/>
  <c r="Y41" i="1" s="1"/>
  <c r="AD41" i="1" s="1"/>
  <c r="S41" i="1"/>
  <c r="R41" i="1"/>
  <c r="Q41" i="1"/>
  <c r="P41" i="1"/>
  <c r="O41" i="1"/>
  <c r="N41" i="1"/>
  <c r="M41" i="1"/>
  <c r="L41" i="1"/>
  <c r="K41" i="1"/>
  <c r="J41" i="1"/>
  <c r="I41" i="1"/>
  <c r="H41" i="1" s="1"/>
  <c r="F41" i="1"/>
  <c r="G41" i="1" s="1"/>
  <c r="E41" i="1"/>
  <c r="D41" i="1"/>
  <c r="C41" i="1"/>
  <c r="AF40" i="1"/>
  <c r="AC40" i="1"/>
  <c r="AB40" i="1"/>
  <c r="AA40" i="1"/>
  <c r="Z40" i="1"/>
  <c r="Y40" i="1" s="1"/>
  <c r="AD40" i="1" s="1"/>
  <c r="S40" i="1"/>
  <c r="R40" i="1"/>
  <c r="Q40" i="1"/>
  <c r="P40" i="1"/>
  <c r="O40" i="1"/>
  <c r="N40" i="1"/>
  <c r="M40" i="1"/>
  <c r="L40" i="1"/>
  <c r="K40" i="1"/>
  <c r="J40" i="1"/>
  <c r="I40" i="1" s="1"/>
  <c r="H40" i="1" s="1"/>
  <c r="F40" i="1"/>
  <c r="G40" i="1" s="1"/>
  <c r="E40" i="1"/>
  <c r="D40" i="1"/>
  <c r="C40" i="1"/>
  <c r="AF39" i="1"/>
  <c r="AC39" i="1"/>
  <c r="AB39" i="1"/>
  <c r="AA39" i="1"/>
  <c r="Z39" i="1" s="1"/>
  <c r="S39" i="1"/>
  <c r="R39" i="1"/>
  <c r="Q39" i="1"/>
  <c r="P39" i="1"/>
  <c r="O39" i="1"/>
  <c r="N39" i="1"/>
  <c r="M39" i="1"/>
  <c r="L39" i="1"/>
  <c r="K39" i="1"/>
  <c r="J39" i="1"/>
  <c r="F39" i="1"/>
  <c r="G39" i="1" s="1"/>
  <c r="E39" i="1"/>
  <c r="D39" i="1"/>
  <c r="C39" i="1"/>
  <c r="AG38" i="1"/>
  <c r="AF38" i="1"/>
  <c r="AC38" i="1"/>
  <c r="AB38" i="1"/>
  <c r="AA38" i="1"/>
  <c r="Z38" i="1"/>
  <c r="S38" i="1"/>
  <c r="R38" i="1"/>
  <c r="Q38" i="1"/>
  <c r="P38" i="1"/>
  <c r="O38" i="1"/>
  <c r="N38" i="1"/>
  <c r="M38" i="1"/>
  <c r="L38" i="1"/>
  <c r="K38" i="1"/>
  <c r="J38" i="1"/>
  <c r="I38" i="1"/>
  <c r="H38" i="1" s="1"/>
  <c r="F38" i="1"/>
  <c r="E38" i="1"/>
  <c r="G38" i="1" s="1"/>
  <c r="D38" i="1"/>
  <c r="C38" i="1"/>
  <c r="AF37" i="1"/>
  <c r="AC37" i="1"/>
  <c r="AB37" i="1"/>
  <c r="AA37" i="1"/>
  <c r="Z37" i="1"/>
  <c r="Y37" i="1" s="1"/>
  <c r="AD37" i="1" s="1"/>
  <c r="S37" i="1"/>
  <c r="R37" i="1"/>
  <c r="Q37" i="1"/>
  <c r="P37" i="1"/>
  <c r="O37" i="1"/>
  <c r="N37" i="1"/>
  <c r="M37" i="1"/>
  <c r="L37" i="1"/>
  <c r="K37" i="1"/>
  <c r="J37" i="1"/>
  <c r="I37" i="1"/>
  <c r="H37" i="1" s="1"/>
  <c r="F37" i="1"/>
  <c r="G37" i="1" s="1"/>
  <c r="E37" i="1"/>
  <c r="D37" i="1"/>
  <c r="C37" i="1"/>
  <c r="AF36" i="1"/>
  <c r="AC36" i="1"/>
  <c r="AB36" i="1"/>
  <c r="AA36" i="1"/>
  <c r="S36" i="1"/>
  <c r="R36" i="1"/>
  <c r="Q36" i="1"/>
  <c r="P36" i="1"/>
  <c r="O36" i="1"/>
  <c r="N36" i="1"/>
  <c r="M36" i="1"/>
  <c r="L36" i="1"/>
  <c r="K36" i="1"/>
  <c r="I36" i="1" s="1"/>
  <c r="H36" i="1" s="1"/>
  <c r="J36" i="1"/>
  <c r="F36" i="1"/>
  <c r="G36" i="1" s="1"/>
  <c r="E36" i="1"/>
  <c r="D36" i="1"/>
  <c r="C36" i="1"/>
  <c r="AG35" i="1"/>
  <c r="AF35" i="1"/>
  <c r="AC35" i="1"/>
  <c r="AB35" i="1"/>
  <c r="AA35" i="1"/>
  <c r="S35" i="1"/>
  <c r="R35" i="1"/>
  <c r="Q35" i="1"/>
  <c r="P35" i="1"/>
  <c r="O35" i="1"/>
  <c r="N35" i="1"/>
  <c r="M35" i="1"/>
  <c r="L35" i="1"/>
  <c r="K35" i="1"/>
  <c r="J35" i="1"/>
  <c r="G35" i="1"/>
  <c r="F35" i="1"/>
  <c r="E35" i="1"/>
  <c r="D35" i="1"/>
  <c r="C35" i="1"/>
  <c r="AF34" i="1"/>
  <c r="AG34" i="1" s="1"/>
  <c r="AC34" i="1"/>
  <c r="AB34" i="1"/>
  <c r="Z34" i="1" s="1"/>
  <c r="AA34" i="1"/>
  <c r="S34" i="1"/>
  <c r="R34" i="1"/>
  <c r="Q34" i="1"/>
  <c r="P34" i="1"/>
  <c r="O34" i="1"/>
  <c r="N34" i="1"/>
  <c r="M34" i="1"/>
  <c r="L34" i="1"/>
  <c r="K34" i="1"/>
  <c r="J34" i="1"/>
  <c r="I34" i="1" s="1"/>
  <c r="H34" i="1" s="1"/>
  <c r="F34" i="1"/>
  <c r="G34" i="1" s="1"/>
  <c r="E34" i="1"/>
  <c r="D34" i="1"/>
  <c r="C34" i="1"/>
  <c r="AF33" i="1"/>
  <c r="AG33" i="1" s="1"/>
  <c r="AC33" i="1"/>
  <c r="AB33" i="1"/>
  <c r="Z33" i="1" s="1"/>
  <c r="AA33" i="1"/>
  <c r="S33" i="1"/>
  <c r="R33" i="1"/>
  <c r="Q33" i="1"/>
  <c r="P33" i="1"/>
  <c r="O33" i="1"/>
  <c r="N33" i="1"/>
  <c r="M33" i="1"/>
  <c r="L33" i="1"/>
  <c r="K33" i="1"/>
  <c r="I33" i="1" s="1"/>
  <c r="H33" i="1" s="1"/>
  <c r="J33" i="1"/>
  <c r="G33" i="1"/>
  <c r="F33" i="1"/>
  <c r="E33" i="1"/>
  <c r="D33" i="1"/>
  <c r="C33" i="1"/>
  <c r="AG32" i="1"/>
  <c r="AF32" i="1"/>
  <c r="AC32" i="1"/>
  <c r="AB32" i="1"/>
  <c r="AA32" i="1"/>
  <c r="S32" i="1"/>
  <c r="R32" i="1"/>
  <c r="Q32" i="1"/>
  <c r="P32" i="1"/>
  <c r="O32" i="1"/>
  <c r="N32" i="1"/>
  <c r="M32" i="1"/>
  <c r="L32" i="1"/>
  <c r="K32" i="1"/>
  <c r="J32" i="1"/>
  <c r="I32" i="1" s="1"/>
  <c r="H32" i="1" s="1"/>
  <c r="F32" i="1"/>
  <c r="G32" i="1" s="1"/>
  <c r="E32" i="1"/>
  <c r="D32" i="1"/>
  <c r="C32" i="1"/>
  <c r="AF31" i="1"/>
  <c r="AG31" i="1" s="1"/>
  <c r="AC31" i="1"/>
  <c r="AB31" i="1"/>
  <c r="AA31" i="1"/>
  <c r="Z31" i="1"/>
  <c r="Y31" i="1" s="1"/>
  <c r="S31" i="1"/>
  <c r="R31" i="1"/>
  <c r="Q31" i="1"/>
  <c r="P31" i="1"/>
  <c r="O31" i="1"/>
  <c r="N31" i="1"/>
  <c r="M31" i="1"/>
  <c r="L31" i="1"/>
  <c r="K31" i="1"/>
  <c r="J31" i="1"/>
  <c r="I31" i="1"/>
  <c r="H31" i="1" s="1"/>
  <c r="F31" i="1"/>
  <c r="E31" i="1"/>
  <c r="G31" i="1" s="1"/>
  <c r="D31" i="1"/>
  <c r="C31" i="1"/>
  <c r="AF30" i="1"/>
  <c r="AC30" i="1"/>
  <c r="AB30" i="1"/>
  <c r="AA30" i="1"/>
  <c r="Z30" i="1" s="1"/>
  <c r="S30" i="1"/>
  <c r="R30" i="1"/>
  <c r="Q30" i="1"/>
  <c r="P30" i="1"/>
  <c r="O30" i="1"/>
  <c r="N30" i="1"/>
  <c r="M30" i="1"/>
  <c r="L30" i="1"/>
  <c r="K30" i="1"/>
  <c r="J30" i="1"/>
  <c r="I30" i="1" s="1"/>
  <c r="H30" i="1" s="1"/>
  <c r="F30" i="1"/>
  <c r="AG30" i="1" s="1"/>
  <c r="E30" i="1"/>
  <c r="D30" i="1"/>
  <c r="C30" i="1"/>
  <c r="AF29" i="1"/>
  <c r="AG29" i="1" s="1"/>
  <c r="AC29" i="1"/>
  <c r="AB29" i="1"/>
  <c r="Z29" i="1" s="1"/>
  <c r="AA29" i="1"/>
  <c r="S29" i="1"/>
  <c r="R29" i="1"/>
  <c r="Q29" i="1"/>
  <c r="P29" i="1"/>
  <c r="O29" i="1"/>
  <c r="N29" i="1"/>
  <c r="M29" i="1"/>
  <c r="L29" i="1"/>
  <c r="K29" i="1"/>
  <c r="I29" i="1" s="1"/>
  <c r="H29" i="1" s="1"/>
  <c r="J29" i="1"/>
  <c r="G29" i="1"/>
  <c r="F29" i="1"/>
  <c r="E29" i="1"/>
  <c r="D29" i="1"/>
  <c r="C29" i="1"/>
  <c r="AG28" i="1"/>
  <c r="AF28" i="1"/>
  <c r="AC28" i="1"/>
  <c r="AB28" i="1"/>
  <c r="AA28" i="1"/>
  <c r="S28" i="1"/>
  <c r="R28" i="1"/>
  <c r="Q28" i="1"/>
  <c r="P28" i="1"/>
  <c r="O28" i="1"/>
  <c r="N28" i="1"/>
  <c r="M28" i="1"/>
  <c r="L28" i="1"/>
  <c r="K28" i="1"/>
  <c r="J28" i="1"/>
  <c r="F28" i="1"/>
  <c r="G28" i="1" s="1"/>
  <c r="E28" i="1"/>
  <c r="D28" i="1"/>
  <c r="C28" i="1"/>
  <c r="AF27" i="1"/>
  <c r="AG27" i="1" s="1"/>
  <c r="AC27" i="1"/>
  <c r="AB27" i="1"/>
  <c r="AA27" i="1"/>
  <c r="Z27" i="1"/>
  <c r="S27" i="1"/>
  <c r="R27" i="1"/>
  <c r="Q27" i="1"/>
  <c r="P27" i="1"/>
  <c r="O27" i="1"/>
  <c r="N27" i="1"/>
  <c r="M27" i="1"/>
  <c r="L27" i="1"/>
  <c r="K27" i="1"/>
  <c r="J27" i="1"/>
  <c r="I27" i="1"/>
  <c r="H27" i="1" s="1"/>
  <c r="F27" i="1"/>
  <c r="E27" i="1"/>
  <c r="G27" i="1" s="1"/>
  <c r="D27" i="1"/>
  <c r="C27" i="1"/>
  <c r="AF26" i="1"/>
  <c r="AC26" i="1"/>
  <c r="AB26" i="1"/>
  <c r="AA26" i="1"/>
  <c r="S26" i="1"/>
  <c r="R26" i="1"/>
  <c r="Q26" i="1"/>
  <c r="P26" i="1"/>
  <c r="O26" i="1"/>
  <c r="N26" i="1"/>
  <c r="M26" i="1"/>
  <c r="L26" i="1"/>
  <c r="K26" i="1"/>
  <c r="J26" i="1"/>
  <c r="I26" i="1" s="1"/>
  <c r="H26" i="1" s="1"/>
  <c r="F26" i="1"/>
  <c r="E26" i="1"/>
  <c r="D26" i="1"/>
  <c r="C26" i="1"/>
  <c r="AF25" i="1"/>
  <c r="AG25" i="1" s="1"/>
  <c r="AC25" i="1"/>
  <c r="AB25" i="1"/>
  <c r="Z25" i="1" s="1"/>
  <c r="AA25" i="1"/>
  <c r="S25" i="1"/>
  <c r="R25" i="1"/>
  <c r="Q25" i="1"/>
  <c r="P25" i="1"/>
  <c r="O25" i="1"/>
  <c r="N25" i="1"/>
  <c r="M25" i="1"/>
  <c r="L25" i="1"/>
  <c r="K25" i="1"/>
  <c r="I25" i="1" s="1"/>
  <c r="H25" i="1" s="1"/>
  <c r="J25" i="1"/>
  <c r="F25" i="1"/>
  <c r="E25" i="1"/>
  <c r="G25" i="1" s="1"/>
  <c r="D25" i="1"/>
  <c r="C25" i="1"/>
  <c r="AG24" i="1"/>
  <c r="AF24" i="1"/>
  <c r="AC24" i="1"/>
  <c r="AB24" i="1"/>
  <c r="AA24" i="1"/>
  <c r="S24" i="1"/>
  <c r="R24" i="1"/>
  <c r="Q24" i="1"/>
  <c r="P24" i="1"/>
  <c r="O24" i="1"/>
  <c r="N24" i="1"/>
  <c r="M24" i="1"/>
  <c r="L24" i="1"/>
  <c r="K24" i="1"/>
  <c r="J24" i="1"/>
  <c r="I24" i="1" s="1"/>
  <c r="H24" i="1"/>
  <c r="F24" i="1"/>
  <c r="G24" i="1" s="1"/>
  <c r="E24" i="1"/>
  <c r="D24" i="1"/>
  <c r="C24" i="1"/>
  <c r="AF23" i="1"/>
  <c r="AG23" i="1" s="1"/>
  <c r="AC23" i="1"/>
  <c r="AB23" i="1"/>
  <c r="AA23" i="1"/>
  <c r="Z23" i="1"/>
  <c r="S23" i="1"/>
  <c r="R23" i="1"/>
  <c r="Q23" i="1"/>
  <c r="P23" i="1"/>
  <c r="O23" i="1"/>
  <c r="N23" i="1"/>
  <c r="M23" i="1"/>
  <c r="I23" i="1" s="1"/>
  <c r="H23" i="1" s="1"/>
  <c r="L23" i="1"/>
  <c r="K23" i="1"/>
  <c r="J23" i="1"/>
  <c r="G23" i="1"/>
  <c r="F23" i="1"/>
  <c r="E23" i="1"/>
  <c r="D23" i="1"/>
  <c r="C23" i="1"/>
  <c r="AF22" i="1"/>
  <c r="AC22" i="1"/>
  <c r="AB22" i="1"/>
  <c r="AA22" i="1"/>
  <c r="S22" i="1"/>
  <c r="R22" i="1"/>
  <c r="Q22" i="1"/>
  <c r="P22" i="1"/>
  <c r="O22" i="1"/>
  <c r="N22" i="1"/>
  <c r="M22" i="1"/>
  <c r="L22" i="1"/>
  <c r="K22" i="1"/>
  <c r="J22" i="1"/>
  <c r="F22" i="1"/>
  <c r="G22" i="1" s="1"/>
  <c r="E22" i="1"/>
  <c r="D22" i="1"/>
  <c r="C22" i="1"/>
  <c r="AF21" i="1"/>
  <c r="AG21" i="1" s="1"/>
  <c r="AC21" i="1"/>
  <c r="AB21" i="1"/>
  <c r="AA21" i="1"/>
  <c r="Z21" i="1"/>
  <c r="S21" i="1"/>
  <c r="R21" i="1"/>
  <c r="Q21" i="1"/>
  <c r="P21" i="1"/>
  <c r="O21" i="1"/>
  <c r="N21" i="1"/>
  <c r="M21" i="1"/>
  <c r="L21" i="1"/>
  <c r="K21" i="1"/>
  <c r="I21" i="1" s="1"/>
  <c r="H21" i="1" s="1"/>
  <c r="J21" i="1"/>
  <c r="G21" i="1"/>
  <c r="F21" i="1"/>
  <c r="E21" i="1"/>
  <c r="D21" i="1"/>
  <c r="C21" i="1"/>
  <c r="AF20" i="1"/>
  <c r="AC20" i="1"/>
  <c r="AB20" i="1"/>
  <c r="AA20" i="1"/>
  <c r="S20" i="1"/>
  <c r="R20" i="1"/>
  <c r="Q20" i="1"/>
  <c r="P20" i="1"/>
  <c r="O20" i="1"/>
  <c r="N20" i="1"/>
  <c r="M20" i="1"/>
  <c r="L20" i="1"/>
  <c r="K20" i="1"/>
  <c r="J20" i="1"/>
  <c r="F20" i="1"/>
  <c r="G20" i="1" s="1"/>
  <c r="E20" i="1"/>
  <c r="D20" i="1"/>
  <c r="C20" i="1"/>
  <c r="AF19" i="1"/>
  <c r="AG19" i="1" s="1"/>
  <c r="AC19" i="1"/>
  <c r="AB19" i="1"/>
  <c r="Z19" i="1" s="1"/>
  <c r="AA19" i="1"/>
  <c r="S19" i="1"/>
  <c r="R19" i="1"/>
  <c r="Q19" i="1"/>
  <c r="P19" i="1"/>
  <c r="O19" i="1"/>
  <c r="N19" i="1"/>
  <c r="M19" i="1"/>
  <c r="L19" i="1"/>
  <c r="K19" i="1"/>
  <c r="I19" i="1" s="1"/>
  <c r="H19" i="1" s="1"/>
  <c r="J19" i="1"/>
  <c r="F19" i="1"/>
  <c r="E19" i="1"/>
  <c r="G19" i="1" s="1"/>
  <c r="D19" i="1"/>
  <c r="C19" i="1"/>
  <c r="AG18" i="1"/>
  <c r="AF18" i="1"/>
  <c r="AC18" i="1"/>
  <c r="AB18" i="1"/>
  <c r="AA18" i="1"/>
  <c r="S18" i="1"/>
  <c r="R18" i="1"/>
  <c r="Q18" i="1"/>
  <c r="P18" i="1"/>
  <c r="O18" i="1"/>
  <c r="N18" i="1"/>
  <c r="N10" i="1" s="1"/>
  <c r="M18" i="1"/>
  <c r="L18" i="1"/>
  <c r="K18" i="1"/>
  <c r="J18" i="1"/>
  <c r="I18" i="1" s="1"/>
  <c r="H18" i="1" s="1"/>
  <c r="F18" i="1"/>
  <c r="G18" i="1" s="1"/>
  <c r="E18" i="1"/>
  <c r="D18" i="1"/>
  <c r="C18" i="1"/>
  <c r="AF17" i="1"/>
  <c r="AG17" i="1" s="1"/>
  <c r="AC17" i="1"/>
  <c r="AB17" i="1"/>
  <c r="Z17" i="1" s="1"/>
  <c r="AA17" i="1"/>
  <c r="S17" i="1"/>
  <c r="R17" i="1"/>
  <c r="Q17" i="1"/>
  <c r="P17" i="1"/>
  <c r="O17" i="1"/>
  <c r="N17" i="1"/>
  <c r="M17" i="1"/>
  <c r="I17" i="1" s="1"/>
  <c r="H17" i="1" s="1"/>
  <c r="L17" i="1"/>
  <c r="K17" i="1"/>
  <c r="J17" i="1"/>
  <c r="F17" i="1"/>
  <c r="E17" i="1"/>
  <c r="G17" i="1" s="1"/>
  <c r="D17" i="1"/>
  <c r="C17" i="1"/>
  <c r="AG16" i="1"/>
  <c r="AF16" i="1"/>
  <c r="AC16" i="1"/>
  <c r="AB16" i="1"/>
  <c r="AA16" i="1"/>
  <c r="S16" i="1"/>
  <c r="R16" i="1"/>
  <c r="R10" i="1" s="1"/>
  <c r="Q16" i="1"/>
  <c r="P16" i="1"/>
  <c r="O16" i="1"/>
  <c r="N16" i="1"/>
  <c r="M16" i="1"/>
  <c r="L16" i="1"/>
  <c r="K16" i="1"/>
  <c r="J16" i="1"/>
  <c r="I16" i="1" s="1"/>
  <c r="H16" i="1"/>
  <c r="F16" i="1"/>
  <c r="G16" i="1" s="1"/>
  <c r="E16" i="1"/>
  <c r="D16" i="1"/>
  <c r="C16" i="1"/>
  <c r="AF15" i="1"/>
  <c r="AG15" i="1" s="1"/>
  <c r="AC15" i="1"/>
  <c r="AB15" i="1"/>
  <c r="AA15" i="1"/>
  <c r="Z15" i="1"/>
  <c r="S15" i="1"/>
  <c r="R15" i="1"/>
  <c r="Q15" i="1"/>
  <c r="P15" i="1"/>
  <c r="O15" i="1"/>
  <c r="N15" i="1"/>
  <c r="M15" i="1"/>
  <c r="I15" i="1" s="1"/>
  <c r="H15" i="1" s="1"/>
  <c r="L15" i="1"/>
  <c r="K15" i="1"/>
  <c r="J15" i="1"/>
  <c r="G15" i="1"/>
  <c r="F15" i="1"/>
  <c r="E15" i="1"/>
  <c r="D15" i="1"/>
  <c r="C15" i="1"/>
  <c r="AF14" i="1"/>
  <c r="AC14" i="1"/>
  <c r="AB14" i="1"/>
  <c r="AA14" i="1"/>
  <c r="S14" i="1"/>
  <c r="R14" i="1"/>
  <c r="Q14" i="1"/>
  <c r="P14" i="1"/>
  <c r="O14" i="1"/>
  <c r="N14" i="1"/>
  <c r="M14" i="1"/>
  <c r="L14" i="1"/>
  <c r="K14" i="1"/>
  <c r="J14" i="1"/>
  <c r="F14" i="1"/>
  <c r="G14" i="1" s="1"/>
  <c r="E14" i="1"/>
  <c r="D14" i="1"/>
  <c r="C14" i="1"/>
  <c r="AF13" i="1"/>
  <c r="AG13" i="1" s="1"/>
  <c r="AC13" i="1"/>
  <c r="AB13" i="1"/>
  <c r="AA13" i="1"/>
  <c r="Z13" i="1"/>
  <c r="S13" i="1"/>
  <c r="R13" i="1"/>
  <c r="Q13" i="1"/>
  <c r="P13" i="1"/>
  <c r="O13" i="1"/>
  <c r="N13" i="1"/>
  <c r="M13" i="1"/>
  <c r="L13" i="1"/>
  <c r="K13" i="1"/>
  <c r="I13" i="1" s="1"/>
  <c r="H13" i="1" s="1"/>
  <c r="J13" i="1"/>
  <c r="G13" i="1"/>
  <c r="F13" i="1"/>
  <c r="E13" i="1"/>
  <c r="D13" i="1"/>
  <c r="C13" i="1"/>
  <c r="AF12" i="1"/>
  <c r="AC12" i="1"/>
  <c r="AC10" i="1" s="1"/>
  <c r="AB12" i="1"/>
  <c r="AA12" i="1"/>
  <c r="S12" i="1"/>
  <c r="R12" i="1"/>
  <c r="Q12" i="1"/>
  <c r="P12" i="1"/>
  <c r="P10" i="1" s="1"/>
  <c r="O12" i="1"/>
  <c r="N12" i="1"/>
  <c r="M12" i="1"/>
  <c r="L12" i="1"/>
  <c r="K12" i="1"/>
  <c r="J12" i="1"/>
  <c r="F12" i="1"/>
  <c r="G12" i="1" s="1"/>
  <c r="E12" i="1"/>
  <c r="D12" i="1"/>
  <c r="C12" i="1"/>
  <c r="AF11" i="1"/>
  <c r="AC11" i="1"/>
  <c r="AB11" i="1"/>
  <c r="AB10" i="1" s="1"/>
  <c r="AA11" i="1"/>
  <c r="S11" i="1"/>
  <c r="R11" i="1"/>
  <c r="Q11" i="1"/>
  <c r="P11" i="1"/>
  <c r="O11" i="1"/>
  <c r="N11" i="1"/>
  <c r="M11" i="1"/>
  <c r="L11" i="1"/>
  <c r="K11" i="1"/>
  <c r="J11" i="1"/>
  <c r="F11" i="1"/>
  <c r="E11" i="1"/>
  <c r="E10" i="1" s="1"/>
  <c r="D11" i="1"/>
  <c r="C11" i="1"/>
  <c r="L10" i="1"/>
  <c r="Y19" i="1" l="1"/>
  <c r="AI19" i="1"/>
  <c r="Y17" i="1"/>
  <c r="Z16" i="1"/>
  <c r="Y23" i="1"/>
  <c r="AI23" i="1"/>
  <c r="AE37" i="1"/>
  <c r="AH37" i="1"/>
  <c r="F10" i="1"/>
  <c r="G10" i="1" s="1"/>
  <c r="K10" i="1"/>
  <c r="S10" i="1"/>
  <c r="Y13" i="1"/>
  <c r="Y21" i="1"/>
  <c r="G11" i="1"/>
  <c r="Z11" i="1"/>
  <c r="Z12" i="1"/>
  <c r="I14" i="1"/>
  <c r="H14" i="1" s="1"/>
  <c r="AG14" i="1"/>
  <c r="Z20" i="1"/>
  <c r="I22" i="1"/>
  <c r="H22" i="1" s="1"/>
  <c r="AG22" i="1"/>
  <c r="AG26" i="1"/>
  <c r="G26" i="1"/>
  <c r="Y27" i="1"/>
  <c r="I28" i="1"/>
  <c r="H28" i="1" s="1"/>
  <c r="Y29" i="1"/>
  <c r="AJ31" i="1"/>
  <c r="AD31" i="1"/>
  <c r="Y33" i="1"/>
  <c r="AH40" i="1"/>
  <c r="AE40" i="1"/>
  <c r="AE41" i="1"/>
  <c r="AH41" i="1"/>
  <c r="Y15" i="1"/>
  <c r="AI15" i="1"/>
  <c r="Z24" i="1"/>
  <c r="Y34" i="1"/>
  <c r="AA10" i="1"/>
  <c r="O10" i="1"/>
  <c r="Z14" i="1"/>
  <c r="Z22" i="1"/>
  <c r="Z26" i="1"/>
  <c r="J10" i="1"/>
  <c r="I11" i="1"/>
  <c r="M10" i="1"/>
  <c r="Q10" i="1"/>
  <c r="AG11" i="1"/>
  <c r="AF10" i="1"/>
  <c r="AG10" i="1" s="1"/>
  <c r="I12" i="1"/>
  <c r="H12" i="1" s="1"/>
  <c r="AG12" i="1"/>
  <c r="Z18" i="1"/>
  <c r="I20" i="1"/>
  <c r="H20" i="1" s="1"/>
  <c r="AG20" i="1"/>
  <c r="Y25" i="1"/>
  <c r="Y30" i="1"/>
  <c r="AD30" i="1" s="1"/>
  <c r="AI30" i="1"/>
  <c r="AE44" i="1"/>
  <c r="AH44" i="1"/>
  <c r="AI40" i="1"/>
  <c r="AG43" i="1"/>
  <c r="AE46" i="1"/>
  <c r="AH46" i="1"/>
  <c r="AJ48" i="1"/>
  <c r="Y50" i="1"/>
  <c r="AI64" i="1"/>
  <c r="Y64" i="1"/>
  <c r="AJ66" i="1"/>
  <c r="Y68" i="1"/>
  <c r="Y72" i="1"/>
  <c r="Y76" i="1"/>
  <c r="AI76" i="1" s="1"/>
  <c r="Y92" i="1"/>
  <c r="Z96" i="1"/>
  <c r="Z122" i="1"/>
  <c r="Z28" i="1"/>
  <c r="G30" i="1"/>
  <c r="AJ30" i="1"/>
  <c r="AI31" i="1"/>
  <c r="Z32" i="1"/>
  <c r="Z35" i="1"/>
  <c r="Z36" i="1"/>
  <c r="AJ37" i="1"/>
  <c r="AI37" i="1"/>
  <c r="Y39" i="1"/>
  <c r="AJ40" i="1"/>
  <c r="I42" i="1"/>
  <c r="H42" i="1" s="1"/>
  <c r="AI43" i="1"/>
  <c r="AE49" i="1"/>
  <c r="AH49" i="1"/>
  <c r="AE63" i="1"/>
  <c r="AH63" i="1"/>
  <c r="AE67" i="1"/>
  <c r="AH67" i="1"/>
  <c r="Z77" i="1"/>
  <c r="AG91" i="1"/>
  <c r="G91" i="1"/>
  <c r="Y93" i="1"/>
  <c r="Y113" i="1"/>
  <c r="AI113" i="1"/>
  <c r="I35" i="1"/>
  <c r="H35" i="1" s="1"/>
  <c r="AG39" i="1"/>
  <c r="AG40" i="1"/>
  <c r="AI41" i="1"/>
  <c r="Y42" i="1"/>
  <c r="AJ43" i="1"/>
  <c r="AI44" i="1"/>
  <c r="AI46" i="1"/>
  <c r="AJ46" i="1"/>
  <c r="Z47" i="1"/>
  <c r="AG47" i="1"/>
  <c r="Z61" i="1"/>
  <c r="Z65" i="1"/>
  <c r="Z69" i="1"/>
  <c r="Y78" i="1"/>
  <c r="Z87" i="1"/>
  <c r="AG36" i="1"/>
  <c r="AG37" i="1"/>
  <c r="Y38" i="1"/>
  <c r="I39" i="1"/>
  <c r="H39" i="1" s="1"/>
  <c r="AJ41" i="1"/>
  <c r="AE43" i="1"/>
  <c r="AJ44" i="1"/>
  <c r="Y45" i="1"/>
  <c r="AD45" i="1" s="1"/>
  <c r="I46" i="1"/>
  <c r="H46" i="1" s="1"/>
  <c r="G48" i="1"/>
  <c r="Y48" i="1"/>
  <c r="AD48" i="1" s="1"/>
  <c r="AI48" i="1"/>
  <c r="AJ49" i="1"/>
  <c r="G62" i="1"/>
  <c r="Y62" i="1"/>
  <c r="AD62" i="1" s="1"/>
  <c r="AI62" i="1"/>
  <c r="AJ63" i="1"/>
  <c r="G66" i="1"/>
  <c r="Y66" i="1"/>
  <c r="AD66" i="1" s="1"/>
  <c r="AI66" i="1"/>
  <c r="AJ67" i="1"/>
  <c r="G70" i="1"/>
  <c r="Y70" i="1"/>
  <c r="AD70" i="1" s="1"/>
  <c r="G75" i="1"/>
  <c r="AG75" i="1"/>
  <c r="Y74" i="1"/>
  <c r="Z75" i="1"/>
  <c r="Z83" i="1"/>
  <c r="AG87" i="1"/>
  <c r="G87" i="1"/>
  <c r="Y88" i="1"/>
  <c r="AI90" i="1"/>
  <c r="Y90" i="1"/>
  <c r="AH120" i="1"/>
  <c r="AE120" i="1"/>
  <c r="AI130" i="1"/>
  <c r="Y130" i="1"/>
  <c r="Z73" i="1"/>
  <c r="I75" i="1"/>
  <c r="H75" i="1" s="1"/>
  <c r="Z79" i="1"/>
  <c r="AG83" i="1"/>
  <c r="G83" i="1"/>
  <c r="Y84" i="1"/>
  <c r="I85" i="1"/>
  <c r="H85" i="1" s="1"/>
  <c r="Y86" i="1"/>
  <c r="AH94" i="1"/>
  <c r="AE94" i="1"/>
  <c r="Y111" i="1"/>
  <c r="Y127" i="1"/>
  <c r="AD127" i="1" s="1"/>
  <c r="G129" i="1"/>
  <c r="AG129" i="1"/>
  <c r="Z71" i="1"/>
  <c r="I73" i="1"/>
  <c r="H73" i="1" s="1"/>
  <c r="AG73" i="1"/>
  <c r="AG79" i="1"/>
  <c r="G79" i="1"/>
  <c r="Y80" i="1"/>
  <c r="AI80" i="1"/>
  <c r="I81" i="1"/>
  <c r="H81" i="1" s="1"/>
  <c r="AI82" i="1"/>
  <c r="Y82" i="1"/>
  <c r="Z91" i="1"/>
  <c r="G94" i="1"/>
  <c r="AG94" i="1"/>
  <c r="AI98" i="1"/>
  <c r="Y98" i="1"/>
  <c r="AD98" i="1" s="1"/>
  <c r="G100" i="1"/>
  <c r="AG100" i="1"/>
  <c r="Y116" i="1"/>
  <c r="AD116" i="1" s="1"/>
  <c r="Z125" i="1"/>
  <c r="Y132" i="1"/>
  <c r="AI132" i="1"/>
  <c r="Z81" i="1"/>
  <c r="Z85" i="1"/>
  <c r="Z89" i="1"/>
  <c r="AI94" i="1"/>
  <c r="G96" i="1"/>
  <c r="AG96" i="1"/>
  <c r="Y97" i="1"/>
  <c r="I98" i="1"/>
  <c r="H98" i="1" s="1"/>
  <c r="Y99" i="1"/>
  <c r="AI99" i="1" s="1"/>
  <c r="Z118" i="1"/>
  <c r="AI120" i="1"/>
  <c r="G122" i="1"/>
  <c r="AG122" i="1"/>
  <c r="Y123" i="1"/>
  <c r="G125" i="1"/>
  <c r="AG125" i="1"/>
  <c r="Y126" i="1"/>
  <c r="I127" i="1"/>
  <c r="H127" i="1" s="1"/>
  <c r="Y128" i="1"/>
  <c r="AG93" i="1"/>
  <c r="I94" i="1"/>
  <c r="H94" i="1" s="1"/>
  <c r="Y95" i="1"/>
  <c r="AH112" i="1"/>
  <c r="AE112" i="1"/>
  <c r="Z114" i="1"/>
  <c r="AI116" i="1"/>
  <c r="G118" i="1"/>
  <c r="AG118" i="1"/>
  <c r="Y119" i="1"/>
  <c r="I120" i="1"/>
  <c r="H120" i="1" s="1"/>
  <c r="Y121" i="1"/>
  <c r="Y124" i="1"/>
  <c r="AI124" i="1" s="1"/>
  <c r="AH131" i="1"/>
  <c r="AE131" i="1"/>
  <c r="Z133" i="1"/>
  <c r="AG133" i="1"/>
  <c r="Z100" i="1"/>
  <c r="AI112" i="1"/>
  <c r="G114" i="1"/>
  <c r="AG114" i="1"/>
  <c r="AI115" i="1"/>
  <c r="Y115" i="1"/>
  <c r="I116" i="1"/>
  <c r="H116" i="1" s="1"/>
  <c r="Y117" i="1"/>
  <c r="AI117" i="1"/>
  <c r="Z129" i="1"/>
  <c r="AI131" i="1"/>
  <c r="AJ94" i="1"/>
  <c r="AJ98" i="1"/>
  <c r="AJ112" i="1"/>
  <c r="AJ120" i="1"/>
  <c r="AJ131" i="1"/>
  <c r="Y129" i="1" l="1"/>
  <c r="AI129" i="1"/>
  <c r="AD95" i="1"/>
  <c r="AJ95" i="1"/>
  <c r="AD128" i="1"/>
  <c r="AJ128" i="1"/>
  <c r="AJ97" i="1"/>
  <c r="AD97" i="1"/>
  <c r="AH116" i="1"/>
  <c r="AE116" i="1"/>
  <c r="Y91" i="1"/>
  <c r="AI91" i="1"/>
  <c r="AJ111" i="1"/>
  <c r="AD111" i="1"/>
  <c r="AD86" i="1"/>
  <c r="AJ86" i="1"/>
  <c r="AJ84" i="1"/>
  <c r="AD84" i="1"/>
  <c r="AJ88" i="1"/>
  <c r="AD88" i="1"/>
  <c r="AD74" i="1"/>
  <c r="AJ74" i="1"/>
  <c r="AE70" i="1"/>
  <c r="AH70" i="1"/>
  <c r="AE45" i="1"/>
  <c r="AH45" i="1"/>
  <c r="Y47" i="1"/>
  <c r="AI47" i="1"/>
  <c r="AD93" i="1"/>
  <c r="AJ93" i="1"/>
  <c r="Y36" i="1"/>
  <c r="AI36" i="1"/>
  <c r="AJ92" i="1"/>
  <c r="AD92" i="1"/>
  <c r="AD72" i="1"/>
  <c r="AJ72" i="1"/>
  <c r="AD50" i="1"/>
  <c r="AJ50" i="1"/>
  <c r="Y24" i="1"/>
  <c r="AI24" i="1"/>
  <c r="AD33" i="1"/>
  <c r="AJ33" i="1"/>
  <c r="AD29" i="1"/>
  <c r="AJ29" i="1"/>
  <c r="AJ27" i="1"/>
  <c r="AD27" i="1"/>
  <c r="AD13" i="1"/>
  <c r="AJ13" i="1"/>
  <c r="AD17" i="1"/>
  <c r="AJ17" i="1"/>
  <c r="AJ127" i="1"/>
  <c r="AJ115" i="1"/>
  <c r="AD115" i="1"/>
  <c r="Y133" i="1"/>
  <c r="AI133" i="1" s="1"/>
  <c r="AI97" i="1"/>
  <c r="Y89" i="1"/>
  <c r="AD132" i="1"/>
  <c r="AJ132" i="1"/>
  <c r="AD82" i="1"/>
  <c r="AJ82" i="1"/>
  <c r="AJ80" i="1"/>
  <c r="AD80" i="1"/>
  <c r="AI111" i="1"/>
  <c r="AI86" i="1"/>
  <c r="Y79" i="1"/>
  <c r="AI79" i="1"/>
  <c r="AJ130" i="1"/>
  <c r="AD130" i="1"/>
  <c r="AD90" i="1"/>
  <c r="AJ90" i="1"/>
  <c r="Y83" i="1"/>
  <c r="AI83" i="1"/>
  <c r="AI74" i="1"/>
  <c r="AI70" i="1"/>
  <c r="AE66" i="1"/>
  <c r="AH66" i="1"/>
  <c r="AE62" i="1"/>
  <c r="AH62" i="1"/>
  <c r="AE48" i="1"/>
  <c r="AH48" i="1"/>
  <c r="AJ38" i="1"/>
  <c r="AD38" i="1"/>
  <c r="Y87" i="1"/>
  <c r="AI87" i="1"/>
  <c r="Y69" i="1"/>
  <c r="AI69" i="1"/>
  <c r="Y61" i="1"/>
  <c r="AI61" i="1"/>
  <c r="AD42" i="1"/>
  <c r="AJ42" i="1"/>
  <c r="AI93" i="1"/>
  <c r="Y77" i="1"/>
  <c r="AI77" i="1" s="1"/>
  <c r="AJ45" i="1"/>
  <c r="AD39" i="1"/>
  <c r="AJ39" i="1"/>
  <c r="Y35" i="1"/>
  <c r="Y96" i="1"/>
  <c r="AI96" i="1"/>
  <c r="AJ70" i="1"/>
  <c r="AD64" i="1"/>
  <c r="AJ64" i="1"/>
  <c r="AI50" i="1"/>
  <c r="AI45" i="1"/>
  <c r="AI38" i="1"/>
  <c r="AH30" i="1"/>
  <c r="AE30" i="1"/>
  <c r="Y22" i="1"/>
  <c r="AI33" i="1"/>
  <c r="AI29" i="1"/>
  <c r="AI20" i="1"/>
  <c r="Y20" i="1"/>
  <c r="Y12" i="1"/>
  <c r="AI12" i="1" s="1"/>
  <c r="AI13" i="1"/>
  <c r="AI39" i="1"/>
  <c r="AJ23" i="1"/>
  <c r="AD23" i="1"/>
  <c r="AI17" i="1"/>
  <c r="AD121" i="1"/>
  <c r="AJ121" i="1"/>
  <c r="Y100" i="1"/>
  <c r="AI100" i="1"/>
  <c r="AD124" i="1"/>
  <c r="AJ124" i="1"/>
  <c r="AJ119" i="1"/>
  <c r="AD119" i="1"/>
  <c r="AJ126" i="1"/>
  <c r="AD126" i="1"/>
  <c r="AJ123" i="1"/>
  <c r="AD123" i="1"/>
  <c r="AD99" i="1"/>
  <c r="AJ99" i="1"/>
  <c r="Y85" i="1"/>
  <c r="Y125" i="1"/>
  <c r="AI125" i="1"/>
  <c r="AH127" i="1"/>
  <c r="AE127" i="1"/>
  <c r="AD78" i="1"/>
  <c r="AJ78" i="1"/>
  <c r="Y32" i="1"/>
  <c r="Y28" i="1"/>
  <c r="AJ76" i="1"/>
  <c r="AD76" i="1"/>
  <c r="AD68" i="1"/>
  <c r="AJ68" i="1"/>
  <c r="AD25" i="1"/>
  <c r="AJ25" i="1"/>
  <c r="H11" i="1"/>
  <c r="H10" i="1" s="1"/>
  <c r="I10" i="1"/>
  <c r="AJ34" i="1"/>
  <c r="AD34" i="1"/>
  <c r="AE31" i="1"/>
  <c r="AH31" i="1"/>
  <c r="AD21" i="1"/>
  <c r="AJ21" i="1"/>
  <c r="Y16" i="1"/>
  <c r="AI16" i="1"/>
  <c r="AJ116" i="1"/>
  <c r="AD117" i="1"/>
  <c r="AJ117" i="1"/>
  <c r="AI121" i="1"/>
  <c r="AI119" i="1"/>
  <c r="Y114" i="1"/>
  <c r="AI95" i="1"/>
  <c r="AI128" i="1"/>
  <c r="AI126" i="1"/>
  <c r="AI123" i="1"/>
  <c r="Y118" i="1"/>
  <c r="AI81" i="1"/>
  <c r="Y81" i="1"/>
  <c r="AH98" i="1"/>
  <c r="AE98" i="1"/>
  <c r="Y71" i="1"/>
  <c r="AI127" i="1"/>
  <c r="AI84" i="1"/>
  <c r="Y73" i="1"/>
  <c r="AI88" i="1"/>
  <c r="Y75" i="1"/>
  <c r="AI78" i="1"/>
  <c r="Y65" i="1"/>
  <c r="AI65" i="1" s="1"/>
  <c r="AD113" i="1"/>
  <c r="AJ113" i="1"/>
  <c r="Y122" i="1"/>
  <c r="AI92" i="1"/>
  <c r="AI72" i="1"/>
  <c r="AI68" i="1"/>
  <c r="AJ62" i="1"/>
  <c r="AI42" i="1"/>
  <c r="AI25" i="1"/>
  <c r="Y18" i="1"/>
  <c r="AI18" i="1" s="1"/>
  <c r="Y26" i="1"/>
  <c r="AI14" i="1"/>
  <c r="Y14" i="1"/>
  <c r="AI34" i="1"/>
  <c r="AJ15" i="1"/>
  <c r="AD15" i="1"/>
  <c r="AI27" i="1"/>
  <c r="Y11" i="1"/>
  <c r="Z10" i="1"/>
  <c r="AI11" i="1"/>
  <c r="AI21" i="1"/>
  <c r="AJ19" i="1"/>
  <c r="AD19" i="1"/>
  <c r="AD122" i="1" l="1"/>
  <c r="AJ122" i="1"/>
  <c r="AD118" i="1"/>
  <c r="AJ118" i="1"/>
  <c r="Y10" i="1"/>
  <c r="AJ10" i="1" s="1"/>
  <c r="AD11" i="1"/>
  <c r="AJ11" i="1"/>
  <c r="AD26" i="1"/>
  <c r="AJ26" i="1"/>
  <c r="AE113" i="1"/>
  <c r="AH113" i="1"/>
  <c r="AD75" i="1"/>
  <c r="AJ75" i="1"/>
  <c r="AD73" i="1"/>
  <c r="AJ73" i="1"/>
  <c r="AD71" i="1"/>
  <c r="AJ71" i="1"/>
  <c r="AD114" i="1"/>
  <c r="AJ114" i="1"/>
  <c r="AE117" i="1"/>
  <c r="AH117" i="1"/>
  <c r="AE34" i="1"/>
  <c r="AH34" i="1"/>
  <c r="AE76" i="1"/>
  <c r="AH76" i="1"/>
  <c r="AD32" i="1"/>
  <c r="AJ32" i="1"/>
  <c r="AD85" i="1"/>
  <c r="AJ85" i="1"/>
  <c r="AE123" i="1"/>
  <c r="AH123" i="1"/>
  <c r="AE119" i="1"/>
  <c r="AH119" i="1"/>
  <c r="AD22" i="1"/>
  <c r="AJ22" i="1"/>
  <c r="AE64" i="1"/>
  <c r="AH64" i="1"/>
  <c r="AD35" i="1"/>
  <c r="AJ35" i="1"/>
  <c r="AE38" i="1"/>
  <c r="AH38" i="1"/>
  <c r="AE80" i="1"/>
  <c r="AH80" i="1"/>
  <c r="AE88" i="1"/>
  <c r="AH88" i="1"/>
  <c r="AE97" i="1"/>
  <c r="AH97" i="1"/>
  <c r="AD14" i="1"/>
  <c r="AJ14" i="1"/>
  <c r="AI122" i="1"/>
  <c r="AI75" i="1"/>
  <c r="AI118" i="1"/>
  <c r="AE21" i="1"/>
  <c r="AH21" i="1"/>
  <c r="AE25" i="1"/>
  <c r="AH25" i="1"/>
  <c r="AI32" i="1"/>
  <c r="AI85" i="1"/>
  <c r="AD100" i="1"/>
  <c r="AJ100" i="1"/>
  <c r="AE23" i="1"/>
  <c r="AH23" i="1"/>
  <c r="AI22" i="1"/>
  <c r="AI35" i="1"/>
  <c r="AE42" i="1"/>
  <c r="AH42" i="1"/>
  <c r="AD69" i="1"/>
  <c r="AJ69" i="1"/>
  <c r="AE90" i="1"/>
  <c r="AH90" i="1"/>
  <c r="AD79" i="1"/>
  <c r="AJ79" i="1"/>
  <c r="AE132" i="1"/>
  <c r="AH132" i="1"/>
  <c r="AE13" i="1"/>
  <c r="AH13" i="1"/>
  <c r="AE29" i="1"/>
  <c r="AH29" i="1"/>
  <c r="AD24" i="1"/>
  <c r="AJ24" i="1"/>
  <c r="AE72" i="1"/>
  <c r="AH72" i="1"/>
  <c r="AD36" i="1"/>
  <c r="AJ36" i="1"/>
  <c r="AD47" i="1"/>
  <c r="AJ47" i="1"/>
  <c r="AE86" i="1"/>
  <c r="AH86" i="1"/>
  <c r="AD91" i="1"/>
  <c r="AJ91" i="1"/>
  <c r="AE95" i="1"/>
  <c r="AH95" i="1"/>
  <c r="AE15" i="1"/>
  <c r="AH15" i="1"/>
  <c r="AD18" i="1"/>
  <c r="AJ18" i="1"/>
  <c r="AD65" i="1"/>
  <c r="AJ65" i="1"/>
  <c r="AD28" i="1"/>
  <c r="AJ28" i="1"/>
  <c r="AE126" i="1"/>
  <c r="AH126" i="1"/>
  <c r="AD12" i="1"/>
  <c r="AJ12" i="1"/>
  <c r="AD77" i="1"/>
  <c r="AJ77" i="1"/>
  <c r="AE130" i="1"/>
  <c r="AH130" i="1"/>
  <c r="AD89" i="1"/>
  <c r="AJ89" i="1"/>
  <c r="AD133" i="1"/>
  <c r="AJ133" i="1"/>
  <c r="AE27" i="1"/>
  <c r="AH27" i="1"/>
  <c r="AE92" i="1"/>
  <c r="AH92" i="1"/>
  <c r="AE84" i="1"/>
  <c r="AH84" i="1"/>
  <c r="AE111" i="1"/>
  <c r="AH111" i="1"/>
  <c r="AE19" i="1"/>
  <c r="AH19" i="1"/>
  <c r="AI10" i="1"/>
  <c r="AI26" i="1"/>
  <c r="AI73" i="1"/>
  <c r="AI71" i="1"/>
  <c r="AD81" i="1"/>
  <c r="AJ81" i="1"/>
  <c r="AI114" i="1"/>
  <c r="AD16" i="1"/>
  <c r="AJ16" i="1"/>
  <c r="AE68" i="1"/>
  <c r="AH68" i="1"/>
  <c r="AI28" i="1"/>
  <c r="AE78" i="1"/>
  <c r="AH78" i="1"/>
  <c r="AD125" i="1"/>
  <c r="AJ125" i="1"/>
  <c r="AE99" i="1"/>
  <c r="AH99" i="1"/>
  <c r="AE124" i="1"/>
  <c r="AH124" i="1"/>
  <c r="AE121" i="1"/>
  <c r="AH121" i="1"/>
  <c r="AD20" i="1"/>
  <c r="AJ20" i="1"/>
  <c r="AD96" i="1"/>
  <c r="AJ96" i="1"/>
  <c r="AH39" i="1"/>
  <c r="AE39" i="1"/>
  <c r="AD61" i="1"/>
  <c r="AJ61" i="1"/>
  <c r="AD87" i="1"/>
  <c r="AJ87" i="1"/>
  <c r="AD83" i="1"/>
  <c r="AJ83" i="1"/>
  <c r="AE82" i="1"/>
  <c r="AH82" i="1"/>
  <c r="AI89" i="1"/>
  <c r="AE115" i="1"/>
  <c r="AH115" i="1"/>
  <c r="AE17" i="1"/>
  <c r="AH17" i="1"/>
  <c r="AE33" i="1"/>
  <c r="AH33" i="1"/>
  <c r="AE50" i="1"/>
  <c r="AH50" i="1"/>
  <c r="AE93" i="1"/>
  <c r="AH93" i="1"/>
  <c r="AE74" i="1"/>
  <c r="AH74" i="1"/>
  <c r="AE128" i="1"/>
  <c r="AH128" i="1"/>
  <c r="AD129" i="1"/>
  <c r="AJ129" i="1"/>
  <c r="AH14" i="1" l="1"/>
  <c r="AE14" i="1"/>
  <c r="AH71" i="1"/>
  <c r="AE71" i="1"/>
  <c r="AH83" i="1"/>
  <c r="AE83" i="1"/>
  <c r="AH96" i="1"/>
  <c r="AE96" i="1"/>
  <c r="AE81" i="1"/>
  <c r="AH81" i="1"/>
  <c r="AH133" i="1"/>
  <c r="AE133" i="1"/>
  <c r="AH12" i="1"/>
  <c r="AE12" i="1"/>
  <c r="AH18" i="1"/>
  <c r="AE18" i="1"/>
  <c r="AH69" i="1"/>
  <c r="AE69" i="1"/>
  <c r="AH100" i="1"/>
  <c r="AE100" i="1"/>
  <c r="AH118" i="1"/>
  <c r="AE118" i="1"/>
  <c r="AH129" i="1"/>
  <c r="AE129" i="1"/>
  <c r="AH16" i="1"/>
  <c r="AE16" i="1"/>
  <c r="AH35" i="1"/>
  <c r="AE35" i="1"/>
  <c r="AH22" i="1"/>
  <c r="AE22" i="1"/>
  <c r="AE32" i="1"/>
  <c r="AH32" i="1"/>
  <c r="AH114" i="1"/>
  <c r="AE114" i="1"/>
  <c r="AH73" i="1"/>
  <c r="AE73" i="1"/>
  <c r="AD10" i="1"/>
  <c r="AE11" i="1"/>
  <c r="AH11" i="1"/>
  <c r="AE85" i="1"/>
  <c r="AH85" i="1"/>
  <c r="AH75" i="1"/>
  <c r="AE75" i="1"/>
  <c r="AH26" i="1"/>
  <c r="AE26" i="1"/>
  <c r="AH61" i="1"/>
  <c r="AE61" i="1"/>
  <c r="AE28" i="1"/>
  <c r="AH28" i="1"/>
  <c r="AE36" i="1"/>
  <c r="AH36" i="1"/>
  <c r="AH24" i="1"/>
  <c r="AE24" i="1"/>
  <c r="AH79" i="1"/>
  <c r="AE79" i="1"/>
  <c r="AH87" i="1"/>
  <c r="AE87" i="1"/>
  <c r="AH20" i="1"/>
  <c r="AE20" i="1"/>
  <c r="AH125" i="1"/>
  <c r="AE125" i="1"/>
  <c r="AE89" i="1"/>
  <c r="AH89" i="1"/>
  <c r="AH77" i="1"/>
  <c r="AE77" i="1"/>
  <c r="AH65" i="1"/>
  <c r="AE65" i="1"/>
  <c r="AH91" i="1"/>
  <c r="AE91" i="1"/>
  <c r="AH47" i="1"/>
  <c r="AE47" i="1"/>
  <c r="AH122" i="1"/>
  <c r="AE122" i="1"/>
  <c r="AH10" i="1" l="1"/>
  <c r="AE10" i="1"/>
</calcChain>
</file>

<file path=xl/sharedStrings.xml><?xml version="1.0" encoding="utf-8"?>
<sst xmlns="http://schemas.openxmlformats.org/spreadsheetml/2006/main" count="556" uniqueCount="181">
  <si>
    <t>　</t>
    <phoneticPr fontId="2"/>
  </si>
  <si>
    <t>簡　　易　　水　　道</t>
    <rPh sb="0" eb="1">
      <t>カン</t>
    </rPh>
    <rPh sb="3" eb="4">
      <t>エキ</t>
    </rPh>
    <rPh sb="6" eb="7">
      <t>ミズ</t>
    </rPh>
    <rPh sb="9" eb="10">
      <t>ミチ</t>
    </rPh>
    <phoneticPr fontId="2"/>
  </si>
  <si>
    <t>そ　の　２　　（ 給水状況　１ ）</t>
    <rPh sb="9" eb="11">
      <t>キュウスイ</t>
    </rPh>
    <rPh sb="11" eb="13">
      <t>ジョウキョウ</t>
    </rPh>
    <phoneticPr fontId="2"/>
  </si>
  <si>
    <t>　</t>
    <phoneticPr fontId="2"/>
  </si>
  <si>
    <r>
      <t>年 間 取 水 量     （浄水受水を含む）　　　　　　（m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/年）</t>
    </r>
    <rPh sb="0" eb="1">
      <t>トシ</t>
    </rPh>
    <rPh sb="2" eb="3">
      <t>アイダ</t>
    </rPh>
    <rPh sb="4" eb="5">
      <t>トリ</t>
    </rPh>
    <rPh sb="6" eb="7">
      <t>ミズ</t>
    </rPh>
    <rPh sb="8" eb="9">
      <t>リョウ</t>
    </rPh>
    <rPh sb="15" eb="17">
      <t>ジョウスイ</t>
    </rPh>
    <rPh sb="17" eb="19">
      <t>ジュス</t>
    </rPh>
    <rPh sb="20" eb="21">
      <t>フク</t>
    </rPh>
    <rPh sb="33" eb="34">
      <t>ネン</t>
    </rPh>
    <phoneticPr fontId="2"/>
  </si>
  <si>
    <t>年　　　　間　　　　実　　　　績</t>
    <rPh sb="0" eb="1">
      <t>トシ</t>
    </rPh>
    <rPh sb="5" eb="6">
      <t>アイダ</t>
    </rPh>
    <rPh sb="10" eb="11">
      <t>ミ</t>
    </rPh>
    <rPh sb="15" eb="16">
      <t>イサオ</t>
    </rPh>
    <phoneticPr fontId="2"/>
  </si>
  <si>
    <t>　</t>
    <phoneticPr fontId="2"/>
  </si>
  <si>
    <t xml:space="preserve"> </t>
    <phoneticPr fontId="2"/>
  </si>
  <si>
    <t>取　水　量　小　計</t>
    <rPh sb="0" eb="1">
      <t>トリ</t>
    </rPh>
    <rPh sb="2" eb="3">
      <t>ミズ</t>
    </rPh>
    <rPh sb="4" eb="5">
      <t>リョウ</t>
    </rPh>
    <rPh sb="6" eb="7">
      <t>ショウ</t>
    </rPh>
    <rPh sb="8" eb="9">
      <t>ケイ</t>
    </rPh>
    <phoneticPr fontId="2"/>
  </si>
  <si>
    <r>
      <t>年　間　給　水　量　　　　　（m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／年）</t>
    </r>
    <rPh sb="0" eb="1">
      <t>トシ</t>
    </rPh>
    <rPh sb="2" eb="3">
      <t>アイダ</t>
    </rPh>
    <rPh sb="4" eb="5">
      <t>キュウ</t>
    </rPh>
    <rPh sb="6" eb="7">
      <t>ミズ</t>
    </rPh>
    <rPh sb="8" eb="9">
      <t>リョウ</t>
    </rPh>
    <rPh sb="18" eb="19">
      <t>ネン</t>
    </rPh>
    <phoneticPr fontId="2"/>
  </si>
  <si>
    <t>平均給水量</t>
    <rPh sb="0" eb="2">
      <t>ヘイキン</t>
    </rPh>
    <rPh sb="2" eb="3">
      <t>キュウ</t>
    </rPh>
    <rPh sb="3" eb="5">
      <t>スイリョウ</t>
    </rPh>
    <phoneticPr fontId="2"/>
  </si>
  <si>
    <t>最大給水量</t>
    <rPh sb="0" eb="2">
      <t>サイダイ</t>
    </rPh>
    <rPh sb="2" eb="3">
      <t>キュウ</t>
    </rPh>
    <rPh sb="3" eb="5">
      <t>スイリョウ</t>
    </rPh>
    <phoneticPr fontId="2"/>
  </si>
  <si>
    <t>比　　　　率</t>
    <rPh sb="0" eb="1">
      <t>ヒ</t>
    </rPh>
    <rPh sb="5" eb="6">
      <t>リツ</t>
    </rPh>
    <phoneticPr fontId="2"/>
  </si>
  <si>
    <t>番</t>
    <rPh sb="0" eb="1">
      <t>バン</t>
    </rPh>
    <phoneticPr fontId="2"/>
  </si>
  <si>
    <t>事　　業</t>
    <rPh sb="0" eb="1">
      <t>コト</t>
    </rPh>
    <rPh sb="3" eb="4">
      <t>ギョウ</t>
    </rPh>
    <phoneticPr fontId="2"/>
  </si>
  <si>
    <t>給    水</t>
    <rPh sb="0" eb="1">
      <t>キュウ</t>
    </rPh>
    <rPh sb="5" eb="6">
      <t>ミズ</t>
    </rPh>
    <phoneticPr fontId="2"/>
  </si>
  <si>
    <t>現　　在</t>
    <rPh sb="0" eb="1">
      <t>ウツツ</t>
    </rPh>
    <rPh sb="3" eb="4">
      <t>ザイ</t>
    </rPh>
    <phoneticPr fontId="2"/>
  </si>
  <si>
    <t>給　水</t>
    <rPh sb="0" eb="1">
      <t>キュウ</t>
    </rPh>
    <rPh sb="2" eb="3">
      <t>ミズ</t>
    </rPh>
    <phoneticPr fontId="2"/>
  </si>
  <si>
    <t>　</t>
    <phoneticPr fontId="2"/>
  </si>
  <si>
    <t>内　　　　　　　　　訳</t>
    <rPh sb="0" eb="1">
      <t>ウチ</t>
    </rPh>
    <rPh sb="10" eb="11">
      <t>ヤク</t>
    </rPh>
    <phoneticPr fontId="2"/>
  </si>
  <si>
    <t>　</t>
    <phoneticPr fontId="2"/>
  </si>
  <si>
    <t>実　績</t>
    <rPh sb="0" eb="1">
      <t>ミ</t>
    </rPh>
    <rPh sb="2" eb="3">
      <t>イサオ</t>
    </rPh>
    <phoneticPr fontId="2"/>
  </si>
  <si>
    <t>一　人</t>
    <rPh sb="0" eb="1">
      <t>イチ</t>
    </rPh>
    <rPh sb="2" eb="3">
      <t>ヒト</t>
    </rPh>
    <phoneticPr fontId="2"/>
  </si>
  <si>
    <t>区 域 内</t>
    <rPh sb="0" eb="1">
      <t>ク</t>
    </rPh>
    <rPh sb="2" eb="3">
      <t>イキ</t>
    </rPh>
    <rPh sb="4" eb="5">
      <t>ウチ</t>
    </rPh>
    <phoneticPr fontId="2"/>
  </si>
  <si>
    <t>区域内</t>
    <rPh sb="0" eb="3">
      <t>クイキナイ</t>
    </rPh>
    <phoneticPr fontId="2"/>
  </si>
  <si>
    <t>表　　流　　水</t>
    <rPh sb="0" eb="1">
      <t>ヒョウ</t>
    </rPh>
    <rPh sb="3" eb="4">
      <t>ナガレ</t>
    </rPh>
    <rPh sb="6" eb="7">
      <t>ミズ</t>
    </rPh>
    <phoneticPr fontId="2"/>
  </si>
  <si>
    <t>地　　下　　水</t>
    <rPh sb="0" eb="1">
      <t>チ</t>
    </rPh>
    <rPh sb="3" eb="4">
      <t>シタ</t>
    </rPh>
    <rPh sb="6" eb="7">
      <t>ミズ</t>
    </rPh>
    <phoneticPr fontId="2"/>
  </si>
  <si>
    <t>浄 水</t>
    <rPh sb="0" eb="1">
      <t>キヨシ</t>
    </rPh>
    <rPh sb="2" eb="3">
      <t>ミズ</t>
    </rPh>
    <phoneticPr fontId="2"/>
  </si>
  <si>
    <t>備　考</t>
    <rPh sb="0" eb="1">
      <t>ソナエ</t>
    </rPh>
    <rPh sb="2" eb="3">
      <t>コウ</t>
    </rPh>
    <phoneticPr fontId="2"/>
  </si>
  <si>
    <t>有効水量</t>
    <rPh sb="0" eb="2">
      <t>ユウコウ</t>
    </rPh>
    <rPh sb="2" eb="4">
      <t>スイリョウ</t>
    </rPh>
    <phoneticPr fontId="2"/>
  </si>
  <si>
    <t>無効水量</t>
    <rPh sb="0" eb="2">
      <t>ムコウ</t>
    </rPh>
    <rPh sb="2" eb="4">
      <t>スイリョウ</t>
    </rPh>
    <phoneticPr fontId="2"/>
  </si>
  <si>
    <t>一　日</t>
    <rPh sb="0" eb="1">
      <t>イチ</t>
    </rPh>
    <rPh sb="2" eb="3">
      <t>ヒ</t>
    </rPh>
    <phoneticPr fontId="2"/>
  </si>
  <si>
    <t>号</t>
    <rPh sb="0" eb="1">
      <t>ゴウ</t>
    </rPh>
    <phoneticPr fontId="2"/>
  </si>
  <si>
    <t>主　　体</t>
    <rPh sb="0" eb="1">
      <t>シュ</t>
    </rPh>
    <rPh sb="3" eb="4">
      <t>カラダ</t>
    </rPh>
    <phoneticPr fontId="2"/>
  </si>
  <si>
    <t>現在人口</t>
    <rPh sb="0" eb="1">
      <t>ウツツ</t>
    </rPh>
    <rPh sb="1" eb="2">
      <t>ザイ</t>
    </rPh>
    <rPh sb="2" eb="3">
      <t>ヒト</t>
    </rPh>
    <rPh sb="3" eb="4">
      <t>クチ</t>
    </rPh>
    <phoneticPr fontId="2"/>
  </si>
  <si>
    <t>給水人口</t>
    <rPh sb="0" eb="2">
      <t>キュウスイ</t>
    </rPh>
    <rPh sb="2" eb="4">
      <t>ジンコウ</t>
    </rPh>
    <phoneticPr fontId="2"/>
  </si>
  <si>
    <t>普及率</t>
    <rPh sb="0" eb="2">
      <t>フキュウ</t>
    </rPh>
    <rPh sb="2" eb="3">
      <t>リツ</t>
    </rPh>
    <phoneticPr fontId="2"/>
  </si>
  <si>
    <t>ダム</t>
    <phoneticPr fontId="2"/>
  </si>
  <si>
    <t>　</t>
    <phoneticPr fontId="2"/>
  </si>
  <si>
    <t>その他</t>
    <rPh sb="2" eb="3">
      <t>タ</t>
    </rPh>
    <phoneticPr fontId="2"/>
  </si>
  <si>
    <t>有収水量</t>
    <rPh sb="0" eb="1">
      <t>ユウ</t>
    </rPh>
    <rPh sb="1" eb="2">
      <t>シュウ</t>
    </rPh>
    <rPh sb="2" eb="4">
      <t>スイリョウ</t>
    </rPh>
    <phoneticPr fontId="2"/>
  </si>
  <si>
    <t>無収水量</t>
    <rPh sb="0" eb="1">
      <t>ム</t>
    </rPh>
    <rPh sb="1" eb="2">
      <t>シュウ</t>
    </rPh>
    <rPh sb="2" eb="4">
      <t>スイリョウ</t>
    </rPh>
    <phoneticPr fontId="2"/>
  </si>
  <si>
    <t>平　均</t>
    <rPh sb="0" eb="1">
      <t>ヒラ</t>
    </rPh>
    <rPh sb="2" eb="3">
      <t>ヒトシ</t>
    </rPh>
    <phoneticPr fontId="2"/>
  </si>
  <si>
    <t>最　大</t>
    <rPh sb="0" eb="1">
      <t>サイ</t>
    </rPh>
    <rPh sb="2" eb="3">
      <t>ダイ</t>
    </rPh>
    <phoneticPr fontId="2"/>
  </si>
  <si>
    <t>負荷率</t>
    <rPh sb="0" eb="2">
      <t>フカ</t>
    </rPh>
    <rPh sb="2" eb="3">
      <t>リツ</t>
    </rPh>
    <phoneticPr fontId="2"/>
  </si>
  <si>
    <t>有効率</t>
    <rPh sb="0" eb="2">
      <t>ユウコウ</t>
    </rPh>
    <rPh sb="2" eb="3">
      <t>リツ</t>
    </rPh>
    <phoneticPr fontId="2"/>
  </si>
  <si>
    <t>有収率</t>
    <rPh sb="0" eb="1">
      <t>ユウ</t>
    </rPh>
    <rPh sb="1" eb="2">
      <t>シュウ</t>
    </rPh>
    <rPh sb="2" eb="3">
      <t>リツ</t>
    </rPh>
    <phoneticPr fontId="2"/>
  </si>
  <si>
    <t>湖 水</t>
    <rPh sb="0" eb="1">
      <t>ミズウミ</t>
    </rPh>
    <rPh sb="2" eb="3">
      <t>ミズ</t>
    </rPh>
    <phoneticPr fontId="2"/>
  </si>
  <si>
    <t>自 流</t>
    <rPh sb="0" eb="1">
      <t>ジ</t>
    </rPh>
    <rPh sb="2" eb="3">
      <t>ナガレ</t>
    </rPh>
    <phoneticPr fontId="2"/>
  </si>
  <si>
    <t>湧 水</t>
    <phoneticPr fontId="2"/>
  </si>
  <si>
    <t>伏流水</t>
    <rPh sb="0" eb="1">
      <t>フク</t>
    </rPh>
    <rPh sb="1" eb="3">
      <t>リュウスイ</t>
    </rPh>
    <phoneticPr fontId="2"/>
  </si>
  <si>
    <t>浅井戸</t>
    <rPh sb="0" eb="3">
      <t>アサイド</t>
    </rPh>
    <phoneticPr fontId="2"/>
  </si>
  <si>
    <t>深井戸</t>
    <rPh sb="0" eb="1">
      <t>フカ</t>
    </rPh>
    <rPh sb="1" eb="3">
      <t>イド</t>
    </rPh>
    <phoneticPr fontId="2"/>
  </si>
  <si>
    <t>受 水</t>
    <rPh sb="0" eb="1">
      <t>ウケ</t>
    </rPh>
    <rPh sb="2" eb="3">
      <t>ミズ</t>
    </rPh>
    <phoneticPr fontId="2"/>
  </si>
  <si>
    <t>給水量</t>
    <rPh sb="0" eb="1">
      <t>キュウ</t>
    </rPh>
    <rPh sb="1" eb="3">
      <t>スイリョウ</t>
    </rPh>
    <phoneticPr fontId="2"/>
  </si>
  <si>
    <t>市町村</t>
    <rPh sb="0" eb="3">
      <t>シチョウソン</t>
    </rPh>
    <phoneticPr fontId="2"/>
  </si>
  <si>
    <t>地　区</t>
    <rPh sb="0" eb="1">
      <t>チ</t>
    </rPh>
    <rPh sb="2" eb="3">
      <t>ク</t>
    </rPh>
    <phoneticPr fontId="2"/>
  </si>
  <si>
    <t>（人）</t>
    <rPh sb="1" eb="2">
      <t>ニン</t>
    </rPh>
    <phoneticPr fontId="2"/>
  </si>
  <si>
    <t>（％）</t>
    <phoneticPr fontId="2"/>
  </si>
  <si>
    <t>直接</t>
    <rPh sb="0" eb="2">
      <t>チョクセツ</t>
    </rPh>
    <phoneticPr fontId="2"/>
  </si>
  <si>
    <t>放流</t>
    <rPh sb="0" eb="2">
      <t>ホウリュウ</t>
    </rPh>
    <phoneticPr fontId="2"/>
  </si>
  <si>
    <t>　</t>
    <phoneticPr fontId="2"/>
  </si>
  <si>
    <r>
      <t>（m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/日）</t>
    </r>
    <rPh sb="4" eb="5">
      <t>ニチ</t>
    </rPh>
    <phoneticPr fontId="2"/>
  </si>
  <si>
    <t>（㍑/人・日）</t>
    <rPh sb="3" eb="4">
      <t>ヒト</t>
    </rPh>
    <rPh sb="5" eb="6">
      <t>ニチ</t>
    </rPh>
    <phoneticPr fontId="2"/>
  </si>
  <si>
    <t>（％）</t>
    <phoneticPr fontId="2"/>
  </si>
  <si>
    <t>（％）</t>
    <phoneticPr fontId="2"/>
  </si>
  <si>
    <t>合　　　計</t>
    <rPh sb="0" eb="1">
      <t>ゴウ</t>
    </rPh>
    <rPh sb="4" eb="5">
      <t>ケイ</t>
    </rPh>
    <phoneticPr fontId="2"/>
  </si>
  <si>
    <t>－－－</t>
    <phoneticPr fontId="2"/>
  </si>
  <si>
    <t>合計</t>
    <rPh sb="0" eb="2">
      <t>ゴウケイ</t>
    </rPh>
    <phoneticPr fontId="2"/>
  </si>
  <si>
    <t>1</t>
    <phoneticPr fontId="2"/>
  </si>
  <si>
    <t>2</t>
    <phoneticPr fontId="2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</si>
  <si>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</si>
  <si>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</si>
  <si>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</si>
  <si>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</si>
  <si>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</si>
  <si>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</si>
  <si>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</si>
  <si>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</si>
  <si>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</si>
  <si>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</si>
  <si>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</si>
  <si>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</si>
  <si>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</si>
  <si>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</si>
  <si>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</si>
  <si>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</si>
  <si>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</si>
  <si>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</si>
  <si>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</si>
  <si>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</si>
  <si>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</si>
  <si>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</si>
  <si>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</si>
  <si>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</si>
  <si>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</si>
  <si>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</si>
  <si>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</si>
  <si>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</si>
  <si>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</si>
  <si>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</si>
  <si>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</si>
  <si>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</si>
  <si>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</si>
  <si>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</si>
  <si>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</si>
  <si>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</si>
  <si>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</si>
  <si>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</si>
  <si>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　</t>
    <phoneticPr fontId="2"/>
  </si>
  <si>
    <t>そ　の　２　　（ 給水状況　２ ）</t>
    <rPh sb="9" eb="11">
      <t>キュウスイ</t>
    </rPh>
    <rPh sb="11" eb="13">
      <t>ジョウキョウ</t>
    </rPh>
    <phoneticPr fontId="2"/>
  </si>
  <si>
    <t xml:space="preserve"> </t>
    <phoneticPr fontId="2"/>
  </si>
  <si>
    <t>（％）</t>
    <phoneticPr fontId="2"/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</si>
  <si>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</si>
  <si>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</si>
  <si>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</si>
  <si>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</si>
  <si>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</si>
  <si>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</si>
  <si>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</si>
  <si>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</si>
  <si>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</si>
  <si>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</si>
  <si>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</si>
  <si>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  <phoneticPr fontId="2"/>
  </si>
  <si>
    <t>53</t>
    <phoneticPr fontId="2"/>
  </si>
  <si>
    <t>54</t>
    <phoneticPr fontId="2"/>
  </si>
  <si>
    <t>55</t>
    <phoneticPr fontId="2"/>
  </si>
  <si>
    <t>56</t>
    <phoneticPr fontId="2"/>
  </si>
  <si>
    <t>57</t>
    <phoneticPr fontId="2"/>
  </si>
  <si>
    <t>58</t>
    <phoneticPr fontId="2"/>
  </si>
  <si>
    <t>59</t>
    <phoneticPr fontId="2"/>
  </si>
  <si>
    <t>60</t>
    <phoneticPr fontId="2"/>
  </si>
  <si>
    <t>61</t>
    <phoneticPr fontId="2"/>
  </si>
  <si>
    <t>62</t>
    <phoneticPr fontId="2"/>
  </si>
  <si>
    <t>63</t>
    <phoneticPr fontId="2"/>
  </si>
  <si>
    <t>64</t>
    <phoneticPr fontId="2"/>
  </si>
  <si>
    <t>65</t>
    <phoneticPr fontId="2"/>
  </si>
  <si>
    <t>66</t>
    <phoneticPr fontId="2"/>
  </si>
  <si>
    <t>67</t>
    <phoneticPr fontId="2"/>
  </si>
  <si>
    <t>68</t>
    <phoneticPr fontId="2"/>
  </si>
  <si>
    <t>69</t>
    <phoneticPr fontId="2"/>
  </si>
  <si>
    <t>70</t>
    <phoneticPr fontId="2"/>
  </si>
  <si>
    <t>71</t>
    <phoneticPr fontId="2"/>
  </si>
  <si>
    <t>72</t>
    <phoneticPr fontId="2"/>
  </si>
  <si>
    <t>73</t>
    <phoneticPr fontId="2"/>
  </si>
  <si>
    <t>74</t>
    <phoneticPr fontId="2"/>
  </si>
  <si>
    <t>75</t>
    <phoneticPr fontId="2"/>
  </si>
  <si>
    <t>76</t>
    <phoneticPr fontId="2"/>
  </si>
  <si>
    <t>77</t>
    <phoneticPr fontId="2"/>
  </si>
  <si>
    <t>78</t>
    <phoneticPr fontId="2"/>
  </si>
  <si>
    <t>79</t>
    <phoneticPr fontId="2"/>
  </si>
  <si>
    <t>80</t>
    <phoneticPr fontId="2"/>
  </si>
  <si>
    <t>そ　の　２　　（ 給水状況　３ ）</t>
    <rPh sb="9" eb="11">
      <t>キュウスイ</t>
    </rPh>
    <rPh sb="11" eb="13">
      <t>ジョウキョウ</t>
    </rPh>
    <phoneticPr fontId="2"/>
  </si>
  <si>
    <t xml:space="preserve"> </t>
    <phoneticPr fontId="2"/>
  </si>
  <si>
    <t>（％）</t>
    <phoneticPr fontId="2"/>
  </si>
  <si>
    <t>81</t>
    <phoneticPr fontId="2"/>
  </si>
  <si>
    <t>82</t>
    <phoneticPr fontId="2"/>
  </si>
  <si>
    <t>83</t>
    <phoneticPr fontId="2"/>
  </si>
  <si>
    <t>84</t>
    <phoneticPr fontId="2"/>
  </si>
  <si>
    <t>85</t>
    <phoneticPr fontId="2"/>
  </si>
  <si>
    <t>86</t>
    <phoneticPr fontId="2"/>
  </si>
  <si>
    <t>87</t>
    <phoneticPr fontId="2"/>
  </si>
  <si>
    <t>88</t>
    <phoneticPr fontId="2"/>
  </si>
  <si>
    <t>89</t>
    <phoneticPr fontId="2"/>
  </si>
  <si>
    <t>90</t>
  </si>
  <si>
    <t>91</t>
  </si>
  <si>
    <t>92</t>
  </si>
  <si>
    <t>93</t>
  </si>
  <si>
    <t>不明</t>
    <rPh sb="0" eb="2">
      <t>フメイ</t>
    </rPh>
    <phoneticPr fontId="2"/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</si>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</sst>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,##0;0;"/>
    <numFmt numFmtId="177" formatCode="#,##0;[Red]#,##0"/>
    <numFmt numFmtId="178" formatCode="#,##0.0;[Red]#,##0.0"/>
  </numFmts>
  <fonts count="7" x14ac:knownFonts="1"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26"/>
      <name val="ＭＳ 明朝"/>
      <family val="1"/>
      <charset val="128"/>
    </font>
    <font>
      <sz val="12"/>
      <color theme="0"/>
      <name val="ＭＳ 明朝"/>
      <family val="1"/>
      <charset val="128"/>
    </font>
    <font>
      <vertAlign val="superscript"/>
      <sz val="12"/>
      <name val="ＭＳ 明朝"/>
      <family val="1"/>
      <charset val="128"/>
    </font>
    <font>
      <sz val="12"/>
      <color rgb="FF00206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/>
    <xf numFmtId="0" fontId="4" fillId="0" borderId="0" xfId="0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2" xfId="0" applyNumberFormat="1" applyFont="1" applyFill="1" applyBorder="1" applyAlignment="1">
      <alignment vertical="center"/>
    </xf>
    <xf numFmtId="0" fontId="1" fillId="2" borderId="3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176" fontId="1" fillId="2" borderId="8" xfId="0" applyNumberFormat="1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1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17" xfId="0" applyFont="1" applyFill="1" applyBorder="1" applyAlignment="1">
      <alignment horizontal="center" vertical="center"/>
    </xf>
    <xf numFmtId="176" fontId="1" fillId="2" borderId="18" xfId="0" applyNumberFormat="1" applyFont="1" applyFill="1" applyBorder="1" applyAlignment="1">
      <alignment horizontal="center" vertical="center"/>
    </xf>
    <xf numFmtId="176" fontId="1" fillId="2" borderId="13" xfId="0" applyNumberFormat="1" applyFont="1" applyFill="1" applyBorder="1" applyAlignment="1">
      <alignment horizontal="center" vertical="center"/>
    </xf>
    <xf numFmtId="176" fontId="1" fillId="2" borderId="15" xfId="0" applyNumberFormat="1" applyFont="1" applyFill="1" applyBorder="1" applyAlignment="1">
      <alignment horizontal="center" vertical="center"/>
    </xf>
    <xf numFmtId="176" fontId="1" fillId="2" borderId="19" xfId="0" applyNumberFormat="1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11" xfId="0" applyNumberFormat="1" applyFont="1" applyFill="1" applyBorder="1" applyAlignment="1">
      <alignment horizontal="center" vertical="center"/>
    </xf>
    <xf numFmtId="0" fontId="1" fillId="2" borderId="23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176" fontId="1" fillId="2" borderId="11" xfId="0" applyNumberFormat="1" applyFont="1" applyFill="1" applyBorder="1" applyAlignment="1">
      <alignment vertical="center"/>
    </xf>
    <xf numFmtId="176" fontId="1" fillId="2" borderId="13" xfId="0" applyNumberFormat="1" applyFont="1" applyFill="1" applyBorder="1" applyAlignment="1">
      <alignment vertical="center"/>
    </xf>
    <xf numFmtId="176" fontId="1" fillId="2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176" fontId="1" fillId="2" borderId="11" xfId="0" applyNumberFormat="1" applyFont="1" applyFill="1" applyBorder="1" applyAlignment="1">
      <alignment horizontal="center" vertical="center"/>
    </xf>
    <xf numFmtId="176" fontId="1" fillId="2" borderId="16" xfId="0" applyNumberFormat="1" applyFont="1" applyFill="1" applyBorder="1" applyAlignment="1">
      <alignment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76" fontId="1" fillId="2" borderId="12" xfId="0" applyNumberFormat="1" applyFont="1" applyFill="1" applyBorder="1" applyAlignment="1">
      <alignment vertical="center"/>
    </xf>
    <xf numFmtId="176" fontId="1" fillId="2" borderId="12" xfId="0" applyNumberFormat="1" applyFont="1" applyFill="1" applyBorder="1" applyAlignment="1">
      <alignment horizontal="center" vertical="center"/>
    </xf>
    <xf numFmtId="0" fontId="1" fillId="2" borderId="26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right" vertical="center"/>
    </xf>
    <xf numFmtId="0" fontId="1" fillId="2" borderId="27" xfId="0" applyFont="1" applyFill="1" applyBorder="1" applyAlignment="1">
      <alignment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176" fontId="1" fillId="2" borderId="27" xfId="0" applyNumberFormat="1" applyFont="1" applyFill="1" applyBorder="1" applyAlignment="1">
      <alignment vertical="center"/>
    </xf>
    <xf numFmtId="176" fontId="1" fillId="2" borderId="27" xfId="0" applyNumberFormat="1" applyFont="1" applyFill="1" applyBorder="1" applyAlignment="1">
      <alignment horizontal="center" vertical="center"/>
    </xf>
    <xf numFmtId="176" fontId="1" fillId="2" borderId="28" xfId="0" applyNumberFormat="1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right" vertical="center"/>
    </xf>
    <xf numFmtId="0" fontId="1" fillId="2" borderId="29" xfId="0" applyFont="1" applyFill="1" applyBorder="1" applyAlignment="1">
      <alignment horizontal="right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177" fontId="1" fillId="3" borderId="33" xfId="0" applyNumberFormat="1" applyFont="1" applyFill="1" applyBorder="1" applyAlignment="1">
      <alignment vertical="center"/>
    </xf>
    <xf numFmtId="178" fontId="1" fillId="3" borderId="33" xfId="0" applyNumberFormat="1" applyFont="1" applyFill="1" applyBorder="1" applyAlignment="1">
      <alignment vertical="center"/>
    </xf>
    <xf numFmtId="0" fontId="1" fillId="3" borderId="34" xfId="0" quotePrefix="1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vertical="center"/>
    </xf>
    <xf numFmtId="176" fontId="1" fillId="3" borderId="35" xfId="0" applyNumberFormat="1" applyFont="1" applyFill="1" applyBorder="1" applyAlignment="1">
      <alignment vertical="center"/>
    </xf>
    <xf numFmtId="178" fontId="1" fillId="3" borderId="36" xfId="0" applyNumberFormat="1" applyFont="1" applyFill="1" applyBorder="1" applyAlignment="1">
      <alignment vertical="center"/>
    </xf>
    <xf numFmtId="0" fontId="1" fillId="4" borderId="37" xfId="0" applyNumberFormat="1" applyFont="1" applyFill="1" applyBorder="1" applyAlignment="1">
      <alignment horizontal="right" vertical="center"/>
    </xf>
    <xf numFmtId="0" fontId="1" fillId="4" borderId="38" xfId="0" applyNumberFormat="1" applyFont="1" applyFill="1" applyBorder="1" applyAlignment="1">
      <alignment vertical="center"/>
    </xf>
    <xf numFmtId="177" fontId="1" fillId="0" borderId="38" xfId="0" applyNumberFormat="1" applyFont="1" applyFill="1" applyBorder="1" applyAlignment="1">
      <alignment vertical="center"/>
    </xf>
    <xf numFmtId="178" fontId="1" fillId="0" borderId="38" xfId="0" applyNumberFormat="1" applyFont="1" applyFill="1" applyBorder="1" applyAlignment="1">
      <alignment vertical="center"/>
    </xf>
    <xf numFmtId="176" fontId="1" fillId="0" borderId="38" xfId="0" applyNumberFormat="1" applyFont="1" applyFill="1" applyBorder="1" applyAlignment="1">
      <alignment vertical="center"/>
    </xf>
    <xf numFmtId="176" fontId="1" fillId="0" borderId="39" xfId="0" applyNumberFormat="1" applyFont="1" applyFill="1" applyBorder="1" applyAlignment="1">
      <alignment vertical="center"/>
    </xf>
    <xf numFmtId="0" fontId="6" fillId="0" borderId="40" xfId="0" applyFont="1" applyFill="1" applyBorder="1" applyAlignment="1">
      <alignment vertical="center"/>
    </xf>
    <xf numFmtId="49" fontId="1" fillId="0" borderId="41" xfId="0" applyNumberFormat="1" applyFont="1" applyFill="1" applyBorder="1" applyAlignment="1">
      <alignment horizontal="right" vertical="center"/>
    </xf>
    <xf numFmtId="176" fontId="1" fillId="0" borderId="37" xfId="0" applyNumberFormat="1" applyFont="1" applyFill="1" applyBorder="1" applyAlignment="1">
      <alignment horizontal="right" vertical="center"/>
    </xf>
    <xf numFmtId="178" fontId="1" fillId="0" borderId="40" xfId="0" applyNumberFormat="1" applyFont="1" applyFill="1" applyBorder="1" applyAlignment="1">
      <alignment vertical="center"/>
    </xf>
    <xf numFmtId="0" fontId="1" fillId="4" borderId="42" xfId="0" applyNumberFormat="1" applyFont="1" applyFill="1" applyBorder="1" applyAlignment="1">
      <alignment horizontal="right" vertical="center"/>
    </xf>
    <xf numFmtId="0" fontId="1" fillId="4" borderId="43" xfId="0" applyNumberFormat="1" applyFont="1" applyFill="1" applyBorder="1" applyAlignment="1">
      <alignment vertical="center"/>
    </xf>
    <xf numFmtId="177" fontId="1" fillId="0" borderId="43" xfId="0" applyNumberFormat="1" applyFont="1" applyFill="1" applyBorder="1" applyAlignment="1">
      <alignment vertical="center"/>
    </xf>
    <xf numFmtId="178" fontId="1" fillId="0" borderId="43" xfId="0" applyNumberFormat="1" applyFont="1" applyFill="1" applyBorder="1" applyAlignment="1">
      <alignment vertical="center"/>
    </xf>
    <xf numFmtId="176" fontId="1" fillId="0" borderId="43" xfId="0" applyNumberFormat="1" applyFont="1" applyFill="1" applyBorder="1" applyAlignment="1">
      <alignment vertical="center"/>
    </xf>
    <xf numFmtId="176" fontId="1" fillId="0" borderId="44" xfId="0" applyNumberFormat="1" applyFont="1" applyFill="1" applyBorder="1" applyAlignment="1">
      <alignment vertical="center"/>
    </xf>
    <xf numFmtId="0" fontId="6" fillId="0" borderId="45" xfId="0" applyFont="1" applyFill="1" applyBorder="1" applyAlignment="1">
      <alignment vertical="center"/>
    </xf>
    <xf numFmtId="49" fontId="1" fillId="0" borderId="42" xfId="0" applyNumberFormat="1" applyFont="1" applyFill="1" applyBorder="1" applyAlignment="1">
      <alignment horizontal="right" vertical="center"/>
    </xf>
    <xf numFmtId="176" fontId="1" fillId="0" borderId="42" xfId="0" applyNumberFormat="1" applyFont="1" applyFill="1" applyBorder="1" applyAlignment="1">
      <alignment horizontal="right" vertical="center"/>
    </xf>
    <xf numFmtId="178" fontId="1" fillId="0" borderId="45" xfId="0" applyNumberFormat="1" applyFont="1" applyFill="1" applyBorder="1" applyAlignment="1">
      <alignment vertical="center"/>
    </xf>
    <xf numFmtId="0" fontId="1" fillId="4" borderId="46" xfId="0" applyNumberFormat="1" applyFont="1" applyFill="1" applyBorder="1" applyAlignment="1">
      <alignment horizontal="right" vertical="center"/>
    </xf>
    <xf numFmtId="0" fontId="1" fillId="4" borderId="47" xfId="0" applyNumberFormat="1" applyFont="1" applyFill="1" applyBorder="1" applyAlignment="1">
      <alignment vertical="center"/>
    </xf>
    <xf numFmtId="177" fontId="1" fillId="0" borderId="47" xfId="0" applyNumberFormat="1" applyFont="1" applyFill="1" applyBorder="1" applyAlignment="1">
      <alignment vertical="center"/>
    </xf>
    <xf numFmtId="178" fontId="1" fillId="0" borderId="47" xfId="0" applyNumberFormat="1" applyFont="1" applyFill="1" applyBorder="1" applyAlignment="1">
      <alignment vertical="center"/>
    </xf>
    <xf numFmtId="176" fontId="1" fillId="0" borderId="47" xfId="0" applyNumberFormat="1" applyFont="1" applyFill="1" applyBorder="1" applyAlignment="1">
      <alignment vertical="center"/>
    </xf>
    <xf numFmtId="0" fontId="6" fillId="0" borderId="48" xfId="0" applyFont="1" applyFill="1" applyBorder="1" applyAlignment="1">
      <alignment vertical="center"/>
    </xf>
    <xf numFmtId="176" fontId="1" fillId="0" borderId="46" xfId="0" applyNumberFormat="1" applyFont="1" applyFill="1" applyBorder="1" applyAlignment="1">
      <alignment horizontal="right" vertical="center"/>
    </xf>
    <xf numFmtId="178" fontId="1" fillId="0" borderId="48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right" vertical="center"/>
    </xf>
    <xf numFmtId="176" fontId="1" fillId="2" borderId="1" xfId="0" applyNumberFormat="1" applyFont="1" applyFill="1" applyBorder="1" applyAlignment="1">
      <alignment vertical="center"/>
    </xf>
    <xf numFmtId="176" fontId="1" fillId="2" borderId="7" xfId="0" applyNumberFormat="1" applyFont="1" applyFill="1" applyBorder="1" applyAlignment="1">
      <alignment horizontal="center" vertical="center"/>
    </xf>
    <xf numFmtId="176" fontId="1" fillId="2" borderId="13" xfId="0" applyNumberFormat="1" applyFont="1" applyFill="1" applyBorder="1" applyAlignment="1">
      <alignment horizontal="center" vertical="center"/>
    </xf>
    <xf numFmtId="176" fontId="1" fillId="2" borderId="15" xfId="0" applyNumberFormat="1" applyFont="1" applyFill="1" applyBorder="1" applyAlignment="1">
      <alignment horizontal="center" vertical="center"/>
    </xf>
    <xf numFmtId="176" fontId="1" fillId="2" borderId="16" xfId="0" applyNumberFormat="1" applyFont="1" applyFill="1" applyBorder="1" applyAlignment="1">
      <alignment horizontal="center" vertical="center"/>
    </xf>
    <xf numFmtId="0" fontId="1" fillId="2" borderId="16" xfId="0" applyNumberFormat="1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right" vertical="center"/>
    </xf>
    <xf numFmtId="49" fontId="1" fillId="0" borderId="46" xfId="0" applyNumberFormat="1" applyFont="1" applyFill="1" applyBorder="1" applyAlignment="1">
      <alignment horizontal="right" vertical="center"/>
    </xf>
    <xf numFmtId="0" fontId="1" fillId="4" borderId="49" xfId="0" applyNumberFormat="1" applyFont="1" applyFill="1" applyBorder="1" applyAlignment="1">
      <alignment horizontal="right" vertical="center"/>
    </xf>
    <xf numFmtId="0" fontId="1" fillId="4" borderId="50" xfId="0" applyNumberFormat="1" applyFont="1" applyFill="1" applyBorder="1" applyAlignment="1">
      <alignment vertical="center"/>
    </xf>
    <xf numFmtId="177" fontId="1" fillId="0" borderId="50" xfId="0" applyNumberFormat="1" applyFont="1" applyFill="1" applyBorder="1" applyAlignment="1">
      <alignment vertical="center"/>
    </xf>
    <xf numFmtId="178" fontId="1" fillId="0" borderId="50" xfId="0" applyNumberFormat="1" applyFont="1" applyFill="1" applyBorder="1" applyAlignment="1">
      <alignment vertical="center"/>
    </xf>
    <xf numFmtId="176" fontId="1" fillId="0" borderId="50" xfId="0" applyNumberFormat="1" applyFont="1" applyFill="1" applyBorder="1" applyAlignment="1">
      <alignment vertical="center"/>
    </xf>
    <xf numFmtId="176" fontId="1" fillId="0" borderId="51" xfId="0" applyNumberFormat="1" applyFont="1" applyFill="1" applyBorder="1" applyAlignment="1">
      <alignment vertical="center"/>
    </xf>
    <xf numFmtId="49" fontId="1" fillId="0" borderId="37" xfId="0" applyNumberFormat="1" applyFont="1" applyFill="1" applyBorder="1" applyAlignment="1">
      <alignment horizontal="right" vertical="center"/>
    </xf>
    <xf numFmtId="176" fontId="1" fillId="0" borderId="49" xfId="0" applyNumberFormat="1" applyFont="1" applyFill="1" applyBorder="1" applyAlignment="1">
      <alignment horizontal="right" vertical="center"/>
    </xf>
    <xf numFmtId="178" fontId="1" fillId="0" borderId="52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/>
    <xf numFmtId="0" fontId="1" fillId="2" borderId="53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176" fontId="1" fillId="2" borderId="54" xfId="0" applyNumberFormat="1" applyFont="1" applyFill="1" applyBorder="1" applyAlignment="1">
      <alignment horizontal="center" vertical="center"/>
    </xf>
    <xf numFmtId="49" fontId="1" fillId="0" borderId="55" xfId="0" applyNumberFormat="1" applyFont="1" applyFill="1" applyBorder="1" applyAlignment="1">
      <alignment horizontal="right" vertical="center"/>
    </xf>
    <xf numFmtId="0" fontId="1" fillId="0" borderId="17" xfId="0" applyFont="1" applyFill="1" applyBorder="1" applyAlignment="1">
      <alignment vertical="center"/>
    </xf>
    <xf numFmtId="49" fontId="1" fillId="0" borderId="49" xfId="0" applyNumberFormat="1" applyFont="1" applyFill="1" applyBorder="1" applyAlignment="1">
      <alignment horizontal="right" vertical="center"/>
    </xf>
    <xf numFmtId="177" fontId="1" fillId="0" borderId="43" xfId="0" applyNumberFormat="1" applyFont="1" applyFill="1" applyBorder="1" applyAlignment="1">
      <alignment horizontal="right" vertical="center"/>
    </xf>
    <xf numFmtId="176" fontId="1" fillId="0" borderId="43" xfId="0" applyNumberFormat="1" applyFont="1" applyFill="1" applyBorder="1" applyAlignment="1">
      <alignment horizontal="right" vertical="center"/>
    </xf>
    <xf numFmtId="0" fontId="1" fillId="0" borderId="48" xfId="0" applyFont="1" applyFill="1" applyBorder="1" applyAlignment="1">
      <alignment vertical="center"/>
    </xf>
    <xf numFmtId="0" fontId="1" fillId="0" borderId="0" xfId="0" applyNumberFormat="1" applyFon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%20&#27700;&#36947;&#29677;/H30/&#65298;&#65294;&#31777;&#27700;&#35036;&#21161;&#25285;&#24403;&#32773;/10%20&#20803;&#27700;&#36074;&#25285;&#24403;&#26989;&#21209;/07%20&#27700;&#36947;&#32113;&#35336;&#35519;&#26619;&#21450;&#12403;&#27700;&#36947;&#12398;&#29694;&#27841;/02%2001&#12395;&#20418;&#12427;&#32113;&#35336;&#32080;&#26524;&#12398;&#12414;&#12392;&#12417;/31%20&#29694;&#27841;&#12434;&#20316;&#25104;/01%20&#20316;&#25104;/29&#21407;&#31295;5&#65288;&#31777;&#2770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画"/>
      <sheetName val="給水状況"/>
      <sheetName val="管種別延長"/>
      <sheetName val="料金"/>
      <sheetName val="マスター"/>
      <sheetName val="認可"/>
    </sheetNames>
    <sheetDataSet>
      <sheetData sheetId="0">
        <row r="11">
          <cell r="C11" t="str">
            <v>津山市</v>
          </cell>
          <cell r="D11" t="str">
            <v>吉見</v>
          </cell>
        </row>
        <row r="12">
          <cell r="C12" t="str">
            <v>井原市</v>
          </cell>
          <cell r="D12" t="str">
            <v>中央</v>
          </cell>
        </row>
        <row r="13">
          <cell r="C13" t="str">
            <v>井原市</v>
          </cell>
          <cell r="D13" t="str">
            <v>種花滝</v>
          </cell>
        </row>
        <row r="14">
          <cell r="C14" t="str">
            <v>井原市</v>
          </cell>
          <cell r="D14" t="str">
            <v>川町高原</v>
          </cell>
        </row>
        <row r="15">
          <cell r="C15" t="str">
            <v>井原市</v>
          </cell>
          <cell r="D15" t="str">
            <v>美星</v>
          </cell>
        </row>
        <row r="16">
          <cell r="C16" t="str">
            <v>井原市</v>
          </cell>
          <cell r="D16" t="str">
            <v>宇戸谷</v>
          </cell>
        </row>
        <row r="17">
          <cell r="C17" t="str">
            <v>高梁市</v>
          </cell>
          <cell r="D17" t="str">
            <v>津川</v>
          </cell>
        </row>
        <row r="18">
          <cell r="C18" t="str">
            <v>高梁市</v>
          </cell>
          <cell r="D18" t="str">
            <v>川面・巨瀬</v>
          </cell>
        </row>
        <row r="19">
          <cell r="C19" t="str">
            <v>高梁市</v>
          </cell>
          <cell r="D19" t="str">
            <v>宇治</v>
          </cell>
        </row>
        <row r="20">
          <cell r="C20" t="str">
            <v>高梁市</v>
          </cell>
          <cell r="D20" t="str">
            <v>中井</v>
          </cell>
        </row>
        <row r="21">
          <cell r="C21" t="str">
            <v>高梁市</v>
          </cell>
          <cell r="D21" t="str">
            <v>松原・落合</v>
          </cell>
        </row>
        <row r="22">
          <cell r="C22" t="str">
            <v>高梁市</v>
          </cell>
          <cell r="D22" t="str">
            <v>松山</v>
          </cell>
        </row>
        <row r="23">
          <cell r="C23" t="str">
            <v>高梁市</v>
          </cell>
          <cell r="D23" t="str">
            <v>有漢</v>
          </cell>
        </row>
        <row r="24">
          <cell r="C24" t="str">
            <v>高梁市</v>
          </cell>
          <cell r="D24" t="str">
            <v>成羽</v>
          </cell>
        </row>
        <row r="25">
          <cell r="C25" t="str">
            <v>高梁市</v>
          </cell>
          <cell r="D25" t="str">
            <v>坂本</v>
          </cell>
        </row>
        <row r="26">
          <cell r="C26" t="str">
            <v>高梁市</v>
          </cell>
          <cell r="D26" t="str">
            <v>吹屋</v>
          </cell>
        </row>
        <row r="27">
          <cell r="C27" t="str">
            <v>高梁市</v>
          </cell>
          <cell r="D27" t="str">
            <v>中</v>
          </cell>
        </row>
        <row r="28">
          <cell r="C28" t="str">
            <v>高梁市</v>
          </cell>
          <cell r="D28" t="str">
            <v>川上</v>
          </cell>
        </row>
        <row r="29">
          <cell r="C29" t="str">
            <v>高梁市</v>
          </cell>
          <cell r="D29" t="str">
            <v>川合</v>
          </cell>
        </row>
        <row r="30">
          <cell r="C30" t="str">
            <v>高梁市</v>
          </cell>
          <cell r="D30" t="str">
            <v>高山市</v>
          </cell>
        </row>
        <row r="31">
          <cell r="C31" t="str">
            <v>高梁市</v>
          </cell>
          <cell r="D31" t="str">
            <v>黒鳥</v>
          </cell>
        </row>
        <row r="32">
          <cell r="C32" t="str">
            <v>高梁市</v>
          </cell>
          <cell r="D32" t="str">
            <v>平川</v>
          </cell>
        </row>
        <row r="33">
          <cell r="C33" t="str">
            <v>高梁市</v>
          </cell>
          <cell r="D33" t="str">
            <v>田原</v>
          </cell>
        </row>
        <row r="34">
          <cell r="C34" t="str">
            <v>高梁市</v>
          </cell>
          <cell r="D34" t="str">
            <v>平川北</v>
          </cell>
        </row>
        <row r="35">
          <cell r="C35" t="str">
            <v>高梁市</v>
          </cell>
          <cell r="D35" t="str">
            <v>平川東</v>
          </cell>
        </row>
        <row r="36">
          <cell r="C36" t="str">
            <v>高梁市</v>
          </cell>
          <cell r="D36" t="str">
            <v>湯野・西山</v>
          </cell>
        </row>
        <row r="37">
          <cell r="C37" t="str">
            <v>新見市</v>
          </cell>
          <cell r="D37" t="str">
            <v>豊永</v>
          </cell>
        </row>
        <row r="38">
          <cell r="C38" t="str">
            <v>新見市</v>
          </cell>
          <cell r="D38" t="str">
            <v>草間台</v>
          </cell>
        </row>
        <row r="39">
          <cell r="C39" t="str">
            <v>新見市</v>
          </cell>
          <cell r="D39" t="str">
            <v>千屋</v>
          </cell>
        </row>
        <row r="40">
          <cell r="C40" t="str">
            <v>新見市</v>
          </cell>
          <cell r="D40" t="str">
            <v>足立</v>
          </cell>
        </row>
        <row r="41">
          <cell r="C41" t="str">
            <v>新見市</v>
          </cell>
          <cell r="D41" t="str">
            <v>松谷</v>
          </cell>
        </row>
        <row r="42">
          <cell r="C42" t="str">
            <v>新見市</v>
          </cell>
          <cell r="D42" t="str">
            <v>唐松</v>
          </cell>
        </row>
        <row r="43">
          <cell r="C43" t="str">
            <v>新見市</v>
          </cell>
          <cell r="D43" t="str">
            <v>長屋</v>
          </cell>
        </row>
        <row r="44">
          <cell r="C44" t="str">
            <v>新見市</v>
          </cell>
          <cell r="D44" t="str">
            <v>熊野</v>
          </cell>
        </row>
        <row r="45">
          <cell r="C45" t="str">
            <v>新見市</v>
          </cell>
          <cell r="D45" t="str">
            <v>上熊谷</v>
          </cell>
        </row>
        <row r="46">
          <cell r="C46" t="str">
            <v>新見市</v>
          </cell>
          <cell r="D46" t="str">
            <v>下熊谷</v>
          </cell>
        </row>
        <row r="47">
          <cell r="C47" t="str">
            <v>新見市</v>
          </cell>
          <cell r="D47" t="str">
            <v>千原</v>
          </cell>
        </row>
        <row r="48">
          <cell r="C48" t="str">
            <v>新見市</v>
          </cell>
          <cell r="D48" t="str">
            <v>井倉</v>
          </cell>
        </row>
        <row r="49">
          <cell r="C49" t="str">
            <v>新見市</v>
          </cell>
          <cell r="D49" t="str">
            <v>坂本</v>
          </cell>
        </row>
        <row r="50">
          <cell r="C50" t="str">
            <v>新見市</v>
          </cell>
          <cell r="D50" t="str">
            <v>菅生</v>
          </cell>
        </row>
        <row r="61">
          <cell r="C61" t="str">
            <v>新見市</v>
          </cell>
          <cell r="D61" t="str">
            <v>法曽</v>
          </cell>
        </row>
        <row r="62">
          <cell r="C62" t="str">
            <v>新見市</v>
          </cell>
          <cell r="D62" t="str">
            <v>大佐中央</v>
          </cell>
        </row>
        <row r="63">
          <cell r="C63" t="str">
            <v>新見市</v>
          </cell>
          <cell r="D63" t="str">
            <v>大佐布瀬</v>
          </cell>
        </row>
        <row r="64">
          <cell r="C64" t="str">
            <v>新見市</v>
          </cell>
          <cell r="D64" t="str">
            <v>大佐大井野</v>
          </cell>
        </row>
        <row r="65">
          <cell r="C65" t="str">
            <v>新見市</v>
          </cell>
          <cell r="D65" t="str">
            <v>大佐上刑部</v>
          </cell>
        </row>
        <row r="66">
          <cell r="C66" t="str">
            <v>新見市</v>
          </cell>
          <cell r="D66" t="str">
            <v>神郷神代</v>
          </cell>
        </row>
        <row r="67">
          <cell r="C67" t="str">
            <v>新見市</v>
          </cell>
          <cell r="D67" t="str">
            <v>神郷高瀬</v>
          </cell>
        </row>
        <row r="68">
          <cell r="C68" t="str">
            <v>新見市</v>
          </cell>
          <cell r="D68" t="str">
            <v>神郷油野</v>
          </cell>
        </row>
        <row r="69">
          <cell r="C69" t="str">
            <v>新見市</v>
          </cell>
          <cell r="D69" t="str">
            <v>神郷三室</v>
          </cell>
        </row>
        <row r="70">
          <cell r="C70" t="str">
            <v>新見市</v>
          </cell>
          <cell r="D70" t="str">
            <v>哲多</v>
          </cell>
        </row>
        <row r="71">
          <cell r="C71" t="str">
            <v>新見市</v>
          </cell>
          <cell r="D71" t="str">
            <v>哲多新砥</v>
          </cell>
        </row>
        <row r="72">
          <cell r="C72" t="str">
            <v>新見市</v>
          </cell>
          <cell r="D72" t="str">
            <v>哲多荻尾</v>
          </cell>
        </row>
        <row r="73">
          <cell r="C73" t="str">
            <v>新見市</v>
          </cell>
          <cell r="D73" t="str">
            <v>哲西</v>
          </cell>
        </row>
        <row r="74">
          <cell r="C74" t="str">
            <v>真庭市</v>
          </cell>
          <cell r="D74" t="str">
            <v>中津井</v>
          </cell>
        </row>
        <row r="75">
          <cell r="C75" t="str">
            <v>真庭市</v>
          </cell>
          <cell r="D75" t="str">
            <v>北房</v>
          </cell>
        </row>
        <row r="76">
          <cell r="C76" t="str">
            <v>真庭市</v>
          </cell>
          <cell r="D76" t="str">
            <v>立誠水田</v>
          </cell>
        </row>
        <row r="77">
          <cell r="C77" t="str">
            <v>真庭市</v>
          </cell>
          <cell r="D77" t="str">
            <v>天津</v>
          </cell>
        </row>
        <row r="78">
          <cell r="C78" t="str">
            <v>真庭市</v>
          </cell>
          <cell r="D78" t="str">
            <v>上山</v>
          </cell>
        </row>
        <row r="79">
          <cell r="C79" t="str">
            <v>真庭市</v>
          </cell>
          <cell r="D79" t="str">
            <v>土居中島</v>
          </cell>
        </row>
        <row r="80">
          <cell r="C80" t="str">
            <v>真庭市</v>
          </cell>
          <cell r="D80" t="str">
            <v>三坂</v>
          </cell>
        </row>
        <row r="81">
          <cell r="C81" t="str">
            <v>真庭市</v>
          </cell>
          <cell r="D81" t="str">
            <v>樫西</v>
          </cell>
        </row>
        <row r="82">
          <cell r="C82" t="str">
            <v>真庭市</v>
          </cell>
          <cell r="D82" t="str">
            <v>余野</v>
          </cell>
        </row>
        <row r="83">
          <cell r="C83" t="str">
            <v>真庭市</v>
          </cell>
          <cell r="D83" t="str">
            <v>樫西上</v>
          </cell>
        </row>
        <row r="84">
          <cell r="C84" t="str">
            <v>真庭市</v>
          </cell>
          <cell r="D84" t="str">
            <v>勝山</v>
          </cell>
        </row>
        <row r="85">
          <cell r="C85" t="str">
            <v>真庭市</v>
          </cell>
          <cell r="D85" t="str">
            <v>美甘</v>
          </cell>
        </row>
        <row r="86">
          <cell r="C86" t="str">
            <v>真庭市</v>
          </cell>
          <cell r="D86" t="str">
            <v>鉄山</v>
          </cell>
        </row>
        <row r="87">
          <cell r="C87" t="str">
            <v>真庭市</v>
          </cell>
          <cell r="D87" t="str">
            <v>湯原</v>
          </cell>
        </row>
        <row r="88">
          <cell r="C88" t="str">
            <v>真庭市</v>
          </cell>
          <cell r="D88" t="str">
            <v>下和</v>
          </cell>
        </row>
        <row r="89">
          <cell r="C89" t="str">
            <v>真庭市</v>
          </cell>
          <cell r="D89" t="str">
            <v>吉田</v>
          </cell>
        </row>
        <row r="90">
          <cell r="C90" t="str">
            <v>真庭市</v>
          </cell>
          <cell r="D90" t="str">
            <v>別所</v>
          </cell>
        </row>
        <row r="91">
          <cell r="C91" t="str">
            <v>真庭市</v>
          </cell>
          <cell r="D91" t="str">
            <v>蒜山</v>
          </cell>
        </row>
        <row r="92">
          <cell r="C92" t="str">
            <v>美作市</v>
          </cell>
          <cell r="D92" t="str">
            <v>勝田</v>
          </cell>
        </row>
        <row r="93">
          <cell r="C93" t="str">
            <v>美作市</v>
          </cell>
          <cell r="D93" t="str">
            <v>大原</v>
          </cell>
        </row>
        <row r="94">
          <cell r="C94" t="str">
            <v>美作市</v>
          </cell>
          <cell r="D94" t="str">
            <v>東粟倉</v>
          </cell>
        </row>
        <row r="95">
          <cell r="C95" t="str">
            <v>和気町</v>
          </cell>
          <cell r="D95" t="str">
            <v>日笠</v>
          </cell>
        </row>
        <row r="96">
          <cell r="C96" t="str">
            <v>和気町</v>
          </cell>
          <cell r="D96" t="str">
            <v>吉田</v>
          </cell>
        </row>
        <row r="97">
          <cell r="C97" t="str">
            <v>和気町</v>
          </cell>
          <cell r="D97" t="str">
            <v>南部</v>
          </cell>
        </row>
        <row r="98">
          <cell r="C98" t="str">
            <v>和気町</v>
          </cell>
          <cell r="D98" t="str">
            <v>石生</v>
          </cell>
        </row>
        <row r="99">
          <cell r="C99" t="str">
            <v>和気町</v>
          </cell>
          <cell r="D99" t="str">
            <v>西山</v>
          </cell>
        </row>
        <row r="100">
          <cell r="C100" t="str">
            <v>和気町</v>
          </cell>
          <cell r="D100" t="str">
            <v>佐伯</v>
          </cell>
        </row>
        <row r="111">
          <cell r="C111" t="str">
            <v>和気町</v>
          </cell>
          <cell r="D111" t="str">
            <v>塩田</v>
          </cell>
        </row>
        <row r="112">
          <cell r="C112" t="str">
            <v>和気町</v>
          </cell>
          <cell r="D112" t="str">
            <v>田土</v>
          </cell>
        </row>
        <row r="113">
          <cell r="C113" t="str">
            <v>新庄村</v>
          </cell>
          <cell r="D113" t="str">
            <v>新庄地区</v>
          </cell>
        </row>
        <row r="114">
          <cell r="C114" t="str">
            <v>鏡野町</v>
          </cell>
          <cell r="D114" t="str">
            <v>香々美</v>
          </cell>
        </row>
        <row r="115">
          <cell r="C115" t="str">
            <v>鏡野町</v>
          </cell>
          <cell r="D115" t="str">
            <v>香北</v>
          </cell>
        </row>
        <row r="116">
          <cell r="C116" t="str">
            <v>鏡野町</v>
          </cell>
          <cell r="D116" t="str">
            <v>中谷</v>
          </cell>
        </row>
        <row r="117">
          <cell r="C117" t="str">
            <v>鏡野町</v>
          </cell>
          <cell r="D117" t="str">
            <v>奥津</v>
          </cell>
        </row>
        <row r="118">
          <cell r="C118" t="str">
            <v>鏡野町</v>
          </cell>
          <cell r="D118" t="str">
            <v>上齋原</v>
          </cell>
        </row>
        <row r="119">
          <cell r="C119" t="str">
            <v>鏡野町</v>
          </cell>
          <cell r="D119" t="str">
            <v>富</v>
          </cell>
        </row>
        <row r="120">
          <cell r="C120" t="str">
            <v>西粟倉村</v>
          </cell>
          <cell r="D120" t="str">
            <v>西粟倉村</v>
          </cell>
        </row>
        <row r="121">
          <cell r="C121" t="str">
            <v>久米南町</v>
          </cell>
          <cell r="D121" t="str">
            <v>久米南</v>
          </cell>
        </row>
        <row r="122">
          <cell r="C122" t="str">
            <v>久米南町</v>
          </cell>
          <cell r="D122" t="str">
            <v>久米南西部</v>
          </cell>
        </row>
        <row r="123">
          <cell r="C123" t="str">
            <v>美咲町</v>
          </cell>
          <cell r="D123" t="str">
            <v>中央</v>
          </cell>
        </row>
        <row r="124">
          <cell r="C124" t="str">
            <v>美咲町</v>
          </cell>
          <cell r="D124" t="str">
            <v>中央北部</v>
          </cell>
        </row>
        <row r="125">
          <cell r="C125" t="str">
            <v>美咲町</v>
          </cell>
          <cell r="D125" t="str">
            <v>中央打穴・大垪和</v>
          </cell>
        </row>
        <row r="126">
          <cell r="C126" t="str">
            <v>美咲町</v>
          </cell>
          <cell r="D126" t="str">
            <v>旭西川</v>
          </cell>
        </row>
        <row r="127">
          <cell r="C127" t="str">
            <v>美咲町</v>
          </cell>
          <cell r="D127" t="str">
            <v>旭垪和</v>
          </cell>
        </row>
        <row r="128">
          <cell r="C128" t="str">
            <v>美咲町</v>
          </cell>
          <cell r="D128" t="str">
            <v>旭江与味</v>
          </cell>
        </row>
        <row r="129">
          <cell r="C129" t="str">
            <v>美咲町</v>
          </cell>
          <cell r="D129" t="str">
            <v>旭大山</v>
          </cell>
        </row>
        <row r="130">
          <cell r="C130" t="str">
            <v>美咲町</v>
          </cell>
          <cell r="D130" t="str">
            <v>旭当地</v>
          </cell>
        </row>
        <row r="131">
          <cell r="C131" t="str">
            <v>美咲町</v>
          </cell>
          <cell r="D131" t="str">
            <v>柵原飯岡</v>
          </cell>
        </row>
        <row r="132">
          <cell r="C132" t="str">
            <v>美咲町</v>
          </cell>
          <cell r="D132" t="str">
            <v>柵原北部</v>
          </cell>
        </row>
        <row r="133">
          <cell r="C133" t="str">
            <v>美咲町</v>
          </cell>
          <cell r="D133" t="str">
            <v>柵原中央</v>
          </cell>
        </row>
      </sheetData>
      <sheetData sheetId="1"/>
      <sheetData sheetId="2"/>
      <sheetData sheetId="3"/>
      <sheetData sheetId="4">
        <row r="4">
          <cell r="A4">
            <v>1</v>
          </cell>
          <cell r="B4">
            <v>33203</v>
          </cell>
          <cell r="C4">
            <v>4</v>
          </cell>
          <cell r="D4" t="str">
            <v>岡山県</v>
          </cell>
          <cell r="F4" t="str">
            <v>津山市</v>
          </cell>
          <cell r="G4" t="str">
            <v>吉見</v>
          </cell>
          <cell r="H4" t="str">
            <v>吉見</v>
          </cell>
          <cell r="I4">
            <v>6</v>
          </cell>
          <cell r="J4" t="str">
            <v>3 昭和</v>
          </cell>
          <cell r="K4">
            <v>33</v>
          </cell>
          <cell r="L4">
            <v>2</v>
          </cell>
          <cell r="M4">
            <v>1</v>
          </cell>
          <cell r="N4" t="str">
            <v>1 給水中</v>
          </cell>
          <cell r="O4" t="str">
            <v>3 昭和</v>
          </cell>
          <cell r="P4">
            <v>34</v>
          </cell>
          <cell r="Q4">
            <v>2</v>
          </cell>
          <cell r="R4">
            <v>3</v>
          </cell>
          <cell r="S4">
            <v>135</v>
          </cell>
          <cell r="T4">
            <v>0.4</v>
          </cell>
          <cell r="U4">
            <v>70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1</v>
          </cell>
          <cell r="AC4">
            <v>70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14</v>
          </cell>
          <cell r="AS4">
            <v>2</v>
          </cell>
          <cell r="AW4">
            <v>1</v>
          </cell>
          <cell r="AX4">
            <v>2</v>
          </cell>
          <cell r="AY4" t="str">
            <v>谷名茂美</v>
          </cell>
          <cell r="BA4">
            <v>0</v>
          </cell>
          <cell r="BB4">
            <v>0</v>
          </cell>
          <cell r="BC4">
            <v>0</v>
          </cell>
          <cell r="BD4">
            <v>3</v>
          </cell>
          <cell r="BG4">
            <v>0</v>
          </cell>
          <cell r="BI4">
            <v>4</v>
          </cell>
          <cell r="BK4">
            <v>3000</v>
          </cell>
          <cell r="BM4">
            <v>0</v>
          </cell>
          <cell r="BN4">
            <v>3000</v>
          </cell>
          <cell r="BO4">
            <v>2</v>
          </cell>
          <cell r="BP4">
            <v>1</v>
          </cell>
          <cell r="BQ4">
            <v>0</v>
          </cell>
          <cell r="BR4">
            <v>0</v>
          </cell>
          <cell r="BT4">
            <v>118</v>
          </cell>
          <cell r="BU4">
            <v>96</v>
          </cell>
          <cell r="BV4">
            <v>25409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B4">
            <v>0</v>
          </cell>
          <cell r="CC4">
            <v>1</v>
          </cell>
          <cell r="CD4">
            <v>25409</v>
          </cell>
          <cell r="CE4">
            <v>0</v>
          </cell>
          <cell r="CF4">
            <v>0</v>
          </cell>
          <cell r="CG4">
            <v>0</v>
          </cell>
          <cell r="CH4">
            <v>0</v>
          </cell>
          <cell r="CI4">
            <v>0</v>
          </cell>
          <cell r="CJ4">
            <v>0</v>
          </cell>
          <cell r="CK4">
            <v>0</v>
          </cell>
          <cell r="CL4">
            <v>0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100</v>
          </cell>
          <cell r="CT4">
            <v>25409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1</v>
          </cell>
          <cell r="CZ4">
            <v>25409</v>
          </cell>
          <cell r="DA4">
            <v>0</v>
          </cell>
          <cell r="DB4">
            <v>0</v>
          </cell>
          <cell r="DC4">
            <v>0</v>
          </cell>
          <cell r="DD4">
            <v>0</v>
          </cell>
          <cell r="DE4">
            <v>0</v>
          </cell>
          <cell r="DF4">
            <v>0</v>
          </cell>
          <cell r="DG4">
            <v>0</v>
          </cell>
          <cell r="DH4">
            <v>0</v>
          </cell>
          <cell r="DI4">
            <v>0</v>
          </cell>
          <cell r="DJ4">
            <v>0</v>
          </cell>
          <cell r="DK4">
            <v>0</v>
          </cell>
          <cell r="DL4">
            <v>0</v>
          </cell>
          <cell r="DM4">
            <v>25409</v>
          </cell>
          <cell r="DN4">
            <v>25409</v>
          </cell>
          <cell r="DO4">
            <v>0</v>
          </cell>
          <cell r="DP4">
            <v>0</v>
          </cell>
          <cell r="DQ4">
            <v>0</v>
          </cell>
          <cell r="DR4">
            <v>104</v>
          </cell>
          <cell r="DS4">
            <v>100</v>
          </cell>
          <cell r="DV4">
            <v>1</v>
          </cell>
          <cell r="DW4">
            <v>1</v>
          </cell>
          <cell r="DX4">
            <v>62</v>
          </cell>
          <cell r="DY4">
            <v>1800</v>
          </cell>
          <cell r="DZ4">
            <v>1200</v>
          </cell>
          <cell r="EA4">
            <v>0</v>
          </cell>
          <cell r="EB4">
            <v>600</v>
          </cell>
          <cell r="EC4">
            <v>0</v>
          </cell>
          <cell r="ED4">
            <v>0</v>
          </cell>
          <cell r="EE4">
            <v>0</v>
          </cell>
          <cell r="EF4">
            <v>0</v>
          </cell>
          <cell r="EG4">
            <v>0</v>
          </cell>
          <cell r="EH4">
            <v>0</v>
          </cell>
          <cell r="EI4">
            <v>0</v>
          </cell>
          <cell r="EJ4">
            <v>0</v>
          </cell>
          <cell r="EK4">
            <v>0</v>
          </cell>
          <cell r="EL4">
            <v>0</v>
          </cell>
          <cell r="EM4">
            <v>0</v>
          </cell>
          <cell r="EN4">
            <v>0</v>
          </cell>
          <cell r="EO4">
            <v>0</v>
          </cell>
          <cell r="EP4">
            <v>0</v>
          </cell>
          <cell r="EQ4">
            <v>600</v>
          </cell>
          <cell r="ER4">
            <v>0</v>
          </cell>
          <cell r="ES4">
            <v>0</v>
          </cell>
          <cell r="ET4">
            <v>0</v>
          </cell>
          <cell r="EU4">
            <v>0</v>
          </cell>
          <cell r="EV4">
            <v>0</v>
          </cell>
          <cell r="EW4">
            <v>0</v>
          </cell>
          <cell r="EX4">
            <v>600</v>
          </cell>
          <cell r="EY4">
            <v>0</v>
          </cell>
          <cell r="EZ4">
            <v>0</v>
          </cell>
          <cell r="FA4">
            <v>600</v>
          </cell>
          <cell r="FB4">
            <v>0</v>
          </cell>
          <cell r="FC4">
            <v>0</v>
          </cell>
          <cell r="FD4">
            <v>1</v>
          </cell>
          <cell r="FE4">
            <v>3</v>
          </cell>
          <cell r="FF4">
            <v>3</v>
          </cell>
          <cell r="FG4">
            <v>0</v>
          </cell>
          <cell r="FH4">
            <v>0</v>
          </cell>
          <cell r="FI4">
            <v>3</v>
          </cell>
          <cell r="FJ4">
            <v>0</v>
          </cell>
          <cell r="FK4">
            <v>3</v>
          </cell>
          <cell r="FL4">
            <v>0</v>
          </cell>
          <cell r="FM4">
            <v>3</v>
          </cell>
          <cell r="FN4">
            <v>0</v>
          </cell>
          <cell r="FO4">
            <v>0</v>
          </cell>
          <cell r="FP4">
            <v>0</v>
          </cell>
          <cell r="FQ4">
            <v>0</v>
          </cell>
          <cell r="FR4">
            <v>0</v>
          </cell>
          <cell r="FS4">
            <v>0</v>
          </cell>
          <cell r="FT4">
            <v>0</v>
          </cell>
          <cell r="FU4">
            <v>0</v>
          </cell>
          <cell r="FV4">
            <v>0</v>
          </cell>
          <cell r="FW4">
            <v>0</v>
          </cell>
          <cell r="FX4">
            <v>0</v>
          </cell>
          <cell r="FY4">
            <v>0</v>
          </cell>
          <cell r="FZ4">
            <v>0</v>
          </cell>
          <cell r="GA4">
            <v>0</v>
          </cell>
          <cell r="GB4">
            <v>0</v>
          </cell>
          <cell r="GC4">
            <v>0</v>
          </cell>
          <cell r="GD4">
            <v>0</v>
          </cell>
          <cell r="GE4">
            <v>0</v>
          </cell>
          <cell r="GF4">
            <v>0</v>
          </cell>
          <cell r="GG4">
            <v>0</v>
          </cell>
          <cell r="GH4">
            <v>0</v>
          </cell>
          <cell r="GI4">
            <v>0</v>
          </cell>
          <cell r="GJ4">
            <v>0</v>
          </cell>
          <cell r="GK4">
            <v>0</v>
          </cell>
          <cell r="GL4">
            <v>0</v>
          </cell>
          <cell r="GM4">
            <v>0</v>
          </cell>
          <cell r="GN4">
            <v>0</v>
          </cell>
          <cell r="GO4">
            <v>0</v>
          </cell>
          <cell r="GQ4">
            <v>25409</v>
          </cell>
        </row>
        <row r="5">
          <cell r="A5">
            <v>2</v>
          </cell>
          <cell r="B5">
            <v>33207</v>
          </cell>
          <cell r="C5">
            <v>1</v>
          </cell>
          <cell r="D5" t="str">
            <v>岡山県</v>
          </cell>
          <cell r="F5" t="str">
            <v>井原市</v>
          </cell>
          <cell r="G5" t="str">
            <v>中央</v>
          </cell>
          <cell r="H5" t="str">
            <v>井原市</v>
          </cell>
          <cell r="I5">
            <v>2</v>
          </cell>
          <cell r="J5" t="str">
            <v>3 昭和</v>
          </cell>
          <cell r="K5">
            <v>47</v>
          </cell>
          <cell r="L5">
            <v>4</v>
          </cell>
          <cell r="M5">
            <v>1</v>
          </cell>
          <cell r="N5" t="str">
            <v>1 給水中</v>
          </cell>
          <cell r="O5" t="str">
            <v>4 平成</v>
          </cell>
          <cell r="P5">
            <v>25</v>
          </cell>
          <cell r="Q5">
            <v>3</v>
          </cell>
          <cell r="R5">
            <v>18</v>
          </cell>
          <cell r="S5">
            <v>3050</v>
          </cell>
          <cell r="T5">
            <v>3.9</v>
          </cell>
          <cell r="U5">
            <v>1105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3</v>
          </cell>
          <cell r="AI5">
            <v>1105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1094</v>
          </cell>
          <cell r="AS5">
            <v>2</v>
          </cell>
          <cell r="AW5">
            <v>1</v>
          </cell>
          <cell r="AX5">
            <v>1</v>
          </cell>
          <cell r="AY5" t="str">
            <v>田中　伸廣</v>
          </cell>
          <cell r="AZ5" t="str">
            <v>課長</v>
          </cell>
          <cell r="BA5">
            <v>14</v>
          </cell>
          <cell r="BB5">
            <v>0</v>
          </cell>
          <cell r="BC5">
            <v>14</v>
          </cell>
          <cell r="BD5">
            <v>1</v>
          </cell>
          <cell r="BE5" t="str">
            <v>井原市水道事業</v>
          </cell>
          <cell r="BG5">
            <v>0</v>
          </cell>
          <cell r="BH5" t="str">
            <v>井原市水道事業</v>
          </cell>
          <cell r="BI5">
            <v>3</v>
          </cell>
          <cell r="BJ5">
            <v>10</v>
          </cell>
          <cell r="BK5">
            <v>842</v>
          </cell>
          <cell r="BL5">
            <v>82</v>
          </cell>
          <cell r="BM5">
            <v>0</v>
          </cell>
          <cell r="BN5">
            <v>842</v>
          </cell>
          <cell r="BO5">
            <v>2</v>
          </cell>
          <cell r="BP5">
            <v>2</v>
          </cell>
          <cell r="BQ5">
            <v>535</v>
          </cell>
          <cell r="BR5">
            <v>91.895144459999997</v>
          </cell>
          <cell r="BS5">
            <v>23078179</v>
          </cell>
          <cell r="BT5">
            <v>2844</v>
          </cell>
          <cell r="BU5">
            <v>2753</v>
          </cell>
          <cell r="BV5">
            <v>341616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B5">
            <v>0</v>
          </cell>
          <cell r="CC5">
            <v>0</v>
          </cell>
          <cell r="CD5">
            <v>0</v>
          </cell>
          <cell r="CE5">
            <v>0</v>
          </cell>
          <cell r="CF5">
            <v>0</v>
          </cell>
          <cell r="CG5">
            <v>0</v>
          </cell>
          <cell r="CH5">
            <v>0</v>
          </cell>
          <cell r="CI5">
            <v>3</v>
          </cell>
          <cell r="CJ5">
            <v>341616</v>
          </cell>
          <cell r="CK5">
            <v>0</v>
          </cell>
          <cell r="CL5">
            <v>0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1094</v>
          </cell>
          <cell r="CT5">
            <v>341616</v>
          </cell>
          <cell r="CU5">
            <v>3</v>
          </cell>
          <cell r="CV5">
            <v>341616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K5">
            <v>0</v>
          </cell>
          <cell r="DL5">
            <v>0</v>
          </cell>
          <cell r="DM5">
            <v>341616</v>
          </cell>
          <cell r="DN5">
            <v>195765</v>
          </cell>
          <cell r="DO5">
            <v>55371</v>
          </cell>
          <cell r="DP5">
            <v>7554</v>
          </cell>
          <cell r="DQ5">
            <v>82926</v>
          </cell>
          <cell r="DR5">
            <v>1221</v>
          </cell>
          <cell r="DS5">
            <v>1241</v>
          </cell>
          <cell r="DT5">
            <v>1017</v>
          </cell>
          <cell r="DU5">
            <v>1052</v>
          </cell>
          <cell r="DV5">
            <v>3</v>
          </cell>
          <cell r="DW5">
            <v>4</v>
          </cell>
          <cell r="DX5">
            <v>852</v>
          </cell>
          <cell r="DY5">
            <v>38312</v>
          </cell>
          <cell r="DZ5">
            <v>0</v>
          </cell>
          <cell r="EA5">
            <v>5697</v>
          </cell>
          <cell r="EB5">
            <v>32615</v>
          </cell>
          <cell r="EC5">
            <v>0</v>
          </cell>
          <cell r="ED5">
            <v>0</v>
          </cell>
          <cell r="EE5">
            <v>0</v>
          </cell>
          <cell r="EF5">
            <v>0</v>
          </cell>
          <cell r="EG5">
            <v>3964</v>
          </cell>
          <cell r="EH5">
            <v>1712</v>
          </cell>
          <cell r="EI5">
            <v>0</v>
          </cell>
          <cell r="EJ5">
            <v>10</v>
          </cell>
          <cell r="EK5">
            <v>374</v>
          </cell>
          <cell r="EL5">
            <v>0</v>
          </cell>
          <cell r="EM5">
            <v>540</v>
          </cell>
          <cell r="EN5">
            <v>614</v>
          </cell>
          <cell r="EO5">
            <v>0</v>
          </cell>
          <cell r="EP5">
            <v>1159</v>
          </cell>
          <cell r="EQ5">
            <v>29373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0</v>
          </cell>
          <cell r="EZ5">
            <v>0</v>
          </cell>
          <cell r="FA5">
            <v>0</v>
          </cell>
          <cell r="FB5">
            <v>24</v>
          </cell>
          <cell r="FC5">
            <v>542</v>
          </cell>
          <cell r="FD5">
            <v>1</v>
          </cell>
          <cell r="FE5">
            <v>5</v>
          </cell>
          <cell r="FF5">
            <v>5</v>
          </cell>
          <cell r="FG5">
            <v>0</v>
          </cell>
          <cell r="FH5">
            <v>666</v>
          </cell>
          <cell r="FI5">
            <v>3</v>
          </cell>
          <cell r="FJ5">
            <v>0</v>
          </cell>
          <cell r="FK5">
            <v>1</v>
          </cell>
          <cell r="FL5">
            <v>0</v>
          </cell>
          <cell r="FM5">
            <v>3</v>
          </cell>
          <cell r="FN5">
            <v>0</v>
          </cell>
          <cell r="FO5">
            <v>252081</v>
          </cell>
          <cell r="FP5">
            <v>0</v>
          </cell>
          <cell r="FQ5">
            <v>0</v>
          </cell>
          <cell r="FR5">
            <v>0</v>
          </cell>
          <cell r="FS5">
            <v>0</v>
          </cell>
          <cell r="FT5">
            <v>0</v>
          </cell>
          <cell r="FU5">
            <v>0</v>
          </cell>
          <cell r="FV5">
            <v>0</v>
          </cell>
          <cell r="FW5">
            <v>0</v>
          </cell>
          <cell r="FX5">
            <v>0</v>
          </cell>
          <cell r="FY5">
            <v>0</v>
          </cell>
          <cell r="FZ5">
            <v>0</v>
          </cell>
          <cell r="GA5">
            <v>0</v>
          </cell>
          <cell r="GB5">
            <v>0</v>
          </cell>
          <cell r="GC5">
            <v>0</v>
          </cell>
          <cell r="GD5">
            <v>0</v>
          </cell>
          <cell r="GE5">
            <v>0</v>
          </cell>
          <cell r="GF5">
            <v>0</v>
          </cell>
          <cell r="GG5">
            <v>0</v>
          </cell>
          <cell r="GH5">
            <v>0</v>
          </cell>
          <cell r="GI5">
            <v>0</v>
          </cell>
          <cell r="GJ5">
            <v>0</v>
          </cell>
          <cell r="GK5">
            <v>0</v>
          </cell>
          <cell r="GL5">
            <v>0</v>
          </cell>
          <cell r="GM5">
            <v>0</v>
          </cell>
          <cell r="GN5">
            <v>0</v>
          </cell>
          <cell r="GO5">
            <v>0</v>
          </cell>
          <cell r="GQ5">
            <v>251136</v>
          </cell>
        </row>
        <row r="6">
          <cell r="A6">
            <v>3</v>
          </cell>
          <cell r="B6">
            <v>33207</v>
          </cell>
          <cell r="C6">
            <v>2</v>
          </cell>
          <cell r="D6" t="str">
            <v>岡山県</v>
          </cell>
          <cell r="F6" t="str">
            <v>井原市</v>
          </cell>
          <cell r="G6" t="str">
            <v>種花滝</v>
          </cell>
          <cell r="H6" t="str">
            <v>井原市</v>
          </cell>
          <cell r="I6">
            <v>2</v>
          </cell>
          <cell r="J6" t="str">
            <v>3 昭和</v>
          </cell>
          <cell r="K6">
            <v>33</v>
          </cell>
          <cell r="L6">
            <v>6</v>
          </cell>
          <cell r="M6">
            <v>1</v>
          </cell>
          <cell r="N6" t="str">
            <v>1 給水中</v>
          </cell>
          <cell r="O6" t="str">
            <v>4 平成</v>
          </cell>
          <cell r="P6">
            <v>25</v>
          </cell>
          <cell r="Q6">
            <v>3</v>
          </cell>
          <cell r="R6">
            <v>18</v>
          </cell>
          <cell r="S6">
            <v>170</v>
          </cell>
          <cell r="T6">
            <v>0.9</v>
          </cell>
          <cell r="U6">
            <v>71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2</v>
          </cell>
          <cell r="AI6">
            <v>71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64</v>
          </cell>
          <cell r="AS6">
            <v>2</v>
          </cell>
          <cell r="AV6">
            <v>3000</v>
          </cell>
          <cell r="AW6">
            <v>1</v>
          </cell>
          <cell r="AX6">
            <v>1</v>
          </cell>
          <cell r="AY6" t="str">
            <v>田中　伸廣</v>
          </cell>
          <cell r="AZ6" t="str">
            <v>課長</v>
          </cell>
          <cell r="BA6">
            <v>14</v>
          </cell>
          <cell r="BB6">
            <v>0</v>
          </cell>
          <cell r="BC6">
            <v>14</v>
          </cell>
          <cell r="BD6">
            <v>1</v>
          </cell>
          <cell r="BE6" t="str">
            <v>井原市水道事業</v>
          </cell>
          <cell r="BF6">
            <v>0</v>
          </cell>
          <cell r="BG6">
            <v>0</v>
          </cell>
          <cell r="BH6" t="str">
            <v>井原市水道事業</v>
          </cell>
          <cell r="BI6">
            <v>3</v>
          </cell>
          <cell r="BJ6">
            <v>8</v>
          </cell>
          <cell r="BK6">
            <v>626</v>
          </cell>
          <cell r="BL6">
            <v>71</v>
          </cell>
          <cell r="BM6">
            <v>0</v>
          </cell>
          <cell r="BN6">
            <v>769</v>
          </cell>
          <cell r="BO6">
            <v>2</v>
          </cell>
          <cell r="BP6">
            <v>2</v>
          </cell>
          <cell r="BQ6">
            <v>535</v>
          </cell>
          <cell r="BR6">
            <v>90.7</v>
          </cell>
          <cell r="BS6">
            <v>1026871</v>
          </cell>
          <cell r="BT6">
            <v>163</v>
          </cell>
          <cell r="BU6">
            <v>158</v>
          </cell>
          <cell r="BV6">
            <v>18684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2</v>
          </cell>
          <cell r="CJ6">
            <v>18684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64</v>
          </cell>
          <cell r="CT6">
            <v>18684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18684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18684</v>
          </cell>
          <cell r="DN6">
            <v>11182</v>
          </cell>
          <cell r="DO6">
            <v>140</v>
          </cell>
          <cell r="DP6">
            <v>22</v>
          </cell>
          <cell r="DQ6">
            <v>7340</v>
          </cell>
          <cell r="DR6">
            <v>62</v>
          </cell>
          <cell r="DS6">
            <v>71</v>
          </cell>
          <cell r="DT6">
            <v>72</v>
          </cell>
          <cell r="DU6">
            <v>74</v>
          </cell>
          <cell r="DV6">
            <v>3</v>
          </cell>
          <cell r="DW6">
            <v>1</v>
          </cell>
          <cell r="DX6">
            <v>17</v>
          </cell>
          <cell r="DY6">
            <v>3698</v>
          </cell>
          <cell r="DZ6">
            <v>601</v>
          </cell>
          <cell r="EA6">
            <v>1101</v>
          </cell>
          <cell r="EB6">
            <v>1996</v>
          </cell>
          <cell r="EC6">
            <v>0</v>
          </cell>
          <cell r="ED6">
            <v>0</v>
          </cell>
          <cell r="EE6">
            <v>0</v>
          </cell>
          <cell r="EF6">
            <v>0</v>
          </cell>
          <cell r="EG6">
            <v>57</v>
          </cell>
          <cell r="EH6">
            <v>0</v>
          </cell>
          <cell r="EI6">
            <v>0</v>
          </cell>
          <cell r="EJ6">
            <v>0</v>
          </cell>
          <cell r="EK6">
            <v>0</v>
          </cell>
          <cell r="EL6">
            <v>0</v>
          </cell>
          <cell r="EM6">
            <v>0</v>
          </cell>
          <cell r="EN6">
            <v>0</v>
          </cell>
          <cell r="EO6">
            <v>0</v>
          </cell>
          <cell r="EP6">
            <v>1044</v>
          </cell>
          <cell r="EQ6">
            <v>1996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601</v>
          </cell>
          <cell r="EY6">
            <v>0</v>
          </cell>
          <cell r="EZ6">
            <v>0</v>
          </cell>
          <cell r="FA6">
            <v>0</v>
          </cell>
          <cell r="FB6">
            <v>0</v>
          </cell>
          <cell r="FC6">
            <v>0</v>
          </cell>
          <cell r="FD6">
            <v>1</v>
          </cell>
          <cell r="FE6">
            <v>5</v>
          </cell>
          <cell r="FF6">
            <v>5</v>
          </cell>
          <cell r="FG6">
            <v>0</v>
          </cell>
          <cell r="FH6">
            <v>238</v>
          </cell>
          <cell r="FI6">
            <v>3</v>
          </cell>
          <cell r="FK6">
            <v>3</v>
          </cell>
          <cell r="FM6">
            <v>3</v>
          </cell>
          <cell r="FO6">
            <v>35654</v>
          </cell>
          <cell r="FP6">
            <v>0</v>
          </cell>
          <cell r="FR6">
            <v>0</v>
          </cell>
          <cell r="FS6">
            <v>0</v>
          </cell>
          <cell r="FT6">
            <v>0</v>
          </cell>
          <cell r="FU6">
            <v>0</v>
          </cell>
          <cell r="FV6">
            <v>0</v>
          </cell>
          <cell r="FW6">
            <v>0</v>
          </cell>
          <cell r="FX6">
            <v>0</v>
          </cell>
          <cell r="FY6">
            <v>0</v>
          </cell>
          <cell r="FZ6">
            <v>0</v>
          </cell>
          <cell r="GA6">
            <v>0</v>
          </cell>
          <cell r="GB6">
            <v>0</v>
          </cell>
          <cell r="GC6">
            <v>0</v>
          </cell>
          <cell r="GD6">
            <v>0</v>
          </cell>
          <cell r="GE6">
            <v>28728</v>
          </cell>
          <cell r="GF6">
            <v>0</v>
          </cell>
          <cell r="GG6">
            <v>0</v>
          </cell>
          <cell r="GH6">
            <v>0</v>
          </cell>
          <cell r="GI6">
            <v>0</v>
          </cell>
          <cell r="GJ6">
            <v>28728</v>
          </cell>
          <cell r="GK6">
            <v>4733</v>
          </cell>
          <cell r="GL6">
            <v>0</v>
          </cell>
          <cell r="GM6">
            <v>23995</v>
          </cell>
          <cell r="GN6">
            <v>0</v>
          </cell>
          <cell r="GO6">
            <v>28728</v>
          </cell>
          <cell r="GQ6">
            <v>11322</v>
          </cell>
        </row>
        <row r="7">
          <cell r="A7">
            <v>4</v>
          </cell>
          <cell r="B7">
            <v>33207</v>
          </cell>
          <cell r="C7">
            <v>3</v>
          </cell>
          <cell r="D7" t="str">
            <v>岡山県</v>
          </cell>
          <cell r="F7" t="str">
            <v>井原市</v>
          </cell>
          <cell r="G7" t="str">
            <v>川町高原</v>
          </cell>
          <cell r="H7" t="str">
            <v>井原市</v>
          </cell>
          <cell r="I7">
            <v>2</v>
          </cell>
          <cell r="J7" t="str">
            <v>4 平成</v>
          </cell>
          <cell r="K7">
            <v>23</v>
          </cell>
          <cell r="L7">
            <v>4</v>
          </cell>
          <cell r="M7">
            <v>1</v>
          </cell>
          <cell r="N7" t="str">
            <v>1 給水中</v>
          </cell>
          <cell r="O7" t="str">
            <v>4 平成</v>
          </cell>
          <cell r="P7">
            <v>25</v>
          </cell>
          <cell r="Q7">
            <v>3</v>
          </cell>
          <cell r="R7">
            <v>18</v>
          </cell>
          <cell r="S7">
            <v>220</v>
          </cell>
          <cell r="T7">
            <v>0.8</v>
          </cell>
          <cell r="U7">
            <v>91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2</v>
          </cell>
          <cell r="AC7">
            <v>18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2</v>
          </cell>
          <cell r="AI7">
            <v>73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83</v>
          </cell>
          <cell r="AS7">
            <v>2</v>
          </cell>
          <cell r="AV7">
            <v>3000</v>
          </cell>
          <cell r="AW7">
            <v>1</v>
          </cell>
          <cell r="AX7">
            <v>1</v>
          </cell>
          <cell r="AY7" t="str">
            <v>田中　伸廣</v>
          </cell>
          <cell r="AZ7" t="str">
            <v>課長</v>
          </cell>
          <cell r="BA7">
            <v>14</v>
          </cell>
          <cell r="BB7">
            <v>0</v>
          </cell>
          <cell r="BC7">
            <v>14</v>
          </cell>
          <cell r="BD7">
            <v>1</v>
          </cell>
          <cell r="BE7" t="str">
            <v>井原市水道事業</v>
          </cell>
          <cell r="BG7">
            <v>0</v>
          </cell>
          <cell r="BH7" t="str">
            <v>井原市水道事業</v>
          </cell>
          <cell r="BI7">
            <v>3</v>
          </cell>
          <cell r="BJ7">
            <v>8</v>
          </cell>
          <cell r="BK7">
            <v>421</v>
          </cell>
          <cell r="BL7">
            <v>51</v>
          </cell>
          <cell r="BM7">
            <v>0</v>
          </cell>
          <cell r="BN7">
            <v>523</v>
          </cell>
          <cell r="BO7">
            <v>2</v>
          </cell>
          <cell r="BP7">
            <v>2</v>
          </cell>
          <cell r="BQ7">
            <v>535</v>
          </cell>
          <cell r="BR7">
            <v>86.955248580000003</v>
          </cell>
          <cell r="BS7">
            <v>1208591</v>
          </cell>
          <cell r="BT7">
            <v>166</v>
          </cell>
          <cell r="BU7">
            <v>162</v>
          </cell>
          <cell r="BV7">
            <v>16113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2</v>
          </cell>
          <cell r="CD7">
            <v>2476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2</v>
          </cell>
          <cell r="CJ7">
            <v>13637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83</v>
          </cell>
          <cell r="CT7">
            <v>16113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2</v>
          </cell>
          <cell r="CZ7">
            <v>16113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16113</v>
          </cell>
          <cell r="DN7">
            <v>13629</v>
          </cell>
          <cell r="DO7">
            <v>270</v>
          </cell>
          <cell r="DP7">
            <v>41</v>
          </cell>
          <cell r="DQ7">
            <v>2173</v>
          </cell>
          <cell r="DR7">
            <v>62</v>
          </cell>
          <cell r="DS7">
            <v>91</v>
          </cell>
          <cell r="DT7">
            <v>110</v>
          </cell>
          <cell r="DU7">
            <v>111</v>
          </cell>
          <cell r="DV7">
            <v>1</v>
          </cell>
          <cell r="DW7">
            <v>2</v>
          </cell>
          <cell r="DX7">
            <v>30</v>
          </cell>
          <cell r="DY7">
            <v>10620</v>
          </cell>
          <cell r="DZ7">
            <v>3662</v>
          </cell>
          <cell r="EA7">
            <v>1064</v>
          </cell>
          <cell r="EB7">
            <v>5894</v>
          </cell>
          <cell r="EC7">
            <v>0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244</v>
          </cell>
          <cell r="EI7">
            <v>0</v>
          </cell>
          <cell r="EJ7">
            <v>268</v>
          </cell>
          <cell r="EK7">
            <v>31</v>
          </cell>
          <cell r="EL7">
            <v>0</v>
          </cell>
          <cell r="EM7">
            <v>0</v>
          </cell>
          <cell r="EN7">
            <v>0</v>
          </cell>
          <cell r="EO7">
            <v>2762</v>
          </cell>
          <cell r="EP7">
            <v>796</v>
          </cell>
          <cell r="EQ7">
            <v>4847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900</v>
          </cell>
          <cell r="EY7">
            <v>0</v>
          </cell>
          <cell r="EZ7">
            <v>772</v>
          </cell>
          <cell r="FA7">
            <v>0</v>
          </cell>
          <cell r="FB7">
            <v>0</v>
          </cell>
          <cell r="FC7">
            <v>0</v>
          </cell>
          <cell r="FD7">
            <v>1</v>
          </cell>
          <cell r="FE7">
            <v>5</v>
          </cell>
          <cell r="FF7">
            <v>5</v>
          </cell>
          <cell r="FG7">
            <v>0</v>
          </cell>
          <cell r="FH7">
            <v>437</v>
          </cell>
          <cell r="FI7">
            <v>3</v>
          </cell>
          <cell r="FK7">
            <v>3</v>
          </cell>
          <cell r="FM7">
            <v>3</v>
          </cell>
          <cell r="FN7">
            <v>0</v>
          </cell>
          <cell r="FO7">
            <v>25429</v>
          </cell>
          <cell r="FP7">
            <v>0</v>
          </cell>
          <cell r="FQ7">
            <v>0</v>
          </cell>
          <cell r="FR7">
            <v>0</v>
          </cell>
          <cell r="FS7">
            <v>0</v>
          </cell>
          <cell r="FT7">
            <v>0</v>
          </cell>
          <cell r="FU7">
            <v>0</v>
          </cell>
          <cell r="FV7">
            <v>0</v>
          </cell>
          <cell r="FW7">
            <v>0</v>
          </cell>
          <cell r="FX7">
            <v>0</v>
          </cell>
          <cell r="FY7">
            <v>0</v>
          </cell>
          <cell r="FZ7">
            <v>0</v>
          </cell>
          <cell r="GA7">
            <v>0</v>
          </cell>
          <cell r="GB7">
            <v>0</v>
          </cell>
          <cell r="GC7">
            <v>0</v>
          </cell>
          <cell r="GD7">
            <v>0</v>
          </cell>
          <cell r="GE7">
            <v>33102</v>
          </cell>
          <cell r="GF7">
            <v>0</v>
          </cell>
          <cell r="GG7">
            <v>113940</v>
          </cell>
          <cell r="GH7">
            <v>0</v>
          </cell>
          <cell r="GI7">
            <v>33707</v>
          </cell>
          <cell r="GJ7">
            <v>180749</v>
          </cell>
          <cell r="GK7">
            <v>44213</v>
          </cell>
          <cell r="GL7">
            <v>0</v>
          </cell>
          <cell r="GM7">
            <v>136536</v>
          </cell>
          <cell r="GN7">
            <v>0</v>
          </cell>
          <cell r="GO7">
            <v>180749</v>
          </cell>
          <cell r="GQ7">
            <v>13899</v>
          </cell>
        </row>
        <row r="8">
          <cell r="A8">
            <v>5</v>
          </cell>
          <cell r="B8">
            <v>33207</v>
          </cell>
          <cell r="C8">
            <v>5</v>
          </cell>
          <cell r="D8" t="str">
            <v>岡山県</v>
          </cell>
          <cell r="F8" t="str">
            <v>井原市</v>
          </cell>
          <cell r="G8" t="str">
            <v>美星</v>
          </cell>
          <cell r="H8" t="str">
            <v>井原市</v>
          </cell>
          <cell r="I8">
            <v>2</v>
          </cell>
          <cell r="J8" t="str">
            <v>4 平成</v>
          </cell>
          <cell r="K8">
            <v>16</v>
          </cell>
          <cell r="L8">
            <v>12</v>
          </cell>
          <cell r="M8">
            <v>20</v>
          </cell>
          <cell r="N8" t="str">
            <v>1 給水中</v>
          </cell>
          <cell r="O8" t="str">
            <v>4 平成</v>
          </cell>
          <cell r="P8">
            <v>27</v>
          </cell>
          <cell r="Q8">
            <v>3</v>
          </cell>
          <cell r="R8">
            <v>31</v>
          </cell>
          <cell r="S8">
            <v>4150</v>
          </cell>
          <cell r="T8">
            <v>52.3</v>
          </cell>
          <cell r="U8">
            <v>2000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1</v>
          </cell>
          <cell r="AO8">
            <v>2000</v>
          </cell>
          <cell r="AP8">
            <v>0</v>
          </cell>
          <cell r="AQ8">
            <v>0</v>
          </cell>
          <cell r="AR8">
            <v>1512</v>
          </cell>
          <cell r="AS8">
            <v>2</v>
          </cell>
          <cell r="AW8">
            <v>1</v>
          </cell>
          <cell r="AX8">
            <v>1</v>
          </cell>
          <cell r="AY8" t="str">
            <v>田中　伸廣</v>
          </cell>
          <cell r="AZ8" t="str">
            <v>課長</v>
          </cell>
          <cell r="BA8">
            <v>14</v>
          </cell>
          <cell r="BB8">
            <v>0</v>
          </cell>
          <cell r="BC8">
            <v>14</v>
          </cell>
          <cell r="BD8">
            <v>1</v>
          </cell>
          <cell r="BE8" t="str">
            <v>井原市水道事業</v>
          </cell>
          <cell r="BG8">
            <v>0</v>
          </cell>
          <cell r="BH8" t="str">
            <v>井原市水道事業</v>
          </cell>
          <cell r="BI8">
            <v>3</v>
          </cell>
          <cell r="BJ8">
            <v>10</v>
          </cell>
          <cell r="BK8">
            <v>2700</v>
          </cell>
          <cell r="BL8">
            <v>216</v>
          </cell>
          <cell r="BM8">
            <v>0</v>
          </cell>
          <cell r="BN8">
            <v>2700</v>
          </cell>
          <cell r="BO8">
            <v>2</v>
          </cell>
          <cell r="BP8">
            <v>2</v>
          </cell>
          <cell r="BQ8">
            <v>535</v>
          </cell>
          <cell r="BR8">
            <v>282.17406490000002</v>
          </cell>
          <cell r="BS8">
            <v>71272654</v>
          </cell>
          <cell r="BT8">
            <v>3931</v>
          </cell>
          <cell r="BU8">
            <v>3507</v>
          </cell>
          <cell r="BV8">
            <v>266033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1</v>
          </cell>
          <cell r="CP8">
            <v>266033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K8">
            <v>0</v>
          </cell>
          <cell r="DL8">
            <v>0</v>
          </cell>
          <cell r="DM8">
            <v>266033</v>
          </cell>
          <cell r="DN8">
            <v>197102</v>
          </cell>
          <cell r="DO8">
            <v>55482</v>
          </cell>
          <cell r="DP8">
            <v>1002</v>
          </cell>
          <cell r="DQ8">
            <v>12447</v>
          </cell>
          <cell r="DR8">
            <v>1039</v>
          </cell>
          <cell r="DS8">
            <v>1482</v>
          </cell>
          <cell r="DT8">
            <v>1375</v>
          </cell>
          <cell r="DU8">
            <v>1383</v>
          </cell>
          <cell r="DV8">
            <v>3</v>
          </cell>
          <cell r="DW8">
            <v>0</v>
          </cell>
          <cell r="DX8">
            <v>2732</v>
          </cell>
          <cell r="DY8">
            <v>151653</v>
          </cell>
          <cell r="DZ8">
            <v>0</v>
          </cell>
          <cell r="EA8">
            <v>2417</v>
          </cell>
          <cell r="EB8">
            <v>149236</v>
          </cell>
          <cell r="EC8">
            <v>0</v>
          </cell>
          <cell r="ED8">
            <v>0</v>
          </cell>
          <cell r="EE8">
            <v>0</v>
          </cell>
          <cell r="EF8">
            <v>0</v>
          </cell>
          <cell r="EG8">
            <v>1478</v>
          </cell>
          <cell r="EH8">
            <v>19797</v>
          </cell>
          <cell r="EI8">
            <v>0</v>
          </cell>
          <cell r="EJ8">
            <v>0</v>
          </cell>
          <cell r="EK8">
            <v>651</v>
          </cell>
          <cell r="EL8">
            <v>0</v>
          </cell>
          <cell r="EM8">
            <v>0</v>
          </cell>
          <cell r="EN8">
            <v>0</v>
          </cell>
          <cell r="EO8">
            <v>0</v>
          </cell>
          <cell r="EP8">
            <v>939</v>
          </cell>
          <cell r="EQ8">
            <v>121550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0</v>
          </cell>
          <cell r="EZ8">
            <v>5345</v>
          </cell>
          <cell r="FA8">
            <v>0</v>
          </cell>
          <cell r="FB8">
            <v>0</v>
          </cell>
          <cell r="FC8">
            <v>1893</v>
          </cell>
          <cell r="FD8">
            <v>1</v>
          </cell>
          <cell r="FE8">
            <v>5</v>
          </cell>
          <cell r="FF8">
            <v>5</v>
          </cell>
          <cell r="FG8">
            <v>0</v>
          </cell>
          <cell r="FH8">
            <v>840</v>
          </cell>
          <cell r="FI8">
            <v>1</v>
          </cell>
          <cell r="FJ8">
            <v>0</v>
          </cell>
          <cell r="FK8">
            <v>1</v>
          </cell>
          <cell r="FL8">
            <v>0</v>
          </cell>
          <cell r="FM8">
            <v>1</v>
          </cell>
          <cell r="FN8">
            <v>0</v>
          </cell>
          <cell r="FO8">
            <v>57842</v>
          </cell>
          <cell r="FP8">
            <v>1</v>
          </cell>
          <cell r="FQ8">
            <v>0</v>
          </cell>
          <cell r="FR8">
            <v>0</v>
          </cell>
          <cell r="FS8">
            <v>0</v>
          </cell>
          <cell r="FT8">
            <v>0</v>
          </cell>
          <cell r="FU8">
            <v>0</v>
          </cell>
          <cell r="FV8">
            <v>0</v>
          </cell>
          <cell r="FW8">
            <v>0</v>
          </cell>
          <cell r="FX8">
            <v>0</v>
          </cell>
          <cell r="FY8">
            <v>0</v>
          </cell>
          <cell r="FZ8">
            <v>0</v>
          </cell>
          <cell r="GA8">
            <v>0</v>
          </cell>
          <cell r="GB8">
            <v>0</v>
          </cell>
          <cell r="GC8">
            <v>0</v>
          </cell>
          <cell r="GD8">
            <v>0</v>
          </cell>
          <cell r="GE8">
            <v>0</v>
          </cell>
          <cell r="GF8">
            <v>0</v>
          </cell>
          <cell r="GG8">
            <v>0</v>
          </cell>
          <cell r="GH8">
            <v>0</v>
          </cell>
          <cell r="GI8">
            <v>0</v>
          </cell>
          <cell r="GJ8">
            <v>0</v>
          </cell>
          <cell r="GK8">
            <v>0</v>
          </cell>
          <cell r="GL8">
            <v>0</v>
          </cell>
          <cell r="GM8">
            <v>0</v>
          </cell>
          <cell r="GN8">
            <v>0</v>
          </cell>
          <cell r="GO8">
            <v>0</v>
          </cell>
          <cell r="GQ8">
            <v>252584</v>
          </cell>
        </row>
        <row r="9">
          <cell r="A9">
            <v>6</v>
          </cell>
          <cell r="B9">
            <v>33207</v>
          </cell>
          <cell r="C9">
            <v>6</v>
          </cell>
          <cell r="D9" t="str">
            <v>岡山県</v>
          </cell>
          <cell r="F9" t="str">
            <v>井原市</v>
          </cell>
          <cell r="G9" t="str">
            <v>宇戸谷</v>
          </cell>
          <cell r="H9" t="str">
            <v>井原市</v>
          </cell>
          <cell r="I9">
            <v>2</v>
          </cell>
          <cell r="J9" t="str">
            <v>3 昭和</v>
          </cell>
          <cell r="K9">
            <v>59</v>
          </cell>
          <cell r="L9">
            <v>10</v>
          </cell>
          <cell r="M9">
            <v>1</v>
          </cell>
          <cell r="N9" t="str">
            <v>1 給水中</v>
          </cell>
          <cell r="O9" t="str">
            <v>4 平成</v>
          </cell>
          <cell r="P9">
            <v>27</v>
          </cell>
          <cell r="Q9">
            <v>3</v>
          </cell>
          <cell r="R9">
            <v>31</v>
          </cell>
          <cell r="S9">
            <v>270</v>
          </cell>
          <cell r="T9">
            <v>6</v>
          </cell>
          <cell r="U9">
            <v>89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1</v>
          </cell>
          <cell r="AO9">
            <v>89</v>
          </cell>
          <cell r="AP9">
            <v>0</v>
          </cell>
          <cell r="AQ9">
            <v>0</v>
          </cell>
          <cell r="AR9">
            <v>89</v>
          </cell>
          <cell r="AS9">
            <v>2</v>
          </cell>
          <cell r="AV9">
            <v>500</v>
          </cell>
          <cell r="AW9">
            <v>1</v>
          </cell>
          <cell r="AX9">
            <v>1</v>
          </cell>
          <cell r="AY9" t="str">
            <v>田中　伸廣</v>
          </cell>
          <cell r="AZ9" t="str">
            <v>課長</v>
          </cell>
          <cell r="BA9">
            <v>14</v>
          </cell>
          <cell r="BB9">
            <v>0</v>
          </cell>
          <cell r="BC9">
            <v>14</v>
          </cell>
          <cell r="BD9">
            <v>1</v>
          </cell>
          <cell r="BE9" t="str">
            <v>井原市水道事業</v>
          </cell>
          <cell r="BG9">
            <v>0</v>
          </cell>
          <cell r="BH9" t="str">
            <v>井原市水道事業</v>
          </cell>
          <cell r="BI9">
            <v>3</v>
          </cell>
          <cell r="BJ9">
            <v>10</v>
          </cell>
          <cell r="BK9">
            <v>2700</v>
          </cell>
          <cell r="BL9">
            <v>130</v>
          </cell>
          <cell r="BM9">
            <v>0</v>
          </cell>
          <cell r="BN9">
            <v>2700</v>
          </cell>
          <cell r="BO9">
            <v>2</v>
          </cell>
          <cell r="BP9">
            <v>2</v>
          </cell>
          <cell r="BQ9">
            <v>535</v>
          </cell>
          <cell r="BR9">
            <v>233.46764039999999</v>
          </cell>
          <cell r="BS9">
            <v>4300007</v>
          </cell>
          <cell r="BT9">
            <v>255</v>
          </cell>
          <cell r="BU9">
            <v>252</v>
          </cell>
          <cell r="BV9">
            <v>18732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1</v>
          </cell>
          <cell r="CJ9">
            <v>18732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140</v>
          </cell>
          <cell r="CT9">
            <v>18732</v>
          </cell>
          <cell r="CU9">
            <v>0</v>
          </cell>
          <cell r="CV9">
            <v>0</v>
          </cell>
          <cell r="CW9">
            <v>1</v>
          </cell>
          <cell r="CX9">
            <v>18732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K9">
            <v>0</v>
          </cell>
          <cell r="DL9">
            <v>0</v>
          </cell>
          <cell r="DM9">
            <v>18732</v>
          </cell>
          <cell r="DN9">
            <v>18387</v>
          </cell>
          <cell r="DO9">
            <v>31</v>
          </cell>
          <cell r="DP9">
            <v>0</v>
          </cell>
          <cell r="DQ9">
            <v>314</v>
          </cell>
          <cell r="DR9">
            <v>82</v>
          </cell>
          <cell r="DS9">
            <v>140</v>
          </cell>
          <cell r="DT9">
            <v>95</v>
          </cell>
          <cell r="DU9">
            <v>95</v>
          </cell>
          <cell r="DV9">
            <v>3</v>
          </cell>
          <cell r="DW9">
            <v>2</v>
          </cell>
          <cell r="DX9">
            <v>144</v>
          </cell>
          <cell r="DY9">
            <v>9998</v>
          </cell>
          <cell r="DZ9">
            <v>0</v>
          </cell>
          <cell r="EA9">
            <v>601</v>
          </cell>
          <cell r="EB9">
            <v>9397</v>
          </cell>
          <cell r="EC9">
            <v>0</v>
          </cell>
          <cell r="ED9">
            <v>0</v>
          </cell>
          <cell r="EE9">
            <v>0</v>
          </cell>
          <cell r="EF9">
            <v>0</v>
          </cell>
          <cell r="EG9">
            <v>82</v>
          </cell>
          <cell r="EH9">
            <v>1317</v>
          </cell>
          <cell r="EI9">
            <v>0</v>
          </cell>
          <cell r="EJ9">
            <v>0</v>
          </cell>
          <cell r="EK9">
            <v>956</v>
          </cell>
          <cell r="EL9">
            <v>0</v>
          </cell>
          <cell r="EM9">
            <v>0</v>
          </cell>
          <cell r="EN9">
            <v>0</v>
          </cell>
          <cell r="EO9">
            <v>0</v>
          </cell>
          <cell r="EP9">
            <v>519</v>
          </cell>
          <cell r="EQ9">
            <v>5264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0</v>
          </cell>
          <cell r="EZ9">
            <v>1860</v>
          </cell>
          <cell r="FA9">
            <v>0</v>
          </cell>
          <cell r="FB9">
            <v>0</v>
          </cell>
          <cell r="FC9">
            <v>0</v>
          </cell>
          <cell r="FD9">
            <v>1</v>
          </cell>
          <cell r="FE9">
            <v>5</v>
          </cell>
          <cell r="FF9">
            <v>5</v>
          </cell>
          <cell r="FG9">
            <v>0</v>
          </cell>
          <cell r="FH9">
            <v>219</v>
          </cell>
          <cell r="FI9">
            <v>3</v>
          </cell>
          <cell r="FK9">
            <v>1</v>
          </cell>
          <cell r="FL9">
            <v>0</v>
          </cell>
          <cell r="FM9">
            <v>3</v>
          </cell>
          <cell r="FN9">
            <v>0</v>
          </cell>
          <cell r="FO9">
            <v>17127</v>
          </cell>
          <cell r="FP9">
            <v>0</v>
          </cell>
          <cell r="FQ9">
            <v>0</v>
          </cell>
          <cell r="FR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A9">
            <v>0</v>
          </cell>
          <cell r="GB9">
            <v>0</v>
          </cell>
          <cell r="GC9">
            <v>0</v>
          </cell>
          <cell r="GD9">
            <v>0</v>
          </cell>
          <cell r="GE9">
            <v>0</v>
          </cell>
          <cell r="GF9">
            <v>0</v>
          </cell>
          <cell r="GG9">
            <v>0</v>
          </cell>
          <cell r="GH9">
            <v>0</v>
          </cell>
          <cell r="GI9">
            <v>132775</v>
          </cell>
          <cell r="GJ9">
            <v>132775</v>
          </cell>
          <cell r="GK9">
            <v>31838</v>
          </cell>
          <cell r="GL9">
            <v>0</v>
          </cell>
          <cell r="GM9">
            <v>100937</v>
          </cell>
          <cell r="GN9">
            <v>0</v>
          </cell>
          <cell r="GO9">
            <v>132775</v>
          </cell>
          <cell r="GQ9">
            <v>18418</v>
          </cell>
        </row>
        <row r="10">
          <cell r="A10">
            <v>7</v>
          </cell>
          <cell r="B10">
            <v>33209</v>
          </cell>
          <cell r="C10">
            <v>1</v>
          </cell>
          <cell r="D10" t="str">
            <v>岡山県</v>
          </cell>
          <cell r="F10" t="str">
            <v>高梁市</v>
          </cell>
          <cell r="G10" t="str">
            <v>津川</v>
          </cell>
          <cell r="H10" t="str">
            <v>高梁市</v>
          </cell>
          <cell r="I10">
            <v>2</v>
          </cell>
          <cell r="J10" t="str">
            <v>3 昭和</v>
          </cell>
          <cell r="K10">
            <v>39</v>
          </cell>
          <cell r="L10">
            <v>10</v>
          </cell>
          <cell r="M10">
            <v>1</v>
          </cell>
          <cell r="N10" t="str">
            <v>1 給水中</v>
          </cell>
          <cell r="O10" t="str">
            <v>4 平成</v>
          </cell>
          <cell r="P10">
            <v>21</v>
          </cell>
          <cell r="Q10">
            <v>11</v>
          </cell>
          <cell r="R10">
            <v>30</v>
          </cell>
          <cell r="S10">
            <v>918</v>
          </cell>
          <cell r="T10">
            <v>3.4</v>
          </cell>
          <cell r="U10">
            <v>430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2</v>
          </cell>
          <cell r="AI10">
            <v>430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413</v>
          </cell>
          <cell r="AS10">
            <v>2</v>
          </cell>
          <cell r="AV10">
            <v>500</v>
          </cell>
          <cell r="AW10">
            <v>1</v>
          </cell>
          <cell r="AX10">
            <v>1</v>
          </cell>
          <cell r="AY10" t="str">
            <v>川上　穣</v>
          </cell>
          <cell r="AZ10" t="str">
            <v>課長代理</v>
          </cell>
          <cell r="BA10">
            <v>9</v>
          </cell>
          <cell r="BB10">
            <v>0</v>
          </cell>
          <cell r="BC10">
            <v>9</v>
          </cell>
          <cell r="BD10">
            <v>1</v>
          </cell>
          <cell r="BE10" t="str">
            <v>上水道事業</v>
          </cell>
          <cell r="BF10">
            <v>32</v>
          </cell>
          <cell r="BG10">
            <v>4</v>
          </cell>
          <cell r="BH10" t="str">
            <v>上水道事業</v>
          </cell>
          <cell r="BI10">
            <v>2</v>
          </cell>
          <cell r="BJ10">
            <v>10</v>
          </cell>
          <cell r="BK10">
            <v>2050</v>
          </cell>
          <cell r="BL10">
            <v>205</v>
          </cell>
          <cell r="BN10">
            <v>2050</v>
          </cell>
          <cell r="BO10">
            <v>2</v>
          </cell>
          <cell r="BP10">
            <v>2</v>
          </cell>
          <cell r="BQ10">
            <v>558.27</v>
          </cell>
          <cell r="BR10">
            <v>233.86533159999999</v>
          </cell>
          <cell r="BS10">
            <v>17213190</v>
          </cell>
          <cell r="BT10">
            <v>806</v>
          </cell>
          <cell r="BU10">
            <v>783</v>
          </cell>
          <cell r="BV10">
            <v>103321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0</v>
          </cell>
          <cell r="CH10">
            <v>0</v>
          </cell>
          <cell r="CI10">
            <v>2</v>
          </cell>
          <cell r="CJ10">
            <v>103321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430</v>
          </cell>
          <cell r="CT10">
            <v>103321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1</v>
          </cell>
          <cell r="CZ10">
            <v>103321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103321</v>
          </cell>
          <cell r="DN10">
            <v>73603</v>
          </cell>
          <cell r="DO10">
            <v>0</v>
          </cell>
          <cell r="DP10">
            <v>0</v>
          </cell>
          <cell r="DQ10">
            <v>29718</v>
          </cell>
          <cell r="DR10">
            <v>353</v>
          </cell>
          <cell r="DS10">
            <v>430</v>
          </cell>
          <cell r="DT10">
            <v>371</v>
          </cell>
          <cell r="DU10">
            <v>371</v>
          </cell>
          <cell r="DV10">
            <v>3</v>
          </cell>
          <cell r="DW10">
            <v>3</v>
          </cell>
          <cell r="DX10">
            <v>306</v>
          </cell>
          <cell r="DY10">
            <v>15599</v>
          </cell>
          <cell r="DZ10">
            <v>197</v>
          </cell>
          <cell r="EA10">
            <v>1049</v>
          </cell>
          <cell r="EB10">
            <v>14353</v>
          </cell>
          <cell r="EC10">
            <v>0</v>
          </cell>
          <cell r="ED10">
            <v>0</v>
          </cell>
          <cell r="EE10">
            <v>0</v>
          </cell>
          <cell r="EF10">
            <v>197</v>
          </cell>
          <cell r="EG10">
            <v>664</v>
          </cell>
          <cell r="EH10">
            <v>2343</v>
          </cell>
          <cell r="EI10">
            <v>0</v>
          </cell>
          <cell r="EJ10">
            <v>0</v>
          </cell>
          <cell r="EK10">
            <v>2522</v>
          </cell>
          <cell r="EL10">
            <v>0</v>
          </cell>
          <cell r="EM10">
            <v>0</v>
          </cell>
          <cell r="EN10">
            <v>0</v>
          </cell>
          <cell r="EO10">
            <v>0</v>
          </cell>
          <cell r="EP10">
            <v>385</v>
          </cell>
          <cell r="EQ10">
            <v>9303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0</v>
          </cell>
          <cell r="EZ10">
            <v>185</v>
          </cell>
          <cell r="FA10">
            <v>0</v>
          </cell>
          <cell r="FB10">
            <v>0</v>
          </cell>
          <cell r="FC10">
            <v>0</v>
          </cell>
          <cell r="FD10">
            <v>1</v>
          </cell>
          <cell r="FE10">
            <v>5</v>
          </cell>
          <cell r="FF10">
            <v>5</v>
          </cell>
          <cell r="FG10">
            <v>0</v>
          </cell>
          <cell r="FH10">
            <v>12</v>
          </cell>
          <cell r="FI10">
            <v>1</v>
          </cell>
          <cell r="FJ10">
            <v>0</v>
          </cell>
          <cell r="FK10">
            <v>3</v>
          </cell>
          <cell r="FM10">
            <v>1</v>
          </cell>
          <cell r="FN10">
            <v>0</v>
          </cell>
          <cell r="FO10">
            <v>95784</v>
          </cell>
          <cell r="FP10">
            <v>0</v>
          </cell>
          <cell r="FQ10">
            <v>0</v>
          </cell>
          <cell r="FR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A10">
            <v>0</v>
          </cell>
          <cell r="GB10">
            <v>0</v>
          </cell>
          <cell r="GC10">
            <v>0</v>
          </cell>
          <cell r="GD10">
            <v>0</v>
          </cell>
          <cell r="GE10">
            <v>0</v>
          </cell>
          <cell r="GF10">
            <v>0</v>
          </cell>
          <cell r="GG10">
            <v>0</v>
          </cell>
          <cell r="GH10">
            <v>0</v>
          </cell>
          <cell r="GI10">
            <v>89684</v>
          </cell>
          <cell r="GJ10">
            <v>89684</v>
          </cell>
          <cell r="GK10">
            <v>21759</v>
          </cell>
          <cell r="GL10">
            <v>0</v>
          </cell>
          <cell r="GM10">
            <v>67800</v>
          </cell>
          <cell r="GN10">
            <v>125</v>
          </cell>
          <cell r="GO10">
            <v>89684</v>
          </cell>
          <cell r="GQ10">
            <v>73603</v>
          </cell>
        </row>
        <row r="11">
          <cell r="A11">
            <v>8</v>
          </cell>
          <cell r="B11">
            <v>33209</v>
          </cell>
          <cell r="C11">
            <v>2</v>
          </cell>
          <cell r="D11" t="str">
            <v>岡山県</v>
          </cell>
          <cell r="F11" t="str">
            <v>高梁市</v>
          </cell>
          <cell r="G11" t="str">
            <v>川面・巨瀬</v>
          </cell>
          <cell r="H11" t="str">
            <v>高梁市</v>
          </cell>
          <cell r="I11">
            <v>2</v>
          </cell>
          <cell r="J11" t="str">
            <v>3 昭和</v>
          </cell>
          <cell r="K11">
            <v>56</v>
          </cell>
          <cell r="L11">
            <v>12</v>
          </cell>
          <cell r="M11">
            <v>24</v>
          </cell>
          <cell r="N11" t="str">
            <v>1 給水中</v>
          </cell>
          <cell r="O11" t="str">
            <v>4 平成</v>
          </cell>
          <cell r="P11">
            <v>27</v>
          </cell>
          <cell r="Q11">
            <v>3</v>
          </cell>
          <cell r="R11">
            <v>25</v>
          </cell>
          <cell r="S11">
            <v>2920</v>
          </cell>
          <cell r="T11">
            <v>30.2</v>
          </cell>
          <cell r="U11">
            <v>1160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3</v>
          </cell>
          <cell r="AI11">
            <v>1160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1160</v>
          </cell>
          <cell r="AS11">
            <v>2</v>
          </cell>
          <cell r="AV11">
            <v>0</v>
          </cell>
          <cell r="AW11">
            <v>1</v>
          </cell>
          <cell r="AX11">
            <v>1</v>
          </cell>
          <cell r="AY11" t="str">
            <v>川上　穣</v>
          </cell>
          <cell r="AZ11" t="str">
            <v>課長代理</v>
          </cell>
          <cell r="BA11">
            <v>9</v>
          </cell>
          <cell r="BB11">
            <v>0</v>
          </cell>
          <cell r="BC11">
            <v>9</v>
          </cell>
          <cell r="BD11">
            <v>1</v>
          </cell>
          <cell r="BE11" t="str">
            <v>上水道事業</v>
          </cell>
          <cell r="BF11">
            <v>32</v>
          </cell>
          <cell r="BG11">
            <v>4</v>
          </cell>
          <cell r="BH11" t="str">
            <v>上水道事業</v>
          </cell>
          <cell r="BI11">
            <v>2</v>
          </cell>
          <cell r="BJ11">
            <v>10</v>
          </cell>
          <cell r="BK11">
            <v>2050</v>
          </cell>
          <cell r="BL11">
            <v>205</v>
          </cell>
          <cell r="BM11">
            <v>0</v>
          </cell>
          <cell r="BN11">
            <v>2050</v>
          </cell>
          <cell r="BO11">
            <v>2</v>
          </cell>
          <cell r="BP11">
            <v>2</v>
          </cell>
          <cell r="BQ11">
            <v>558.27</v>
          </cell>
          <cell r="BR11">
            <v>236.71571990000001</v>
          </cell>
          <cell r="BS11">
            <v>62717830</v>
          </cell>
          <cell r="BT11">
            <v>3057</v>
          </cell>
          <cell r="BU11">
            <v>2954</v>
          </cell>
          <cell r="BV11">
            <v>354755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3</v>
          </cell>
          <cell r="CJ11">
            <v>354755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1160</v>
          </cell>
          <cell r="CT11">
            <v>354755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2</v>
          </cell>
          <cell r="DJ11">
            <v>354755</v>
          </cell>
          <cell r="DK11">
            <v>0</v>
          </cell>
          <cell r="DL11">
            <v>0</v>
          </cell>
          <cell r="DM11">
            <v>354755</v>
          </cell>
          <cell r="DN11">
            <v>264950</v>
          </cell>
          <cell r="DO11">
            <v>0</v>
          </cell>
          <cell r="DP11">
            <v>0</v>
          </cell>
          <cell r="DQ11">
            <v>89805</v>
          </cell>
          <cell r="DR11">
            <v>1295</v>
          </cell>
          <cell r="DS11">
            <v>1160</v>
          </cell>
          <cell r="DT11">
            <v>1221</v>
          </cell>
          <cell r="DU11">
            <v>1221</v>
          </cell>
          <cell r="DV11">
            <v>3</v>
          </cell>
          <cell r="DW11">
            <v>16</v>
          </cell>
          <cell r="DX11">
            <v>1205</v>
          </cell>
          <cell r="DY11">
            <v>125594</v>
          </cell>
          <cell r="DZ11">
            <v>1009</v>
          </cell>
          <cell r="EA11">
            <v>23580</v>
          </cell>
          <cell r="EB11">
            <v>101005</v>
          </cell>
          <cell r="EC11">
            <v>0</v>
          </cell>
          <cell r="ED11">
            <v>6188</v>
          </cell>
          <cell r="EE11">
            <v>7458</v>
          </cell>
          <cell r="EF11">
            <v>0</v>
          </cell>
          <cell r="EG11">
            <v>7415</v>
          </cell>
          <cell r="EH11">
            <v>3692</v>
          </cell>
          <cell r="EI11">
            <v>0</v>
          </cell>
          <cell r="EJ11">
            <v>2113</v>
          </cell>
          <cell r="EK11">
            <v>2266</v>
          </cell>
          <cell r="EL11">
            <v>0</v>
          </cell>
          <cell r="EM11">
            <v>0</v>
          </cell>
          <cell r="EN11">
            <v>0</v>
          </cell>
          <cell r="EO11">
            <v>1009</v>
          </cell>
          <cell r="EP11">
            <v>7864</v>
          </cell>
          <cell r="EQ11">
            <v>84213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0</v>
          </cell>
          <cell r="EZ11">
            <v>3376</v>
          </cell>
          <cell r="FA11">
            <v>0</v>
          </cell>
          <cell r="FB11">
            <v>0</v>
          </cell>
          <cell r="FC11">
            <v>0</v>
          </cell>
          <cell r="FD11">
            <v>1</v>
          </cell>
          <cell r="FE11">
            <v>5</v>
          </cell>
          <cell r="FF11">
            <v>5</v>
          </cell>
          <cell r="FG11">
            <v>0</v>
          </cell>
          <cell r="FH11">
            <v>12</v>
          </cell>
          <cell r="FI11">
            <v>1</v>
          </cell>
          <cell r="FJ11">
            <v>0</v>
          </cell>
          <cell r="FK11">
            <v>3</v>
          </cell>
          <cell r="FL11">
            <v>0</v>
          </cell>
          <cell r="FM11">
            <v>1</v>
          </cell>
          <cell r="FN11">
            <v>351</v>
          </cell>
          <cell r="FO11">
            <v>521284</v>
          </cell>
          <cell r="FP11">
            <v>0</v>
          </cell>
          <cell r="FQ11">
            <v>0</v>
          </cell>
          <cell r="FR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A11">
            <v>0</v>
          </cell>
          <cell r="GB11">
            <v>0</v>
          </cell>
          <cell r="GC11">
            <v>0</v>
          </cell>
          <cell r="GD11">
            <v>0</v>
          </cell>
          <cell r="GE11">
            <v>0</v>
          </cell>
          <cell r="GF11">
            <v>0</v>
          </cell>
          <cell r="GG11">
            <v>32984</v>
          </cell>
          <cell r="GH11">
            <v>0</v>
          </cell>
          <cell r="GI11">
            <v>0</v>
          </cell>
          <cell r="GJ11">
            <v>32984</v>
          </cell>
          <cell r="GK11">
            <v>7833</v>
          </cell>
          <cell r="GL11">
            <v>0</v>
          </cell>
          <cell r="GM11">
            <v>24400</v>
          </cell>
          <cell r="GN11">
            <v>751</v>
          </cell>
          <cell r="GO11">
            <v>32984</v>
          </cell>
          <cell r="GQ11">
            <v>264950</v>
          </cell>
        </row>
        <row r="12">
          <cell r="A12">
            <v>9</v>
          </cell>
          <cell r="B12">
            <v>33209</v>
          </cell>
          <cell r="C12">
            <v>4</v>
          </cell>
          <cell r="D12" t="str">
            <v>岡山県</v>
          </cell>
          <cell r="F12" t="str">
            <v>高梁市</v>
          </cell>
          <cell r="G12" t="str">
            <v>宇治</v>
          </cell>
          <cell r="H12" t="str">
            <v>高梁市</v>
          </cell>
          <cell r="I12">
            <v>2</v>
          </cell>
          <cell r="J12" t="str">
            <v>3 昭和</v>
          </cell>
          <cell r="K12">
            <v>62</v>
          </cell>
          <cell r="L12">
            <v>1</v>
          </cell>
          <cell r="M12">
            <v>20</v>
          </cell>
          <cell r="N12" t="str">
            <v>1 給水中</v>
          </cell>
          <cell r="O12" t="str">
            <v>4 平成</v>
          </cell>
          <cell r="P12">
            <v>25</v>
          </cell>
          <cell r="Q12">
            <v>3</v>
          </cell>
          <cell r="R12">
            <v>18</v>
          </cell>
          <cell r="S12">
            <v>610</v>
          </cell>
          <cell r="T12">
            <v>11.4</v>
          </cell>
          <cell r="U12">
            <v>210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1</v>
          </cell>
          <cell r="AI12">
            <v>210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210</v>
          </cell>
          <cell r="AS12">
            <v>2</v>
          </cell>
          <cell r="AW12">
            <v>1</v>
          </cell>
          <cell r="AX12">
            <v>1</v>
          </cell>
          <cell r="AY12" t="str">
            <v>川上　穣</v>
          </cell>
          <cell r="AZ12" t="str">
            <v>課長代理</v>
          </cell>
          <cell r="BA12">
            <v>9</v>
          </cell>
          <cell r="BB12">
            <v>0</v>
          </cell>
          <cell r="BC12">
            <v>9</v>
          </cell>
          <cell r="BD12">
            <v>1</v>
          </cell>
          <cell r="BE12" t="str">
            <v>上水道事業</v>
          </cell>
          <cell r="BF12">
            <v>32</v>
          </cell>
          <cell r="BG12">
            <v>4</v>
          </cell>
          <cell r="BH12" t="str">
            <v>上水道事業</v>
          </cell>
          <cell r="BI12">
            <v>2</v>
          </cell>
          <cell r="BJ12">
            <v>10</v>
          </cell>
          <cell r="BK12">
            <v>2050</v>
          </cell>
          <cell r="BL12">
            <v>205</v>
          </cell>
          <cell r="BM12">
            <v>0</v>
          </cell>
          <cell r="BN12">
            <v>2050</v>
          </cell>
          <cell r="BO12">
            <v>2</v>
          </cell>
          <cell r="BP12">
            <v>2</v>
          </cell>
          <cell r="BQ12">
            <v>558.27</v>
          </cell>
          <cell r="BR12">
            <v>256.36159309999999</v>
          </cell>
          <cell r="BS12">
            <v>11406040</v>
          </cell>
          <cell r="BT12">
            <v>614</v>
          </cell>
          <cell r="BU12">
            <v>597</v>
          </cell>
          <cell r="BV12">
            <v>67528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1</v>
          </cell>
          <cell r="CJ12">
            <v>67528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279</v>
          </cell>
          <cell r="CT12">
            <v>67528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0</v>
          </cell>
          <cell r="CZ12">
            <v>0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1</v>
          </cell>
          <cell r="DJ12">
            <v>67528</v>
          </cell>
          <cell r="DK12">
            <v>0</v>
          </cell>
          <cell r="DL12">
            <v>0</v>
          </cell>
          <cell r="DM12">
            <v>67528</v>
          </cell>
          <cell r="DN12">
            <v>44492</v>
          </cell>
          <cell r="DO12">
            <v>0</v>
          </cell>
          <cell r="DP12">
            <v>0</v>
          </cell>
          <cell r="DQ12">
            <v>23036</v>
          </cell>
          <cell r="DR12">
            <v>286</v>
          </cell>
          <cell r="DS12">
            <v>279</v>
          </cell>
          <cell r="DT12">
            <v>299</v>
          </cell>
          <cell r="DU12">
            <v>299</v>
          </cell>
          <cell r="DV12">
            <v>3</v>
          </cell>
          <cell r="DW12">
            <v>4</v>
          </cell>
          <cell r="DX12">
            <v>285</v>
          </cell>
          <cell r="DY12">
            <v>44158</v>
          </cell>
          <cell r="DZ12">
            <v>0</v>
          </cell>
          <cell r="EA12">
            <v>6580</v>
          </cell>
          <cell r="EB12">
            <v>37578</v>
          </cell>
          <cell r="EC12">
            <v>0</v>
          </cell>
          <cell r="ED12">
            <v>0</v>
          </cell>
          <cell r="EE12">
            <v>0</v>
          </cell>
          <cell r="EF12">
            <v>0</v>
          </cell>
          <cell r="EG12">
            <v>3604</v>
          </cell>
          <cell r="EH12">
            <v>6139</v>
          </cell>
          <cell r="EI12">
            <v>0</v>
          </cell>
          <cell r="EJ12">
            <v>846</v>
          </cell>
          <cell r="EK12">
            <v>2205</v>
          </cell>
          <cell r="EL12">
            <v>0</v>
          </cell>
          <cell r="EM12">
            <v>0</v>
          </cell>
          <cell r="EN12">
            <v>0</v>
          </cell>
          <cell r="EO12">
            <v>0</v>
          </cell>
          <cell r="EP12">
            <v>350</v>
          </cell>
          <cell r="EQ12">
            <v>27077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1780</v>
          </cell>
          <cell r="EZ12">
            <v>2157</v>
          </cell>
          <cell r="FA12">
            <v>0</v>
          </cell>
          <cell r="FB12">
            <v>0</v>
          </cell>
          <cell r="FC12">
            <v>0</v>
          </cell>
          <cell r="FD12">
            <v>1</v>
          </cell>
          <cell r="FE12">
            <v>5</v>
          </cell>
          <cell r="FF12">
            <v>5</v>
          </cell>
          <cell r="FG12">
            <v>0</v>
          </cell>
          <cell r="FH12">
            <v>12</v>
          </cell>
          <cell r="FI12">
            <v>1</v>
          </cell>
          <cell r="FJ12">
            <v>0</v>
          </cell>
          <cell r="FK12">
            <v>3</v>
          </cell>
          <cell r="FL12">
            <v>0</v>
          </cell>
          <cell r="FM12">
            <v>1</v>
          </cell>
          <cell r="FN12">
            <v>250</v>
          </cell>
          <cell r="FO12">
            <v>110247</v>
          </cell>
          <cell r="FP12">
            <v>0</v>
          </cell>
          <cell r="FQ12">
            <v>0</v>
          </cell>
          <cell r="FR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0</v>
          </cell>
          <cell r="FW12">
            <v>0</v>
          </cell>
          <cell r="FX12">
            <v>0</v>
          </cell>
          <cell r="GC12">
            <v>0</v>
          </cell>
          <cell r="GD12">
            <v>0</v>
          </cell>
          <cell r="GE12">
            <v>0</v>
          </cell>
          <cell r="GF12">
            <v>0</v>
          </cell>
          <cell r="GG12">
            <v>5778</v>
          </cell>
          <cell r="GH12">
            <v>0</v>
          </cell>
          <cell r="GI12">
            <v>0</v>
          </cell>
          <cell r="GJ12">
            <v>5778</v>
          </cell>
          <cell r="GK12">
            <v>0</v>
          </cell>
          <cell r="GL12">
            <v>0</v>
          </cell>
          <cell r="GM12">
            <v>5700</v>
          </cell>
          <cell r="GN12">
            <v>78</v>
          </cell>
          <cell r="GO12">
            <v>5778</v>
          </cell>
          <cell r="GQ12">
            <v>44492</v>
          </cell>
        </row>
        <row r="13">
          <cell r="A13">
            <v>10</v>
          </cell>
          <cell r="B13">
            <v>33209</v>
          </cell>
          <cell r="C13">
            <v>6</v>
          </cell>
          <cell r="D13" t="str">
            <v>岡山県</v>
          </cell>
          <cell r="F13" t="str">
            <v>高梁市</v>
          </cell>
          <cell r="G13" t="str">
            <v>中井</v>
          </cell>
          <cell r="H13" t="str">
            <v>高梁市</v>
          </cell>
          <cell r="I13">
            <v>2</v>
          </cell>
          <cell r="J13" t="str">
            <v>4 平成</v>
          </cell>
          <cell r="K13">
            <v>3</v>
          </cell>
          <cell r="L13">
            <v>3</v>
          </cell>
          <cell r="M13">
            <v>27</v>
          </cell>
          <cell r="N13" t="str">
            <v>1 給水中</v>
          </cell>
          <cell r="O13" t="str">
            <v>4 平成</v>
          </cell>
          <cell r="P13">
            <v>27</v>
          </cell>
          <cell r="Q13">
            <v>3</v>
          </cell>
          <cell r="R13">
            <v>25</v>
          </cell>
          <cell r="S13">
            <v>800</v>
          </cell>
          <cell r="T13">
            <v>10</v>
          </cell>
          <cell r="U13">
            <v>359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1</v>
          </cell>
          <cell r="AI13">
            <v>359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247</v>
          </cell>
          <cell r="AS13">
            <v>2</v>
          </cell>
          <cell r="AV13">
            <v>1350</v>
          </cell>
          <cell r="AW13">
            <v>1</v>
          </cell>
          <cell r="AX13">
            <v>1</v>
          </cell>
          <cell r="AY13" t="str">
            <v>川上　穣</v>
          </cell>
          <cell r="AZ13" t="str">
            <v>課長代理</v>
          </cell>
          <cell r="BA13">
            <v>9</v>
          </cell>
          <cell r="BB13">
            <v>0</v>
          </cell>
          <cell r="BC13">
            <v>9</v>
          </cell>
          <cell r="BD13">
            <v>1</v>
          </cell>
          <cell r="BE13" t="str">
            <v>上水道事業</v>
          </cell>
          <cell r="BF13">
            <v>32</v>
          </cell>
          <cell r="BG13">
            <v>4</v>
          </cell>
          <cell r="BH13" t="str">
            <v>上水道事業</v>
          </cell>
          <cell r="BI13">
            <v>2</v>
          </cell>
          <cell r="BJ13">
            <v>10</v>
          </cell>
          <cell r="BK13">
            <v>2050</v>
          </cell>
          <cell r="BL13">
            <v>205</v>
          </cell>
          <cell r="BM13">
            <v>0</v>
          </cell>
          <cell r="BN13">
            <v>2050</v>
          </cell>
          <cell r="BO13">
            <v>2</v>
          </cell>
          <cell r="BP13">
            <v>2</v>
          </cell>
          <cell r="BQ13">
            <v>558.27</v>
          </cell>
          <cell r="BR13">
            <v>264.27048300000001</v>
          </cell>
          <cell r="BS13">
            <v>12492330</v>
          </cell>
          <cell r="BT13">
            <v>839</v>
          </cell>
          <cell r="BU13">
            <v>758</v>
          </cell>
          <cell r="BV13">
            <v>71136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1</v>
          </cell>
          <cell r="CJ13">
            <v>71136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359</v>
          </cell>
          <cell r="CT13">
            <v>71136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1</v>
          </cell>
          <cell r="CZ13">
            <v>71136</v>
          </cell>
          <cell r="DA13">
            <v>0</v>
          </cell>
          <cell r="DB13">
            <v>0</v>
          </cell>
          <cell r="DC13">
            <v>1</v>
          </cell>
          <cell r="DD13">
            <v>71136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71136</v>
          </cell>
          <cell r="DN13">
            <v>47271</v>
          </cell>
          <cell r="DO13">
            <v>0</v>
          </cell>
          <cell r="DP13">
            <v>0</v>
          </cell>
          <cell r="DQ13">
            <v>23865</v>
          </cell>
          <cell r="DR13">
            <v>314</v>
          </cell>
          <cell r="DS13">
            <v>359</v>
          </cell>
          <cell r="DT13">
            <v>345</v>
          </cell>
          <cell r="DU13">
            <v>345</v>
          </cell>
          <cell r="DV13">
            <v>3</v>
          </cell>
          <cell r="DW13">
            <v>5</v>
          </cell>
          <cell r="DX13">
            <v>336</v>
          </cell>
          <cell r="DY13">
            <v>43221</v>
          </cell>
          <cell r="DZ13">
            <v>277</v>
          </cell>
          <cell r="EA13">
            <v>3663</v>
          </cell>
          <cell r="EB13">
            <v>39281</v>
          </cell>
          <cell r="EC13">
            <v>0</v>
          </cell>
          <cell r="ED13">
            <v>0</v>
          </cell>
          <cell r="EE13">
            <v>0</v>
          </cell>
          <cell r="EF13">
            <v>0</v>
          </cell>
          <cell r="EG13">
            <v>450</v>
          </cell>
          <cell r="EH13">
            <v>6690</v>
          </cell>
          <cell r="EI13">
            <v>26</v>
          </cell>
          <cell r="EJ13">
            <v>0</v>
          </cell>
          <cell r="EK13">
            <v>491</v>
          </cell>
          <cell r="EL13">
            <v>0</v>
          </cell>
          <cell r="EM13">
            <v>0</v>
          </cell>
          <cell r="EN13">
            <v>0</v>
          </cell>
          <cell r="EO13">
            <v>251</v>
          </cell>
          <cell r="EP13">
            <v>1813</v>
          </cell>
          <cell r="EQ13">
            <v>29824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1400</v>
          </cell>
          <cell r="EZ13">
            <v>2276</v>
          </cell>
          <cell r="FA13">
            <v>0</v>
          </cell>
          <cell r="FB13">
            <v>0</v>
          </cell>
          <cell r="FC13">
            <v>0</v>
          </cell>
          <cell r="FD13">
            <v>1</v>
          </cell>
          <cell r="FE13">
            <v>5</v>
          </cell>
          <cell r="FF13">
            <v>5</v>
          </cell>
          <cell r="FG13">
            <v>0</v>
          </cell>
          <cell r="FH13">
            <v>12</v>
          </cell>
          <cell r="FI13">
            <v>1</v>
          </cell>
          <cell r="FJ13">
            <v>0</v>
          </cell>
          <cell r="FK13">
            <v>3</v>
          </cell>
          <cell r="FL13">
            <v>0</v>
          </cell>
          <cell r="FM13">
            <v>1</v>
          </cell>
          <cell r="FN13">
            <v>1400</v>
          </cell>
          <cell r="FO13">
            <v>124691</v>
          </cell>
          <cell r="FP13">
            <v>0</v>
          </cell>
          <cell r="FQ13">
            <v>37</v>
          </cell>
          <cell r="FR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53986</v>
          </cell>
          <cell r="FX13">
            <v>53986</v>
          </cell>
          <cell r="FY13">
            <v>21017</v>
          </cell>
          <cell r="FZ13">
            <v>0</v>
          </cell>
          <cell r="GA13">
            <v>32800</v>
          </cell>
          <cell r="GB13">
            <v>169</v>
          </cell>
          <cell r="GC13">
            <v>53986</v>
          </cell>
          <cell r="GD13">
            <v>0</v>
          </cell>
          <cell r="GE13">
            <v>0</v>
          </cell>
          <cell r="GF13">
            <v>0</v>
          </cell>
          <cell r="GG13">
            <v>0</v>
          </cell>
          <cell r="GH13">
            <v>0</v>
          </cell>
          <cell r="GI13">
            <v>0</v>
          </cell>
          <cell r="GJ13">
            <v>0</v>
          </cell>
          <cell r="GK13">
            <v>0</v>
          </cell>
          <cell r="GL13">
            <v>0</v>
          </cell>
          <cell r="GM13">
            <v>0</v>
          </cell>
          <cell r="GN13">
            <v>0</v>
          </cell>
          <cell r="GO13">
            <v>0</v>
          </cell>
          <cell r="GQ13">
            <v>47271</v>
          </cell>
        </row>
        <row r="14">
          <cell r="A14">
            <v>11</v>
          </cell>
          <cell r="B14">
            <v>33209</v>
          </cell>
          <cell r="C14">
            <v>7</v>
          </cell>
          <cell r="D14" t="str">
            <v>岡山県</v>
          </cell>
          <cell r="F14" t="str">
            <v>高梁市</v>
          </cell>
          <cell r="G14" t="str">
            <v>松原・落合</v>
          </cell>
          <cell r="H14" t="str">
            <v>高梁市</v>
          </cell>
          <cell r="I14">
            <v>2</v>
          </cell>
          <cell r="J14" t="str">
            <v>4 平成</v>
          </cell>
          <cell r="K14">
            <v>7</v>
          </cell>
          <cell r="L14">
            <v>3</v>
          </cell>
          <cell r="M14">
            <v>20</v>
          </cell>
          <cell r="N14" t="str">
            <v>1 給水中</v>
          </cell>
          <cell r="O14" t="str">
            <v>4 平成</v>
          </cell>
          <cell r="P14">
            <v>23</v>
          </cell>
          <cell r="Q14">
            <v>3</v>
          </cell>
          <cell r="R14">
            <v>28</v>
          </cell>
          <cell r="S14">
            <v>1450</v>
          </cell>
          <cell r="T14">
            <v>27.4</v>
          </cell>
          <cell r="U14">
            <v>540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1</v>
          </cell>
          <cell r="AI14">
            <v>540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382</v>
          </cell>
          <cell r="AS14">
            <v>2</v>
          </cell>
          <cell r="AV14">
            <v>0</v>
          </cell>
          <cell r="AW14">
            <v>1</v>
          </cell>
          <cell r="AX14">
            <v>1</v>
          </cell>
          <cell r="AY14" t="str">
            <v>川上　穣</v>
          </cell>
          <cell r="AZ14" t="str">
            <v>課長代理</v>
          </cell>
          <cell r="BA14">
            <v>9</v>
          </cell>
          <cell r="BB14">
            <v>0</v>
          </cell>
          <cell r="BC14">
            <v>9</v>
          </cell>
          <cell r="BD14">
            <v>1</v>
          </cell>
          <cell r="BE14" t="str">
            <v>上水道事業</v>
          </cell>
          <cell r="BF14">
            <v>32</v>
          </cell>
          <cell r="BG14">
            <v>4</v>
          </cell>
          <cell r="BH14" t="str">
            <v>上水道事業</v>
          </cell>
          <cell r="BI14">
            <v>2</v>
          </cell>
          <cell r="BJ14">
            <v>10</v>
          </cell>
          <cell r="BK14">
            <v>2050</v>
          </cell>
          <cell r="BL14">
            <v>205</v>
          </cell>
          <cell r="BM14">
            <v>0</v>
          </cell>
          <cell r="BN14">
            <v>2050</v>
          </cell>
          <cell r="BO14">
            <v>2</v>
          </cell>
          <cell r="BP14">
            <v>2</v>
          </cell>
          <cell r="BQ14">
            <v>558.27</v>
          </cell>
          <cell r="BR14">
            <v>247.65877380000001</v>
          </cell>
          <cell r="BS14">
            <v>22309350</v>
          </cell>
          <cell r="BT14">
            <v>1219</v>
          </cell>
          <cell r="BU14">
            <v>1153</v>
          </cell>
          <cell r="BV14">
            <v>105662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  <cell r="CI14">
            <v>1</v>
          </cell>
          <cell r="CJ14">
            <v>105662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504</v>
          </cell>
          <cell r="CT14">
            <v>105662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1</v>
          </cell>
          <cell r="CZ14">
            <v>105662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K14">
            <v>0</v>
          </cell>
          <cell r="DL14">
            <v>0</v>
          </cell>
          <cell r="DM14">
            <v>105662</v>
          </cell>
          <cell r="DN14">
            <v>90081</v>
          </cell>
          <cell r="DO14">
            <v>0</v>
          </cell>
          <cell r="DP14">
            <v>0</v>
          </cell>
          <cell r="DQ14">
            <v>15581</v>
          </cell>
          <cell r="DR14">
            <v>429</v>
          </cell>
          <cell r="DS14">
            <v>504</v>
          </cell>
          <cell r="DT14">
            <v>516</v>
          </cell>
          <cell r="DU14">
            <v>516</v>
          </cell>
          <cell r="DV14">
            <v>3</v>
          </cell>
          <cell r="DW14">
            <v>14</v>
          </cell>
          <cell r="DX14">
            <v>862</v>
          </cell>
          <cell r="DY14">
            <v>87324</v>
          </cell>
          <cell r="DZ14">
            <v>0</v>
          </cell>
          <cell r="EA14">
            <v>12521</v>
          </cell>
          <cell r="EB14">
            <v>74803</v>
          </cell>
          <cell r="EC14">
            <v>0</v>
          </cell>
          <cell r="ED14">
            <v>0</v>
          </cell>
          <cell r="EE14">
            <v>0</v>
          </cell>
          <cell r="EF14">
            <v>0</v>
          </cell>
          <cell r="EG14">
            <v>8965</v>
          </cell>
          <cell r="EH14">
            <v>9145</v>
          </cell>
          <cell r="EI14">
            <v>0</v>
          </cell>
          <cell r="EJ14">
            <v>0</v>
          </cell>
          <cell r="EK14">
            <v>374</v>
          </cell>
          <cell r="EL14">
            <v>0</v>
          </cell>
          <cell r="EM14">
            <v>0</v>
          </cell>
          <cell r="EN14">
            <v>0</v>
          </cell>
          <cell r="EO14">
            <v>0</v>
          </cell>
          <cell r="EP14">
            <v>2534</v>
          </cell>
          <cell r="EQ14">
            <v>63199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1022</v>
          </cell>
          <cell r="EZ14">
            <v>2085</v>
          </cell>
          <cell r="FA14">
            <v>0</v>
          </cell>
          <cell r="FB14">
            <v>0</v>
          </cell>
          <cell r="FC14">
            <v>0</v>
          </cell>
          <cell r="FD14">
            <v>1</v>
          </cell>
          <cell r="FE14">
            <v>5</v>
          </cell>
          <cell r="FF14">
            <v>5</v>
          </cell>
          <cell r="FG14">
            <v>0</v>
          </cell>
          <cell r="FH14">
            <v>12</v>
          </cell>
          <cell r="FI14">
            <v>1</v>
          </cell>
          <cell r="FJ14">
            <v>0</v>
          </cell>
          <cell r="FK14">
            <v>3</v>
          </cell>
          <cell r="FL14">
            <v>0</v>
          </cell>
          <cell r="FM14">
            <v>1</v>
          </cell>
          <cell r="FN14">
            <v>0</v>
          </cell>
          <cell r="FO14">
            <v>302640</v>
          </cell>
          <cell r="FP14">
            <v>0</v>
          </cell>
          <cell r="FQ14">
            <v>0</v>
          </cell>
          <cell r="FR14">
            <v>0</v>
          </cell>
          <cell r="FS14">
            <v>0</v>
          </cell>
          <cell r="FT14">
            <v>0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  <cell r="GA14">
            <v>0</v>
          </cell>
          <cell r="GB14">
            <v>0</v>
          </cell>
          <cell r="GC14">
            <v>0</v>
          </cell>
          <cell r="GD14">
            <v>0</v>
          </cell>
          <cell r="GE14">
            <v>0</v>
          </cell>
          <cell r="GF14">
            <v>0</v>
          </cell>
          <cell r="GG14">
            <v>0</v>
          </cell>
          <cell r="GH14">
            <v>0</v>
          </cell>
          <cell r="GI14">
            <v>0</v>
          </cell>
          <cell r="GJ14">
            <v>0</v>
          </cell>
          <cell r="GK14">
            <v>0</v>
          </cell>
          <cell r="GL14">
            <v>0</v>
          </cell>
          <cell r="GM14">
            <v>0</v>
          </cell>
          <cell r="GN14">
            <v>0</v>
          </cell>
          <cell r="GO14">
            <v>0</v>
          </cell>
          <cell r="GQ14">
            <v>90081</v>
          </cell>
        </row>
        <row r="15">
          <cell r="A15">
            <v>12</v>
          </cell>
          <cell r="B15">
            <v>33209</v>
          </cell>
          <cell r="C15">
            <v>8</v>
          </cell>
          <cell r="D15" t="str">
            <v>岡山県</v>
          </cell>
          <cell r="F15" t="str">
            <v>高梁市</v>
          </cell>
          <cell r="G15" t="str">
            <v>松山</v>
          </cell>
          <cell r="H15" t="str">
            <v>高梁市</v>
          </cell>
          <cell r="I15">
            <v>2</v>
          </cell>
          <cell r="J15" t="str">
            <v>4 平成</v>
          </cell>
          <cell r="K15">
            <v>10</v>
          </cell>
          <cell r="L15">
            <v>1</v>
          </cell>
          <cell r="M15">
            <v>20</v>
          </cell>
          <cell r="N15" t="str">
            <v>1 給水中</v>
          </cell>
          <cell r="O15" t="str">
            <v>4 平成</v>
          </cell>
          <cell r="P15">
            <v>3</v>
          </cell>
          <cell r="Q15">
            <v>3</v>
          </cell>
          <cell r="R15">
            <v>30</v>
          </cell>
          <cell r="S15">
            <v>750</v>
          </cell>
          <cell r="T15">
            <v>4.5</v>
          </cell>
          <cell r="U15">
            <v>400</v>
          </cell>
          <cell r="V15">
            <v>1</v>
          </cell>
          <cell r="W15">
            <v>400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380</v>
          </cell>
          <cell r="AS15">
            <v>2</v>
          </cell>
          <cell r="AV15">
            <v>1500</v>
          </cell>
          <cell r="AW15">
            <v>1</v>
          </cell>
          <cell r="AX15">
            <v>1</v>
          </cell>
          <cell r="AY15" t="str">
            <v>川上　穣</v>
          </cell>
          <cell r="AZ15" t="str">
            <v>課長代理</v>
          </cell>
          <cell r="BA15">
            <v>9</v>
          </cell>
          <cell r="BB15">
            <v>0</v>
          </cell>
          <cell r="BC15">
            <v>9</v>
          </cell>
          <cell r="BD15">
            <v>1</v>
          </cell>
          <cell r="BE15" t="str">
            <v>上水道事業</v>
          </cell>
          <cell r="BF15">
            <v>32</v>
          </cell>
          <cell r="BG15">
            <v>4</v>
          </cell>
          <cell r="BH15" t="str">
            <v>上水道事業</v>
          </cell>
          <cell r="BI15">
            <v>2</v>
          </cell>
          <cell r="BJ15">
            <v>10</v>
          </cell>
          <cell r="BK15">
            <v>2050</v>
          </cell>
          <cell r="BL15">
            <v>205</v>
          </cell>
          <cell r="BM15">
            <v>0</v>
          </cell>
          <cell r="BN15">
            <v>2050</v>
          </cell>
          <cell r="BO15">
            <v>2</v>
          </cell>
          <cell r="BP15">
            <v>2</v>
          </cell>
          <cell r="BQ15">
            <v>558.27</v>
          </cell>
          <cell r="BR15">
            <v>256.60445120000003</v>
          </cell>
          <cell r="BS15">
            <v>5430520</v>
          </cell>
          <cell r="BT15">
            <v>232</v>
          </cell>
          <cell r="BU15">
            <v>226</v>
          </cell>
          <cell r="BV15">
            <v>23190</v>
          </cell>
          <cell r="BW15">
            <v>1</v>
          </cell>
          <cell r="BX15">
            <v>23190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380</v>
          </cell>
          <cell r="CT15">
            <v>23190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</v>
          </cell>
          <cell r="CZ15">
            <v>23190</v>
          </cell>
          <cell r="DA15">
            <v>0</v>
          </cell>
          <cell r="DB15">
            <v>0</v>
          </cell>
          <cell r="DC15">
            <v>1</v>
          </cell>
          <cell r="DD15">
            <v>23190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23190</v>
          </cell>
          <cell r="DN15">
            <v>21163</v>
          </cell>
          <cell r="DO15">
            <v>0</v>
          </cell>
          <cell r="DP15">
            <v>0</v>
          </cell>
          <cell r="DQ15">
            <v>2027</v>
          </cell>
          <cell r="DR15">
            <v>118</v>
          </cell>
          <cell r="DS15">
            <v>380</v>
          </cell>
          <cell r="DT15">
            <v>113</v>
          </cell>
          <cell r="DU15">
            <v>113</v>
          </cell>
          <cell r="DV15">
            <v>3</v>
          </cell>
          <cell r="DW15">
            <v>2</v>
          </cell>
          <cell r="DX15">
            <v>354</v>
          </cell>
          <cell r="DY15">
            <v>25462</v>
          </cell>
          <cell r="DZ15">
            <v>518</v>
          </cell>
          <cell r="EA15">
            <v>4733</v>
          </cell>
          <cell r="EB15">
            <v>20211</v>
          </cell>
          <cell r="EC15">
            <v>0</v>
          </cell>
          <cell r="ED15">
            <v>0</v>
          </cell>
          <cell r="EE15">
            <v>0</v>
          </cell>
          <cell r="EF15">
            <v>472</v>
          </cell>
          <cell r="EG15">
            <v>4160</v>
          </cell>
          <cell r="EH15">
            <v>5283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0</v>
          </cell>
          <cell r="EO15">
            <v>0</v>
          </cell>
          <cell r="EP15">
            <v>573</v>
          </cell>
          <cell r="EQ15">
            <v>14835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46</v>
          </cell>
          <cell r="EY15">
            <v>0</v>
          </cell>
          <cell r="EZ15">
            <v>93</v>
          </cell>
          <cell r="FA15">
            <v>0</v>
          </cell>
          <cell r="FB15">
            <v>0</v>
          </cell>
          <cell r="FC15">
            <v>0</v>
          </cell>
          <cell r="FD15">
            <v>1</v>
          </cell>
          <cell r="FE15">
            <v>5</v>
          </cell>
          <cell r="FF15">
            <v>5</v>
          </cell>
          <cell r="FG15">
            <v>0</v>
          </cell>
          <cell r="FH15">
            <v>12</v>
          </cell>
          <cell r="FI15">
            <v>1</v>
          </cell>
          <cell r="FJ15">
            <v>0</v>
          </cell>
          <cell r="FK15">
            <v>3</v>
          </cell>
          <cell r="FL15">
            <v>0</v>
          </cell>
          <cell r="FM15">
            <v>1</v>
          </cell>
          <cell r="FN15">
            <v>0</v>
          </cell>
          <cell r="FO15">
            <v>55668</v>
          </cell>
          <cell r="FP15">
            <v>0</v>
          </cell>
          <cell r="FQ15">
            <v>0</v>
          </cell>
          <cell r="FR15">
            <v>0</v>
          </cell>
          <cell r="FS15">
            <v>0</v>
          </cell>
          <cell r="FT15">
            <v>0</v>
          </cell>
          <cell r="FU15">
            <v>0</v>
          </cell>
          <cell r="FV15">
            <v>0</v>
          </cell>
          <cell r="FW15">
            <v>0</v>
          </cell>
          <cell r="FX15">
            <v>0</v>
          </cell>
          <cell r="FY15">
            <v>0</v>
          </cell>
          <cell r="FZ15">
            <v>0</v>
          </cell>
          <cell r="GA15">
            <v>0</v>
          </cell>
          <cell r="GB15">
            <v>0</v>
          </cell>
          <cell r="GC15">
            <v>0</v>
          </cell>
          <cell r="GD15">
            <v>0</v>
          </cell>
          <cell r="GE15">
            <v>0</v>
          </cell>
          <cell r="GF15">
            <v>0</v>
          </cell>
          <cell r="GG15">
            <v>0</v>
          </cell>
          <cell r="GH15">
            <v>0</v>
          </cell>
          <cell r="GI15">
            <v>0</v>
          </cell>
          <cell r="GJ15">
            <v>0</v>
          </cell>
          <cell r="GK15">
            <v>0</v>
          </cell>
          <cell r="GL15">
            <v>0</v>
          </cell>
          <cell r="GM15">
            <v>0</v>
          </cell>
          <cell r="GN15">
            <v>0</v>
          </cell>
          <cell r="GO15">
            <v>0</v>
          </cell>
          <cell r="GQ15">
            <v>21163</v>
          </cell>
        </row>
        <row r="16">
          <cell r="A16">
            <v>13</v>
          </cell>
          <cell r="B16">
            <v>33209</v>
          </cell>
          <cell r="C16">
            <v>9</v>
          </cell>
          <cell r="D16" t="str">
            <v>岡山県</v>
          </cell>
          <cell r="F16" t="str">
            <v>高梁市</v>
          </cell>
          <cell r="G16" t="str">
            <v>有漢</v>
          </cell>
          <cell r="H16" t="str">
            <v>高梁市</v>
          </cell>
          <cell r="I16">
            <v>2</v>
          </cell>
          <cell r="J16" t="str">
            <v>3 昭和</v>
          </cell>
          <cell r="K16">
            <v>62</v>
          </cell>
          <cell r="L16">
            <v>11</v>
          </cell>
          <cell r="M16">
            <v>1</v>
          </cell>
          <cell r="N16" t="str">
            <v>1 給水中</v>
          </cell>
          <cell r="O16" t="str">
            <v>4 平成</v>
          </cell>
          <cell r="P16">
            <v>8</v>
          </cell>
          <cell r="Q16">
            <v>10</v>
          </cell>
          <cell r="R16">
            <v>21</v>
          </cell>
          <cell r="S16">
            <v>3080</v>
          </cell>
          <cell r="T16">
            <v>46.7</v>
          </cell>
          <cell r="U16">
            <v>1180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3</v>
          </cell>
          <cell r="AI16">
            <v>180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1</v>
          </cell>
          <cell r="AO16">
            <v>1000</v>
          </cell>
          <cell r="AP16">
            <v>0</v>
          </cell>
          <cell r="AQ16">
            <v>0</v>
          </cell>
          <cell r="AR16">
            <v>1180</v>
          </cell>
          <cell r="AS16">
            <v>2</v>
          </cell>
          <cell r="AV16">
            <v>0</v>
          </cell>
          <cell r="AW16">
            <v>1</v>
          </cell>
          <cell r="AX16">
            <v>1</v>
          </cell>
          <cell r="AY16" t="str">
            <v>川上　穣</v>
          </cell>
          <cell r="AZ16" t="str">
            <v>課長代理</v>
          </cell>
          <cell r="BA16">
            <v>9</v>
          </cell>
          <cell r="BB16">
            <v>0</v>
          </cell>
          <cell r="BC16">
            <v>9</v>
          </cell>
          <cell r="BD16">
            <v>1</v>
          </cell>
          <cell r="BE16" t="str">
            <v>上水道事業</v>
          </cell>
          <cell r="BF16">
            <v>32</v>
          </cell>
          <cell r="BG16">
            <v>4</v>
          </cell>
          <cell r="BH16" t="str">
            <v>上水道事業</v>
          </cell>
          <cell r="BI16">
            <v>2</v>
          </cell>
          <cell r="BJ16">
            <v>10</v>
          </cell>
          <cell r="BK16">
            <v>2050</v>
          </cell>
          <cell r="BL16">
            <v>205</v>
          </cell>
          <cell r="BM16">
            <v>0</v>
          </cell>
          <cell r="BN16">
            <v>2050</v>
          </cell>
          <cell r="BO16">
            <v>2</v>
          </cell>
          <cell r="BP16">
            <v>2</v>
          </cell>
          <cell r="BQ16">
            <v>558.27</v>
          </cell>
          <cell r="BR16">
            <v>236.917428</v>
          </cell>
          <cell r="BS16">
            <v>50102350</v>
          </cell>
          <cell r="BT16">
            <v>2172</v>
          </cell>
          <cell r="BU16">
            <v>2015</v>
          </cell>
          <cell r="BV16">
            <v>234975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3</v>
          </cell>
          <cell r="CJ16">
            <v>45314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1</v>
          </cell>
          <cell r="CP16">
            <v>189661</v>
          </cell>
          <cell r="CQ16">
            <v>0</v>
          </cell>
          <cell r="CR16">
            <v>0</v>
          </cell>
          <cell r="CS16">
            <v>1180</v>
          </cell>
          <cell r="CT16">
            <v>45314</v>
          </cell>
          <cell r="CU16">
            <v>0</v>
          </cell>
          <cell r="CV16">
            <v>0</v>
          </cell>
          <cell r="CW16">
            <v>2</v>
          </cell>
          <cell r="CX16">
            <v>45314</v>
          </cell>
          <cell r="CY16">
            <v>0</v>
          </cell>
          <cell r="CZ16">
            <v>0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K16">
            <v>0</v>
          </cell>
          <cell r="DL16">
            <v>0</v>
          </cell>
          <cell r="DM16">
            <v>234975</v>
          </cell>
          <cell r="DN16">
            <v>211476</v>
          </cell>
          <cell r="DO16">
            <v>0</v>
          </cell>
          <cell r="DP16">
            <v>0</v>
          </cell>
          <cell r="DQ16">
            <v>23499</v>
          </cell>
          <cell r="DR16">
            <v>753</v>
          </cell>
          <cell r="DS16">
            <v>1180</v>
          </cell>
          <cell r="DT16">
            <v>835</v>
          </cell>
          <cell r="DU16">
            <v>835</v>
          </cell>
          <cell r="DV16">
            <v>3</v>
          </cell>
          <cell r="DW16">
            <v>14</v>
          </cell>
          <cell r="DX16">
            <v>1143</v>
          </cell>
          <cell r="DY16">
            <v>99220</v>
          </cell>
          <cell r="DZ16">
            <v>650</v>
          </cell>
          <cell r="EA16">
            <v>19679</v>
          </cell>
          <cell r="EB16">
            <v>78891</v>
          </cell>
          <cell r="EC16">
            <v>0</v>
          </cell>
          <cell r="ED16">
            <v>370</v>
          </cell>
          <cell r="EE16">
            <v>477</v>
          </cell>
          <cell r="EF16">
            <v>0</v>
          </cell>
          <cell r="EG16">
            <v>15288</v>
          </cell>
          <cell r="EH16">
            <v>13267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  <cell r="EN16">
            <v>0</v>
          </cell>
          <cell r="EO16">
            <v>650</v>
          </cell>
          <cell r="EP16">
            <v>4021</v>
          </cell>
          <cell r="EQ16">
            <v>65147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0</v>
          </cell>
          <cell r="FA16">
            <v>0</v>
          </cell>
          <cell r="FB16">
            <v>0</v>
          </cell>
          <cell r="FC16">
            <v>0</v>
          </cell>
          <cell r="FD16">
            <v>1</v>
          </cell>
          <cell r="FE16">
            <v>5</v>
          </cell>
          <cell r="FF16">
            <v>5</v>
          </cell>
          <cell r="FG16">
            <v>0</v>
          </cell>
          <cell r="FH16">
            <v>12</v>
          </cell>
          <cell r="FI16">
            <v>1</v>
          </cell>
          <cell r="FJ16">
            <v>0</v>
          </cell>
          <cell r="FK16">
            <v>3</v>
          </cell>
          <cell r="FL16">
            <v>0</v>
          </cell>
          <cell r="FM16">
            <v>3</v>
          </cell>
          <cell r="FN16">
            <v>0</v>
          </cell>
          <cell r="FO16">
            <v>145256</v>
          </cell>
          <cell r="FP16">
            <v>0</v>
          </cell>
          <cell r="FQ16">
            <v>0</v>
          </cell>
          <cell r="FR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W16">
            <v>0</v>
          </cell>
          <cell r="FX16">
            <v>0</v>
          </cell>
          <cell r="FY16">
            <v>0</v>
          </cell>
          <cell r="FZ16">
            <v>0</v>
          </cell>
          <cell r="GA16">
            <v>0</v>
          </cell>
          <cell r="GB16">
            <v>0</v>
          </cell>
          <cell r="GC16">
            <v>0</v>
          </cell>
          <cell r="GD16">
            <v>0</v>
          </cell>
          <cell r="GE16">
            <v>0</v>
          </cell>
          <cell r="GF16">
            <v>0</v>
          </cell>
          <cell r="GG16">
            <v>11016</v>
          </cell>
          <cell r="GH16">
            <v>0</v>
          </cell>
          <cell r="GI16">
            <v>0</v>
          </cell>
          <cell r="GJ16">
            <v>11016</v>
          </cell>
          <cell r="GK16">
            <v>0</v>
          </cell>
          <cell r="GL16">
            <v>0</v>
          </cell>
          <cell r="GM16">
            <v>11000</v>
          </cell>
          <cell r="GN16">
            <v>16</v>
          </cell>
          <cell r="GO16">
            <v>11016</v>
          </cell>
          <cell r="GQ16">
            <v>211476</v>
          </cell>
        </row>
        <row r="17">
          <cell r="A17">
            <v>14</v>
          </cell>
          <cell r="B17">
            <v>33209</v>
          </cell>
          <cell r="C17">
            <v>10</v>
          </cell>
          <cell r="D17" t="str">
            <v>岡山県</v>
          </cell>
          <cell r="F17" t="str">
            <v>高梁市</v>
          </cell>
          <cell r="G17" t="str">
            <v>成羽</v>
          </cell>
          <cell r="H17" t="str">
            <v>高梁市</v>
          </cell>
          <cell r="I17">
            <v>2</v>
          </cell>
          <cell r="J17" t="str">
            <v>3 昭和</v>
          </cell>
          <cell r="K17">
            <v>44</v>
          </cell>
          <cell r="L17">
            <v>4</v>
          </cell>
          <cell r="M17">
            <v>1</v>
          </cell>
          <cell r="N17" t="str">
            <v>1 給水中</v>
          </cell>
          <cell r="O17" t="str">
            <v>4 平成</v>
          </cell>
          <cell r="P17">
            <v>12</v>
          </cell>
          <cell r="Q17">
            <v>3</v>
          </cell>
          <cell r="R17">
            <v>27</v>
          </cell>
          <cell r="S17">
            <v>4750</v>
          </cell>
          <cell r="T17">
            <v>13.7</v>
          </cell>
          <cell r="U17">
            <v>3190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1</v>
          </cell>
          <cell r="AC17">
            <v>1190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1</v>
          </cell>
          <cell r="AO17">
            <v>2000</v>
          </cell>
          <cell r="AP17">
            <v>0</v>
          </cell>
          <cell r="AQ17">
            <v>0</v>
          </cell>
          <cell r="AR17">
            <v>2270</v>
          </cell>
          <cell r="AS17">
            <v>2</v>
          </cell>
          <cell r="AV17">
            <v>150</v>
          </cell>
          <cell r="AW17">
            <v>1</v>
          </cell>
          <cell r="AX17">
            <v>1</v>
          </cell>
          <cell r="AY17" t="str">
            <v>川上　穣</v>
          </cell>
          <cell r="AZ17" t="str">
            <v>課長代理</v>
          </cell>
          <cell r="BA17">
            <v>9</v>
          </cell>
          <cell r="BB17">
            <v>0</v>
          </cell>
          <cell r="BC17">
            <v>9</v>
          </cell>
          <cell r="BD17">
            <v>1</v>
          </cell>
          <cell r="BE17" t="str">
            <v>上水道事業</v>
          </cell>
          <cell r="BF17">
            <v>32</v>
          </cell>
          <cell r="BG17">
            <v>4</v>
          </cell>
          <cell r="BH17" t="str">
            <v>上水道事業</v>
          </cell>
          <cell r="BI17">
            <v>2</v>
          </cell>
          <cell r="BJ17">
            <v>10</v>
          </cell>
          <cell r="BK17">
            <v>2050</v>
          </cell>
          <cell r="BL17">
            <v>205</v>
          </cell>
          <cell r="BM17">
            <v>0</v>
          </cell>
          <cell r="BN17">
            <v>2050</v>
          </cell>
          <cell r="BO17">
            <v>2</v>
          </cell>
          <cell r="BP17">
            <v>2</v>
          </cell>
          <cell r="BQ17">
            <v>558.27</v>
          </cell>
          <cell r="BR17">
            <v>231.56610559999999</v>
          </cell>
          <cell r="BS17">
            <v>81183140</v>
          </cell>
          <cell r="BT17">
            <v>3564</v>
          </cell>
          <cell r="BU17">
            <v>3482</v>
          </cell>
          <cell r="BV17">
            <v>499291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1</v>
          </cell>
          <cell r="CP17">
            <v>499291</v>
          </cell>
          <cell r="CQ17">
            <v>0</v>
          </cell>
          <cell r="CR17">
            <v>0</v>
          </cell>
          <cell r="CS17">
            <v>2270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</v>
          </cell>
          <cell r="CZ17">
            <v>0</v>
          </cell>
          <cell r="DA17">
            <v>0</v>
          </cell>
          <cell r="DB17">
            <v>0</v>
          </cell>
          <cell r="DC17">
            <v>1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K17">
            <v>0</v>
          </cell>
          <cell r="DL17">
            <v>0</v>
          </cell>
          <cell r="DM17">
            <v>499291</v>
          </cell>
          <cell r="DN17">
            <v>350583</v>
          </cell>
          <cell r="DO17">
            <v>0</v>
          </cell>
          <cell r="DP17">
            <v>34</v>
          </cell>
          <cell r="DQ17">
            <v>148674</v>
          </cell>
          <cell r="DR17">
            <v>1675</v>
          </cell>
          <cell r="DS17">
            <v>2270</v>
          </cell>
          <cell r="DT17">
            <v>1541</v>
          </cell>
          <cell r="DU17">
            <v>1541</v>
          </cell>
          <cell r="DV17">
            <v>1</v>
          </cell>
          <cell r="DW17">
            <v>10</v>
          </cell>
          <cell r="DX17">
            <v>993</v>
          </cell>
          <cell r="DY17">
            <v>59596</v>
          </cell>
          <cell r="DZ17">
            <v>560</v>
          </cell>
          <cell r="EA17">
            <v>7763</v>
          </cell>
          <cell r="EB17">
            <v>51273</v>
          </cell>
          <cell r="EC17">
            <v>0</v>
          </cell>
          <cell r="ED17">
            <v>0</v>
          </cell>
          <cell r="EE17">
            <v>0</v>
          </cell>
          <cell r="EF17">
            <v>560</v>
          </cell>
          <cell r="EG17">
            <v>1023</v>
          </cell>
          <cell r="EH17">
            <v>4502</v>
          </cell>
          <cell r="EI17">
            <v>0</v>
          </cell>
          <cell r="EJ17">
            <v>2590</v>
          </cell>
          <cell r="EK17">
            <v>390</v>
          </cell>
          <cell r="EL17">
            <v>0</v>
          </cell>
          <cell r="EM17">
            <v>0</v>
          </cell>
          <cell r="EN17">
            <v>6255</v>
          </cell>
          <cell r="EO17">
            <v>0</v>
          </cell>
          <cell r="EP17">
            <v>1182</v>
          </cell>
          <cell r="EQ17">
            <v>36978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2968</v>
          </cell>
          <cell r="EZ17">
            <v>3148</v>
          </cell>
          <cell r="FA17">
            <v>0</v>
          </cell>
          <cell r="FB17">
            <v>0</v>
          </cell>
          <cell r="FC17">
            <v>0</v>
          </cell>
          <cell r="FD17">
            <v>1</v>
          </cell>
          <cell r="FE17">
            <v>5</v>
          </cell>
          <cell r="FF17">
            <v>5</v>
          </cell>
          <cell r="FG17">
            <v>0</v>
          </cell>
          <cell r="FH17">
            <v>12</v>
          </cell>
          <cell r="FI17">
            <v>1</v>
          </cell>
          <cell r="FJ17">
            <v>0</v>
          </cell>
          <cell r="FK17">
            <v>3</v>
          </cell>
          <cell r="FL17">
            <v>0</v>
          </cell>
          <cell r="FM17">
            <v>3</v>
          </cell>
          <cell r="FN17">
            <v>0</v>
          </cell>
          <cell r="FO17">
            <v>107319</v>
          </cell>
          <cell r="FP17">
            <v>4</v>
          </cell>
          <cell r="FQ17">
            <v>0</v>
          </cell>
          <cell r="FR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  <cell r="GA17">
            <v>0</v>
          </cell>
          <cell r="GB17">
            <v>0</v>
          </cell>
          <cell r="GC17">
            <v>0</v>
          </cell>
          <cell r="GD17">
            <v>0</v>
          </cell>
          <cell r="GE17">
            <v>0</v>
          </cell>
          <cell r="GF17">
            <v>0</v>
          </cell>
          <cell r="GG17">
            <v>0</v>
          </cell>
          <cell r="GH17">
            <v>0</v>
          </cell>
          <cell r="GI17">
            <v>89938</v>
          </cell>
          <cell r="GJ17">
            <v>89938</v>
          </cell>
          <cell r="GK17">
            <v>20510</v>
          </cell>
          <cell r="GL17">
            <v>0</v>
          </cell>
          <cell r="GM17">
            <v>64000</v>
          </cell>
          <cell r="GN17">
            <v>5428</v>
          </cell>
          <cell r="GO17">
            <v>89938</v>
          </cell>
          <cell r="GQ17">
            <v>350583</v>
          </cell>
        </row>
        <row r="18">
          <cell r="A18">
            <v>15</v>
          </cell>
          <cell r="B18">
            <v>33209</v>
          </cell>
          <cell r="C18">
            <v>11</v>
          </cell>
          <cell r="D18" t="str">
            <v>岡山県</v>
          </cell>
          <cell r="F18" t="str">
            <v>高梁市</v>
          </cell>
          <cell r="G18" t="str">
            <v>坂本</v>
          </cell>
          <cell r="H18" t="str">
            <v>高梁市</v>
          </cell>
          <cell r="I18">
            <v>2</v>
          </cell>
          <cell r="J18" t="str">
            <v>3 昭和</v>
          </cell>
          <cell r="K18">
            <v>35</v>
          </cell>
          <cell r="L18">
            <v>3</v>
          </cell>
          <cell r="M18">
            <v>1</v>
          </cell>
          <cell r="N18" t="str">
            <v>1 給水中</v>
          </cell>
          <cell r="O18" t="str">
            <v>4 平成</v>
          </cell>
          <cell r="P18">
            <v>15</v>
          </cell>
          <cell r="Q18">
            <v>3</v>
          </cell>
          <cell r="R18">
            <v>31</v>
          </cell>
          <cell r="S18">
            <v>330</v>
          </cell>
          <cell r="T18">
            <v>2.9</v>
          </cell>
          <cell r="U18">
            <v>126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1</v>
          </cell>
          <cell r="AC18">
            <v>126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115</v>
          </cell>
          <cell r="AS18">
            <v>2</v>
          </cell>
          <cell r="AV18">
            <v>120</v>
          </cell>
          <cell r="AW18">
            <v>1</v>
          </cell>
          <cell r="AX18">
            <v>1</v>
          </cell>
          <cell r="AY18" t="str">
            <v>川上　穣</v>
          </cell>
          <cell r="AZ18" t="str">
            <v>課長代理</v>
          </cell>
          <cell r="BA18">
            <v>9</v>
          </cell>
          <cell r="BB18">
            <v>0</v>
          </cell>
          <cell r="BC18">
            <v>9</v>
          </cell>
          <cell r="BD18">
            <v>1</v>
          </cell>
          <cell r="BE18" t="str">
            <v>上水道事業</v>
          </cell>
          <cell r="BF18">
            <v>32</v>
          </cell>
          <cell r="BG18">
            <v>4</v>
          </cell>
          <cell r="BH18" t="str">
            <v>上水道事業</v>
          </cell>
          <cell r="BI18">
            <v>2</v>
          </cell>
          <cell r="BJ18">
            <v>10</v>
          </cell>
          <cell r="BK18">
            <v>2050</v>
          </cell>
          <cell r="BL18">
            <v>205</v>
          </cell>
          <cell r="BM18">
            <v>0</v>
          </cell>
          <cell r="BN18">
            <v>2050</v>
          </cell>
          <cell r="BO18">
            <v>2</v>
          </cell>
          <cell r="BP18">
            <v>2</v>
          </cell>
          <cell r="BQ18">
            <v>558.27</v>
          </cell>
          <cell r="BR18">
            <v>274.07512880000002</v>
          </cell>
          <cell r="BS18">
            <v>4042060</v>
          </cell>
          <cell r="BT18">
            <v>193</v>
          </cell>
          <cell r="BU18">
            <v>187</v>
          </cell>
          <cell r="BV18">
            <v>18223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1</v>
          </cell>
          <cell r="CD18">
            <v>18223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126</v>
          </cell>
          <cell r="CT18">
            <v>18223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1</v>
          </cell>
          <cell r="DH18">
            <v>18223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18223</v>
          </cell>
          <cell r="DN18">
            <v>14748</v>
          </cell>
          <cell r="DO18">
            <v>0</v>
          </cell>
          <cell r="DP18">
            <v>0</v>
          </cell>
          <cell r="DQ18">
            <v>3475</v>
          </cell>
          <cell r="DR18">
            <v>101</v>
          </cell>
          <cell r="DS18">
            <v>126</v>
          </cell>
          <cell r="DT18">
            <v>111</v>
          </cell>
          <cell r="DU18">
            <v>111</v>
          </cell>
          <cell r="DV18">
            <v>1</v>
          </cell>
          <cell r="DW18">
            <v>2</v>
          </cell>
          <cell r="DX18">
            <v>195</v>
          </cell>
          <cell r="DY18">
            <v>18999</v>
          </cell>
          <cell r="DZ18">
            <v>1104</v>
          </cell>
          <cell r="EA18">
            <v>1553</v>
          </cell>
          <cell r="EB18">
            <v>16342</v>
          </cell>
          <cell r="EC18">
            <v>0</v>
          </cell>
          <cell r="ED18">
            <v>0</v>
          </cell>
          <cell r="EE18">
            <v>0</v>
          </cell>
          <cell r="EF18">
            <v>25</v>
          </cell>
          <cell r="EG18">
            <v>0</v>
          </cell>
          <cell r="EH18">
            <v>34</v>
          </cell>
          <cell r="EI18">
            <v>0</v>
          </cell>
          <cell r="EJ18">
            <v>0</v>
          </cell>
          <cell r="EK18">
            <v>0</v>
          </cell>
          <cell r="EL18">
            <v>0</v>
          </cell>
          <cell r="EM18">
            <v>0</v>
          </cell>
          <cell r="EN18">
            <v>0</v>
          </cell>
          <cell r="EO18">
            <v>1079</v>
          </cell>
          <cell r="EP18">
            <v>1553</v>
          </cell>
          <cell r="EQ18">
            <v>16308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0</v>
          </cell>
          <cell r="EZ18">
            <v>0</v>
          </cell>
          <cell r="FA18">
            <v>0</v>
          </cell>
          <cell r="FB18">
            <v>0</v>
          </cell>
          <cell r="FC18">
            <v>0</v>
          </cell>
          <cell r="FD18">
            <v>1</v>
          </cell>
          <cell r="FE18">
            <v>5</v>
          </cell>
          <cell r="FF18">
            <v>5</v>
          </cell>
          <cell r="FG18">
            <v>0</v>
          </cell>
          <cell r="FH18">
            <v>12</v>
          </cell>
          <cell r="FI18">
            <v>1</v>
          </cell>
          <cell r="FJ18">
            <v>0</v>
          </cell>
          <cell r="FK18">
            <v>3</v>
          </cell>
          <cell r="FL18">
            <v>0</v>
          </cell>
          <cell r="FM18">
            <v>3</v>
          </cell>
          <cell r="FN18">
            <v>0</v>
          </cell>
          <cell r="FO18">
            <v>36304</v>
          </cell>
          <cell r="FP18">
            <v>0</v>
          </cell>
          <cell r="FQ18">
            <v>0</v>
          </cell>
          <cell r="FR18">
            <v>0</v>
          </cell>
          <cell r="FS18">
            <v>0</v>
          </cell>
          <cell r="FT18">
            <v>0</v>
          </cell>
          <cell r="FU18">
            <v>0</v>
          </cell>
          <cell r="FV18">
            <v>0</v>
          </cell>
          <cell r="FW18">
            <v>0</v>
          </cell>
          <cell r="FX18">
            <v>0</v>
          </cell>
          <cell r="FY18">
            <v>0</v>
          </cell>
          <cell r="FZ18">
            <v>0</v>
          </cell>
          <cell r="GA18">
            <v>0</v>
          </cell>
          <cell r="GB18">
            <v>0</v>
          </cell>
          <cell r="GC18">
            <v>0</v>
          </cell>
          <cell r="GD18">
            <v>0</v>
          </cell>
          <cell r="GE18">
            <v>0</v>
          </cell>
          <cell r="GF18">
            <v>0</v>
          </cell>
          <cell r="GG18">
            <v>0</v>
          </cell>
          <cell r="GH18">
            <v>0</v>
          </cell>
          <cell r="GI18">
            <v>0</v>
          </cell>
          <cell r="GJ18">
            <v>0</v>
          </cell>
          <cell r="GK18">
            <v>0</v>
          </cell>
          <cell r="GL18">
            <v>0</v>
          </cell>
          <cell r="GM18">
            <v>0</v>
          </cell>
          <cell r="GN18">
            <v>0</v>
          </cell>
          <cell r="GO18">
            <v>0</v>
          </cell>
          <cell r="GQ18">
            <v>14748</v>
          </cell>
        </row>
        <row r="19">
          <cell r="A19">
            <v>16</v>
          </cell>
          <cell r="B19">
            <v>33209</v>
          </cell>
          <cell r="C19">
            <v>12</v>
          </cell>
          <cell r="D19" t="str">
            <v>岡山県</v>
          </cell>
          <cell r="F19" t="str">
            <v>高梁市</v>
          </cell>
          <cell r="G19" t="str">
            <v>吹屋</v>
          </cell>
          <cell r="H19" t="str">
            <v>高梁市</v>
          </cell>
          <cell r="I19">
            <v>2</v>
          </cell>
          <cell r="J19" t="str">
            <v>3 昭和</v>
          </cell>
          <cell r="K19">
            <v>31</v>
          </cell>
          <cell r="L19">
            <v>7</v>
          </cell>
          <cell r="M19">
            <v>1</v>
          </cell>
          <cell r="N19" t="str">
            <v>1 給水中</v>
          </cell>
          <cell r="O19" t="str">
            <v>4 平成</v>
          </cell>
          <cell r="P19">
            <v>19</v>
          </cell>
          <cell r="Q19">
            <v>10</v>
          </cell>
          <cell r="R19">
            <v>5</v>
          </cell>
          <cell r="S19">
            <v>370</v>
          </cell>
          <cell r="T19">
            <v>8</v>
          </cell>
          <cell r="U19">
            <v>204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1</v>
          </cell>
          <cell r="AA19">
            <v>204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185</v>
          </cell>
          <cell r="AS19">
            <v>2</v>
          </cell>
          <cell r="AV19">
            <v>600</v>
          </cell>
          <cell r="AW19">
            <v>1</v>
          </cell>
          <cell r="AX19">
            <v>1</v>
          </cell>
          <cell r="AY19" t="str">
            <v>川上　穣</v>
          </cell>
          <cell r="AZ19" t="str">
            <v>課長代理</v>
          </cell>
          <cell r="BA19">
            <v>9</v>
          </cell>
          <cell r="BB19">
            <v>0</v>
          </cell>
          <cell r="BC19">
            <v>9</v>
          </cell>
          <cell r="BD19">
            <v>1</v>
          </cell>
          <cell r="BE19" t="str">
            <v>上水道事業</v>
          </cell>
          <cell r="BF19">
            <v>32</v>
          </cell>
          <cell r="BG19">
            <v>4</v>
          </cell>
          <cell r="BH19" t="str">
            <v>上水道事業</v>
          </cell>
          <cell r="BI19">
            <v>2</v>
          </cell>
          <cell r="BJ19">
            <v>10</v>
          </cell>
          <cell r="BK19">
            <v>2050</v>
          </cell>
          <cell r="BL19">
            <v>205</v>
          </cell>
          <cell r="BM19">
            <v>0</v>
          </cell>
          <cell r="BN19">
            <v>2050</v>
          </cell>
          <cell r="BO19">
            <v>2</v>
          </cell>
          <cell r="BP19">
            <v>2</v>
          </cell>
          <cell r="BQ19">
            <v>558.27</v>
          </cell>
          <cell r="BR19">
            <v>290.89013629999999</v>
          </cell>
          <cell r="BS19">
            <v>7617540</v>
          </cell>
          <cell r="BT19">
            <v>260</v>
          </cell>
          <cell r="BU19">
            <v>249</v>
          </cell>
          <cell r="BV19">
            <v>33103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1</v>
          </cell>
          <cell r="CB19">
            <v>33103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267</v>
          </cell>
          <cell r="CT19">
            <v>33103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1</v>
          </cell>
          <cell r="CZ19">
            <v>33103</v>
          </cell>
          <cell r="DA19">
            <v>0</v>
          </cell>
          <cell r="DB19">
            <v>0</v>
          </cell>
          <cell r="DC19">
            <v>1</v>
          </cell>
          <cell r="DD19">
            <v>33103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33103</v>
          </cell>
          <cell r="DN19">
            <v>26187</v>
          </cell>
          <cell r="DO19">
            <v>0</v>
          </cell>
          <cell r="DP19">
            <v>0</v>
          </cell>
          <cell r="DQ19">
            <v>6916</v>
          </cell>
          <cell r="DR19">
            <v>189</v>
          </cell>
          <cell r="DS19">
            <v>267</v>
          </cell>
          <cell r="DT19">
            <v>197</v>
          </cell>
          <cell r="DU19">
            <v>197</v>
          </cell>
          <cell r="DV19">
            <v>1</v>
          </cell>
          <cell r="DW19">
            <v>3</v>
          </cell>
          <cell r="DX19">
            <v>254</v>
          </cell>
          <cell r="DY19">
            <v>34570</v>
          </cell>
          <cell r="DZ19">
            <v>45</v>
          </cell>
          <cell r="EA19">
            <v>2008</v>
          </cell>
          <cell r="EB19">
            <v>32517</v>
          </cell>
          <cell r="EC19">
            <v>0</v>
          </cell>
          <cell r="ED19">
            <v>0</v>
          </cell>
          <cell r="EE19">
            <v>0</v>
          </cell>
          <cell r="EF19">
            <v>45</v>
          </cell>
          <cell r="EG19">
            <v>648</v>
          </cell>
          <cell r="EH19">
            <v>325</v>
          </cell>
          <cell r="EI19">
            <v>0</v>
          </cell>
          <cell r="EJ19">
            <v>725</v>
          </cell>
          <cell r="EK19">
            <v>0</v>
          </cell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635</v>
          </cell>
          <cell r="EQ19">
            <v>29353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0</v>
          </cell>
          <cell r="EZ19">
            <v>2839</v>
          </cell>
          <cell r="FA19">
            <v>0</v>
          </cell>
          <cell r="FB19">
            <v>0</v>
          </cell>
          <cell r="FC19">
            <v>0</v>
          </cell>
          <cell r="FD19">
            <v>1</v>
          </cell>
          <cell r="FE19">
            <v>5</v>
          </cell>
          <cell r="FF19">
            <v>5</v>
          </cell>
          <cell r="FG19">
            <v>0</v>
          </cell>
          <cell r="FH19">
            <v>12</v>
          </cell>
          <cell r="FI19">
            <v>1</v>
          </cell>
          <cell r="FJ19">
            <v>0</v>
          </cell>
          <cell r="FK19">
            <v>3</v>
          </cell>
          <cell r="FL19">
            <v>0</v>
          </cell>
          <cell r="FM19">
            <v>3</v>
          </cell>
          <cell r="FN19">
            <v>0</v>
          </cell>
          <cell r="FO19">
            <v>60400</v>
          </cell>
          <cell r="FP19">
            <v>0</v>
          </cell>
          <cell r="FQ19">
            <v>0</v>
          </cell>
          <cell r="FR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>
            <v>0</v>
          </cell>
          <cell r="GA19">
            <v>0</v>
          </cell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H19">
            <v>0</v>
          </cell>
          <cell r="GI19">
            <v>0</v>
          </cell>
          <cell r="GJ19">
            <v>0</v>
          </cell>
          <cell r="GK19">
            <v>0</v>
          </cell>
          <cell r="GL19">
            <v>0</v>
          </cell>
          <cell r="GM19">
            <v>0</v>
          </cell>
          <cell r="GN19">
            <v>0</v>
          </cell>
          <cell r="GO19">
            <v>0</v>
          </cell>
          <cell r="GQ19">
            <v>26187</v>
          </cell>
        </row>
        <row r="20">
          <cell r="A20">
            <v>17</v>
          </cell>
          <cell r="B20">
            <v>33209</v>
          </cell>
          <cell r="C20">
            <v>13</v>
          </cell>
          <cell r="D20" t="str">
            <v>岡山県</v>
          </cell>
          <cell r="F20" t="str">
            <v>高梁市</v>
          </cell>
          <cell r="G20" t="str">
            <v>中</v>
          </cell>
          <cell r="H20" t="str">
            <v>高梁市</v>
          </cell>
          <cell r="I20">
            <v>2</v>
          </cell>
          <cell r="J20" t="str">
            <v>4 平成</v>
          </cell>
          <cell r="K20">
            <v>4</v>
          </cell>
          <cell r="L20">
            <v>4</v>
          </cell>
          <cell r="M20">
            <v>1</v>
          </cell>
          <cell r="N20" t="str">
            <v>1 給水中</v>
          </cell>
          <cell r="O20" t="str">
            <v>4 平成</v>
          </cell>
          <cell r="P20">
            <v>1</v>
          </cell>
          <cell r="Q20">
            <v>3</v>
          </cell>
          <cell r="R20">
            <v>31</v>
          </cell>
          <cell r="S20">
            <v>770</v>
          </cell>
          <cell r="T20">
            <v>5</v>
          </cell>
          <cell r="U20">
            <v>369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1</v>
          </cell>
          <cell r="AI20">
            <v>369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336</v>
          </cell>
          <cell r="AS20">
            <v>2</v>
          </cell>
          <cell r="AV20">
            <v>0</v>
          </cell>
          <cell r="AW20">
            <v>1</v>
          </cell>
          <cell r="AX20">
            <v>1</v>
          </cell>
          <cell r="AY20" t="str">
            <v>川上　穣</v>
          </cell>
          <cell r="AZ20" t="str">
            <v>課長代理</v>
          </cell>
          <cell r="BA20">
            <v>9</v>
          </cell>
          <cell r="BB20">
            <v>0</v>
          </cell>
          <cell r="BC20">
            <v>9</v>
          </cell>
          <cell r="BD20">
            <v>1</v>
          </cell>
          <cell r="BE20" t="str">
            <v>上水道事業</v>
          </cell>
          <cell r="BF20">
            <v>32</v>
          </cell>
          <cell r="BG20">
            <v>4</v>
          </cell>
          <cell r="BH20" t="str">
            <v>上水道事業</v>
          </cell>
          <cell r="BI20">
            <v>2</v>
          </cell>
          <cell r="BJ20">
            <v>10</v>
          </cell>
          <cell r="BK20">
            <v>2050</v>
          </cell>
          <cell r="BL20">
            <v>205</v>
          </cell>
          <cell r="BM20">
            <v>0</v>
          </cell>
          <cell r="BN20">
            <v>2050</v>
          </cell>
          <cell r="BO20">
            <v>2</v>
          </cell>
          <cell r="BP20">
            <v>2</v>
          </cell>
          <cell r="BQ20">
            <v>558.27</v>
          </cell>
          <cell r="BR20">
            <v>299.15363639999998</v>
          </cell>
          <cell r="BS20">
            <v>8666780</v>
          </cell>
          <cell r="BT20">
            <v>390</v>
          </cell>
          <cell r="BU20">
            <v>380</v>
          </cell>
          <cell r="BV20">
            <v>54504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1</v>
          </cell>
          <cell r="CJ20">
            <v>54504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336</v>
          </cell>
          <cell r="CT20">
            <v>54504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</v>
          </cell>
          <cell r="CZ20">
            <v>54504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K20">
            <v>0</v>
          </cell>
          <cell r="DL20">
            <v>0</v>
          </cell>
          <cell r="DM20">
            <v>54504</v>
          </cell>
          <cell r="DN20">
            <v>28971</v>
          </cell>
          <cell r="DO20">
            <v>0</v>
          </cell>
          <cell r="DP20">
            <v>0</v>
          </cell>
          <cell r="DQ20">
            <v>25533</v>
          </cell>
          <cell r="DR20">
            <v>264</v>
          </cell>
          <cell r="DS20">
            <v>336</v>
          </cell>
          <cell r="DT20">
            <v>220</v>
          </cell>
          <cell r="DU20">
            <v>220</v>
          </cell>
          <cell r="DV20">
            <v>1</v>
          </cell>
          <cell r="DW20">
            <v>3</v>
          </cell>
          <cell r="DX20">
            <v>345</v>
          </cell>
          <cell r="DY20">
            <v>39539</v>
          </cell>
          <cell r="DZ20">
            <v>136</v>
          </cell>
          <cell r="EA20">
            <v>5758</v>
          </cell>
          <cell r="EB20">
            <v>33645</v>
          </cell>
          <cell r="EC20">
            <v>0</v>
          </cell>
          <cell r="ED20">
            <v>0</v>
          </cell>
          <cell r="EE20">
            <v>0</v>
          </cell>
          <cell r="EF20">
            <v>0</v>
          </cell>
          <cell r="EG20">
            <v>4242</v>
          </cell>
          <cell r="EH20">
            <v>1663</v>
          </cell>
          <cell r="EI20">
            <v>0</v>
          </cell>
          <cell r="EJ20">
            <v>0</v>
          </cell>
          <cell r="EK20">
            <v>101</v>
          </cell>
          <cell r="EL20">
            <v>0</v>
          </cell>
          <cell r="EM20">
            <v>0</v>
          </cell>
          <cell r="EN20">
            <v>254</v>
          </cell>
          <cell r="EO20">
            <v>136</v>
          </cell>
          <cell r="EP20">
            <v>1516</v>
          </cell>
          <cell r="EQ20">
            <v>31627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0</v>
          </cell>
          <cell r="EZ20">
            <v>0</v>
          </cell>
          <cell r="FA20">
            <v>0</v>
          </cell>
          <cell r="FB20">
            <v>0</v>
          </cell>
          <cell r="FC20">
            <v>0</v>
          </cell>
          <cell r="FD20">
            <v>1</v>
          </cell>
          <cell r="FE20">
            <v>5</v>
          </cell>
          <cell r="FF20">
            <v>5</v>
          </cell>
          <cell r="FG20">
            <v>0</v>
          </cell>
          <cell r="FH20">
            <v>12</v>
          </cell>
          <cell r="FI20">
            <v>1</v>
          </cell>
          <cell r="FJ20">
            <v>0</v>
          </cell>
          <cell r="FK20">
            <v>3</v>
          </cell>
          <cell r="FL20">
            <v>0</v>
          </cell>
          <cell r="FM20">
            <v>3</v>
          </cell>
          <cell r="FN20">
            <v>0</v>
          </cell>
          <cell r="FO20">
            <v>194277</v>
          </cell>
          <cell r="FP20">
            <v>0</v>
          </cell>
          <cell r="FQ20">
            <v>0</v>
          </cell>
          <cell r="FR20">
            <v>0</v>
          </cell>
          <cell r="FS20">
            <v>0</v>
          </cell>
          <cell r="FT20">
            <v>0</v>
          </cell>
          <cell r="FU20">
            <v>0</v>
          </cell>
          <cell r="FV20">
            <v>0</v>
          </cell>
          <cell r="FW20">
            <v>0</v>
          </cell>
          <cell r="FX20">
            <v>0</v>
          </cell>
          <cell r="FY20">
            <v>0</v>
          </cell>
          <cell r="FZ20">
            <v>0</v>
          </cell>
          <cell r="GA20">
            <v>0</v>
          </cell>
          <cell r="GB20">
            <v>0</v>
          </cell>
          <cell r="GC20">
            <v>0</v>
          </cell>
          <cell r="GD20">
            <v>0</v>
          </cell>
          <cell r="GE20">
            <v>0</v>
          </cell>
          <cell r="GF20">
            <v>0</v>
          </cell>
          <cell r="GG20">
            <v>0</v>
          </cell>
          <cell r="GH20">
            <v>0</v>
          </cell>
          <cell r="GI20">
            <v>0</v>
          </cell>
          <cell r="GJ20">
            <v>0</v>
          </cell>
          <cell r="GK20">
            <v>0</v>
          </cell>
          <cell r="GL20">
            <v>0</v>
          </cell>
          <cell r="GM20">
            <v>0</v>
          </cell>
          <cell r="GN20">
            <v>0</v>
          </cell>
          <cell r="GO20">
            <v>0</v>
          </cell>
          <cell r="GQ20">
            <v>28971</v>
          </cell>
        </row>
        <row r="21">
          <cell r="A21">
            <v>18</v>
          </cell>
          <cell r="B21">
            <v>33209</v>
          </cell>
          <cell r="C21">
            <v>14</v>
          </cell>
          <cell r="D21" t="str">
            <v>岡山県</v>
          </cell>
          <cell r="F21" t="str">
            <v>高梁市</v>
          </cell>
          <cell r="G21" t="str">
            <v>川上</v>
          </cell>
          <cell r="H21" t="str">
            <v>高梁市</v>
          </cell>
          <cell r="I21">
            <v>2</v>
          </cell>
          <cell r="J21" t="str">
            <v>3 昭和</v>
          </cell>
          <cell r="K21">
            <v>35</v>
          </cell>
          <cell r="L21">
            <v>4</v>
          </cell>
          <cell r="M21">
            <v>1</v>
          </cell>
          <cell r="N21" t="str">
            <v>1 給水中</v>
          </cell>
          <cell r="O21" t="str">
            <v>4 平成</v>
          </cell>
          <cell r="P21">
            <v>26</v>
          </cell>
          <cell r="Q21">
            <v>2</v>
          </cell>
          <cell r="R21">
            <v>25</v>
          </cell>
          <cell r="S21">
            <v>2590</v>
          </cell>
          <cell r="T21">
            <v>72.5</v>
          </cell>
          <cell r="U21">
            <v>2409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3</v>
          </cell>
          <cell r="AC21">
            <v>2355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1</v>
          </cell>
          <cell r="AI21">
            <v>54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1282.8</v>
          </cell>
          <cell r="AS21">
            <v>2</v>
          </cell>
          <cell r="AV21">
            <v>150</v>
          </cell>
          <cell r="AW21">
            <v>1</v>
          </cell>
          <cell r="AX21">
            <v>1</v>
          </cell>
          <cell r="AY21" t="str">
            <v>川上　穣</v>
          </cell>
          <cell r="AZ21" t="str">
            <v>課長代理</v>
          </cell>
          <cell r="BA21">
            <v>9</v>
          </cell>
          <cell r="BB21">
            <v>0</v>
          </cell>
          <cell r="BC21">
            <v>9</v>
          </cell>
          <cell r="BD21">
            <v>1</v>
          </cell>
          <cell r="BE21" t="str">
            <v>上水道事業</v>
          </cell>
          <cell r="BF21">
            <v>32</v>
          </cell>
          <cell r="BG21">
            <v>4</v>
          </cell>
          <cell r="BH21" t="str">
            <v>上水道事業</v>
          </cell>
          <cell r="BI21">
            <v>2</v>
          </cell>
          <cell r="BJ21">
            <v>10</v>
          </cell>
          <cell r="BK21">
            <v>2050</v>
          </cell>
          <cell r="BL21">
            <v>205</v>
          </cell>
          <cell r="BM21">
            <v>0</v>
          </cell>
          <cell r="BN21">
            <v>2050</v>
          </cell>
          <cell r="BO21">
            <v>2</v>
          </cell>
          <cell r="BP21">
            <v>2</v>
          </cell>
          <cell r="BQ21">
            <v>558.27</v>
          </cell>
          <cell r="BR21">
            <v>256.15672949999998</v>
          </cell>
          <cell r="BS21">
            <v>51800270</v>
          </cell>
          <cell r="BT21">
            <v>2338</v>
          </cell>
          <cell r="BU21">
            <v>1906</v>
          </cell>
          <cell r="BV21">
            <v>260459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1</v>
          </cell>
          <cell r="CD21">
            <v>260459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2190</v>
          </cell>
          <cell r="CT21">
            <v>260459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1</v>
          </cell>
          <cell r="CZ21">
            <v>260459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1</v>
          </cell>
          <cell r="DF21">
            <v>260459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K21">
            <v>0</v>
          </cell>
          <cell r="DL21">
            <v>0</v>
          </cell>
          <cell r="DM21">
            <v>260459</v>
          </cell>
          <cell r="DN21">
            <v>202221</v>
          </cell>
          <cell r="DO21">
            <v>0</v>
          </cell>
          <cell r="DP21">
            <v>100</v>
          </cell>
          <cell r="DQ21">
            <v>58138</v>
          </cell>
          <cell r="DR21">
            <v>995</v>
          </cell>
          <cell r="DS21">
            <v>2190</v>
          </cell>
          <cell r="DT21">
            <v>1036</v>
          </cell>
          <cell r="DU21">
            <v>1036</v>
          </cell>
          <cell r="DV21">
            <v>3</v>
          </cell>
          <cell r="DW21">
            <v>14</v>
          </cell>
          <cell r="DX21">
            <v>984</v>
          </cell>
          <cell r="DY21">
            <v>157297</v>
          </cell>
          <cell r="DZ21">
            <v>7151</v>
          </cell>
          <cell r="EA21">
            <v>7922</v>
          </cell>
          <cell r="EB21">
            <v>142224</v>
          </cell>
          <cell r="EC21">
            <v>0</v>
          </cell>
          <cell r="ED21">
            <v>0</v>
          </cell>
          <cell r="EE21">
            <v>0</v>
          </cell>
          <cell r="EF21">
            <v>7151</v>
          </cell>
          <cell r="EG21">
            <v>1555</v>
          </cell>
          <cell r="EH21">
            <v>14017</v>
          </cell>
          <cell r="EI21">
            <v>0</v>
          </cell>
          <cell r="EJ21">
            <v>395</v>
          </cell>
          <cell r="EK21">
            <v>1713</v>
          </cell>
          <cell r="EL21">
            <v>0</v>
          </cell>
          <cell r="EM21">
            <v>0</v>
          </cell>
          <cell r="EN21">
            <v>0</v>
          </cell>
          <cell r="EO21">
            <v>0</v>
          </cell>
          <cell r="EP21">
            <v>5972</v>
          </cell>
          <cell r="EQ21">
            <v>123567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0</v>
          </cell>
          <cell r="EZ21">
            <v>2927</v>
          </cell>
          <cell r="FA21">
            <v>0</v>
          </cell>
          <cell r="FB21">
            <v>0</v>
          </cell>
          <cell r="FC21">
            <v>0</v>
          </cell>
          <cell r="FD21">
            <v>1</v>
          </cell>
          <cell r="FE21">
            <v>5</v>
          </cell>
          <cell r="FF21">
            <v>5</v>
          </cell>
          <cell r="FG21">
            <v>0</v>
          </cell>
          <cell r="FH21">
            <v>12</v>
          </cell>
          <cell r="FI21">
            <v>1</v>
          </cell>
          <cell r="FJ21">
            <v>0</v>
          </cell>
          <cell r="FK21">
            <v>3</v>
          </cell>
          <cell r="FL21">
            <v>0</v>
          </cell>
          <cell r="FM21">
            <v>3</v>
          </cell>
          <cell r="FN21">
            <v>0</v>
          </cell>
          <cell r="FO21">
            <v>362996</v>
          </cell>
          <cell r="FP21">
            <v>0</v>
          </cell>
          <cell r="FQ21">
            <v>0</v>
          </cell>
          <cell r="FR21">
            <v>0</v>
          </cell>
          <cell r="FS21">
            <v>0</v>
          </cell>
          <cell r="FT21">
            <v>0</v>
          </cell>
          <cell r="FU21">
            <v>0</v>
          </cell>
          <cell r="FV21">
            <v>0</v>
          </cell>
          <cell r="FW21">
            <v>0</v>
          </cell>
          <cell r="FX21">
            <v>0</v>
          </cell>
          <cell r="FY21">
            <v>0</v>
          </cell>
          <cell r="FZ21">
            <v>0</v>
          </cell>
          <cell r="GA21">
            <v>0</v>
          </cell>
          <cell r="GB21">
            <v>0</v>
          </cell>
          <cell r="GC21">
            <v>0</v>
          </cell>
          <cell r="GD21">
            <v>0</v>
          </cell>
          <cell r="GE21">
            <v>0</v>
          </cell>
          <cell r="GF21">
            <v>0</v>
          </cell>
          <cell r="GG21">
            <v>10606</v>
          </cell>
          <cell r="GH21">
            <v>0</v>
          </cell>
          <cell r="GI21">
            <v>0</v>
          </cell>
          <cell r="GJ21">
            <v>10606</v>
          </cell>
          <cell r="GK21">
            <v>0</v>
          </cell>
          <cell r="GL21">
            <v>0</v>
          </cell>
          <cell r="GM21">
            <v>10500</v>
          </cell>
          <cell r="GN21">
            <v>106</v>
          </cell>
          <cell r="GO21">
            <v>10606</v>
          </cell>
          <cell r="GQ21">
            <v>202221</v>
          </cell>
        </row>
        <row r="22">
          <cell r="A22">
            <v>19</v>
          </cell>
          <cell r="B22">
            <v>33209</v>
          </cell>
          <cell r="C22">
            <v>15</v>
          </cell>
          <cell r="D22" t="str">
            <v>岡山県</v>
          </cell>
          <cell r="F22" t="str">
            <v>高梁市</v>
          </cell>
          <cell r="G22" t="str">
            <v>川合</v>
          </cell>
          <cell r="H22" t="str">
            <v>高梁市</v>
          </cell>
          <cell r="I22">
            <v>2</v>
          </cell>
          <cell r="J22" t="str">
            <v>3 昭和</v>
          </cell>
          <cell r="K22">
            <v>46</v>
          </cell>
          <cell r="L22">
            <v>8</v>
          </cell>
          <cell r="M22">
            <v>23</v>
          </cell>
          <cell r="N22" t="str">
            <v>1 給水中</v>
          </cell>
          <cell r="O22" t="str">
            <v>4 平成</v>
          </cell>
          <cell r="P22">
            <v>18</v>
          </cell>
          <cell r="Q22">
            <v>3</v>
          </cell>
          <cell r="R22">
            <v>20</v>
          </cell>
          <cell r="S22">
            <v>360</v>
          </cell>
          <cell r="T22">
            <v>3.3</v>
          </cell>
          <cell r="U22">
            <v>99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1</v>
          </cell>
          <cell r="AI22">
            <v>99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90</v>
          </cell>
          <cell r="AS22">
            <v>2</v>
          </cell>
          <cell r="AV22">
            <v>400</v>
          </cell>
          <cell r="AW22">
            <v>1</v>
          </cell>
          <cell r="AX22">
            <v>1</v>
          </cell>
          <cell r="AY22" t="str">
            <v>川上　穣</v>
          </cell>
          <cell r="AZ22" t="str">
            <v>課長代理</v>
          </cell>
          <cell r="BA22">
            <v>9</v>
          </cell>
          <cell r="BB22">
            <v>0</v>
          </cell>
          <cell r="BC22">
            <v>9</v>
          </cell>
          <cell r="BD22">
            <v>1</v>
          </cell>
          <cell r="BE22" t="str">
            <v>上水道事業</v>
          </cell>
          <cell r="BF22">
            <v>32</v>
          </cell>
          <cell r="BG22">
            <v>4</v>
          </cell>
          <cell r="BH22" t="str">
            <v>上水道事業</v>
          </cell>
          <cell r="BI22">
            <v>2</v>
          </cell>
          <cell r="BJ22">
            <v>10</v>
          </cell>
          <cell r="BK22">
            <v>2050</v>
          </cell>
          <cell r="BL22">
            <v>205</v>
          </cell>
          <cell r="BM22">
            <v>0</v>
          </cell>
          <cell r="BN22">
            <v>2050</v>
          </cell>
          <cell r="BO22">
            <v>2</v>
          </cell>
          <cell r="BP22">
            <v>2</v>
          </cell>
          <cell r="BQ22">
            <v>558.27</v>
          </cell>
          <cell r="BR22">
            <v>237.6136769</v>
          </cell>
          <cell r="BS22">
            <v>5330150</v>
          </cell>
          <cell r="BT22">
            <v>293</v>
          </cell>
          <cell r="BU22">
            <v>272</v>
          </cell>
          <cell r="BV22">
            <v>30867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1</v>
          </cell>
          <cell r="CJ22">
            <v>30867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90</v>
          </cell>
          <cell r="CT22">
            <v>30867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1</v>
          </cell>
          <cell r="CZ22">
            <v>30867</v>
          </cell>
          <cell r="DA22">
            <v>0</v>
          </cell>
          <cell r="DB22">
            <v>0</v>
          </cell>
          <cell r="DC22">
            <v>1</v>
          </cell>
          <cell r="DD22">
            <v>30867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30867</v>
          </cell>
          <cell r="DN22">
            <v>22432</v>
          </cell>
          <cell r="DO22">
            <v>0</v>
          </cell>
          <cell r="DP22">
            <v>30</v>
          </cell>
          <cell r="DQ22">
            <v>8405</v>
          </cell>
          <cell r="DR22">
            <v>109</v>
          </cell>
          <cell r="DS22">
            <v>90</v>
          </cell>
          <cell r="DT22">
            <v>109</v>
          </cell>
          <cell r="DU22">
            <v>109</v>
          </cell>
          <cell r="DV22">
            <v>1</v>
          </cell>
          <cell r="DW22">
            <v>5</v>
          </cell>
          <cell r="DX22">
            <v>135</v>
          </cell>
          <cell r="DY22">
            <v>7786</v>
          </cell>
          <cell r="DZ22">
            <v>0</v>
          </cell>
          <cell r="EA22">
            <v>2000</v>
          </cell>
          <cell r="EB22">
            <v>5786</v>
          </cell>
          <cell r="EC22">
            <v>0</v>
          </cell>
          <cell r="ED22">
            <v>0</v>
          </cell>
          <cell r="EE22">
            <v>0</v>
          </cell>
          <cell r="EF22">
            <v>0</v>
          </cell>
          <cell r="EG22">
            <v>0</v>
          </cell>
          <cell r="EH22">
            <v>385</v>
          </cell>
          <cell r="EI22">
            <v>0</v>
          </cell>
          <cell r="EJ22">
            <v>0</v>
          </cell>
          <cell r="EK22">
            <v>0</v>
          </cell>
          <cell r="EL22">
            <v>0</v>
          </cell>
          <cell r="EM22">
            <v>0</v>
          </cell>
          <cell r="EN22">
            <v>0</v>
          </cell>
          <cell r="EO22">
            <v>0</v>
          </cell>
          <cell r="EP22">
            <v>0</v>
          </cell>
          <cell r="EQ22">
            <v>2639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2000</v>
          </cell>
          <cell r="EZ22">
            <v>2762</v>
          </cell>
          <cell r="FA22">
            <v>0</v>
          </cell>
          <cell r="FB22">
            <v>0</v>
          </cell>
          <cell r="FC22">
            <v>0</v>
          </cell>
          <cell r="FD22">
            <v>1</v>
          </cell>
          <cell r="FE22">
            <v>5</v>
          </cell>
          <cell r="FF22">
            <v>5</v>
          </cell>
          <cell r="FG22">
            <v>0</v>
          </cell>
          <cell r="FH22">
            <v>12</v>
          </cell>
          <cell r="FI22">
            <v>1</v>
          </cell>
          <cell r="FJ22">
            <v>0</v>
          </cell>
          <cell r="FK22">
            <v>3</v>
          </cell>
          <cell r="FL22">
            <v>0</v>
          </cell>
          <cell r="FM22">
            <v>3</v>
          </cell>
          <cell r="FN22">
            <v>0</v>
          </cell>
          <cell r="FO22">
            <v>70563</v>
          </cell>
          <cell r="FP22">
            <v>0</v>
          </cell>
          <cell r="FQ22">
            <v>0</v>
          </cell>
          <cell r="FR22">
            <v>0</v>
          </cell>
          <cell r="FS22">
            <v>0</v>
          </cell>
          <cell r="FT22">
            <v>0</v>
          </cell>
          <cell r="FU22">
            <v>0</v>
          </cell>
          <cell r="FV22">
            <v>0</v>
          </cell>
          <cell r="FW22">
            <v>0</v>
          </cell>
          <cell r="FX22">
            <v>0</v>
          </cell>
          <cell r="FY22">
            <v>0</v>
          </cell>
          <cell r="FZ22">
            <v>0</v>
          </cell>
          <cell r="GA22">
            <v>0</v>
          </cell>
          <cell r="GB22">
            <v>0</v>
          </cell>
          <cell r="GC22">
            <v>0</v>
          </cell>
          <cell r="GD22">
            <v>0</v>
          </cell>
          <cell r="GE22">
            <v>0</v>
          </cell>
          <cell r="GF22">
            <v>0</v>
          </cell>
          <cell r="GG22">
            <v>0</v>
          </cell>
          <cell r="GH22">
            <v>0</v>
          </cell>
          <cell r="GI22">
            <v>43413</v>
          </cell>
          <cell r="GJ22">
            <v>43413</v>
          </cell>
          <cell r="GK22">
            <v>10476</v>
          </cell>
          <cell r="GL22">
            <v>0</v>
          </cell>
          <cell r="GM22">
            <v>32100</v>
          </cell>
          <cell r="GN22">
            <v>837</v>
          </cell>
          <cell r="GO22">
            <v>43413</v>
          </cell>
          <cell r="GQ22">
            <v>22432</v>
          </cell>
        </row>
        <row r="23">
          <cell r="A23">
            <v>20</v>
          </cell>
          <cell r="B23">
            <v>33209</v>
          </cell>
          <cell r="C23">
            <v>17</v>
          </cell>
          <cell r="D23" t="str">
            <v>岡山県</v>
          </cell>
          <cell r="F23" t="str">
            <v>高梁市</v>
          </cell>
          <cell r="G23" t="str">
            <v>高山市</v>
          </cell>
          <cell r="H23" t="str">
            <v>高梁市</v>
          </cell>
          <cell r="I23">
            <v>2</v>
          </cell>
          <cell r="J23" t="str">
            <v>3 昭和</v>
          </cell>
          <cell r="K23">
            <v>35</v>
          </cell>
          <cell r="L23">
            <v>4</v>
          </cell>
          <cell r="M23">
            <v>11</v>
          </cell>
          <cell r="N23" t="str">
            <v>1 給水中</v>
          </cell>
          <cell r="O23" t="str">
            <v>3 昭和</v>
          </cell>
          <cell r="P23">
            <v>60</v>
          </cell>
          <cell r="Q23">
            <v>6</v>
          </cell>
          <cell r="R23">
            <v>18</v>
          </cell>
          <cell r="S23">
            <v>270</v>
          </cell>
          <cell r="T23">
            <v>8</v>
          </cell>
          <cell r="U23">
            <v>67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1</v>
          </cell>
          <cell r="AC23">
            <v>67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61</v>
          </cell>
          <cell r="AS23">
            <v>2</v>
          </cell>
          <cell r="AV23">
            <v>100</v>
          </cell>
          <cell r="AW23">
            <v>1</v>
          </cell>
          <cell r="AX23">
            <v>1</v>
          </cell>
          <cell r="AY23" t="str">
            <v>川上　穣</v>
          </cell>
          <cell r="AZ23" t="str">
            <v>課長代理</v>
          </cell>
          <cell r="BA23">
            <v>9</v>
          </cell>
          <cell r="BB23">
            <v>0</v>
          </cell>
          <cell r="BC23">
            <v>9</v>
          </cell>
          <cell r="BD23">
            <v>1</v>
          </cell>
          <cell r="BE23" t="str">
            <v>上水道事業</v>
          </cell>
          <cell r="BF23">
            <v>32</v>
          </cell>
          <cell r="BG23">
            <v>4</v>
          </cell>
          <cell r="BH23" t="str">
            <v>上水道事業</v>
          </cell>
          <cell r="BI23">
            <v>2</v>
          </cell>
          <cell r="BJ23">
            <v>10</v>
          </cell>
          <cell r="BK23">
            <v>2050</v>
          </cell>
          <cell r="BL23">
            <v>205</v>
          </cell>
          <cell r="BM23">
            <v>0</v>
          </cell>
          <cell r="BN23">
            <v>2050</v>
          </cell>
          <cell r="BO23">
            <v>2</v>
          </cell>
          <cell r="BP23">
            <v>2</v>
          </cell>
          <cell r="BQ23">
            <v>558.27</v>
          </cell>
          <cell r="BR23">
            <v>377.53241600000001</v>
          </cell>
          <cell r="BS23">
            <v>2853390</v>
          </cell>
          <cell r="BT23">
            <v>102</v>
          </cell>
          <cell r="BU23">
            <v>93</v>
          </cell>
          <cell r="BV23">
            <v>10805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1</v>
          </cell>
          <cell r="CD23">
            <v>10805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61</v>
          </cell>
          <cell r="CT23">
            <v>10805</v>
          </cell>
          <cell r="CU23">
            <v>0</v>
          </cell>
          <cell r="CV23">
            <v>0</v>
          </cell>
          <cell r="CW23">
            <v>1</v>
          </cell>
          <cell r="CX23">
            <v>10805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10805</v>
          </cell>
          <cell r="DN23">
            <v>7558</v>
          </cell>
          <cell r="DO23">
            <v>0</v>
          </cell>
          <cell r="DP23">
            <v>0</v>
          </cell>
          <cell r="DQ23">
            <v>3247</v>
          </cell>
          <cell r="DR23">
            <v>57</v>
          </cell>
          <cell r="DS23">
            <v>61</v>
          </cell>
          <cell r="DT23">
            <v>93</v>
          </cell>
          <cell r="DU23">
            <v>93</v>
          </cell>
          <cell r="DV23">
            <v>2</v>
          </cell>
          <cell r="DW23">
            <v>1</v>
          </cell>
          <cell r="DX23">
            <v>100</v>
          </cell>
          <cell r="DY23">
            <v>2800</v>
          </cell>
          <cell r="DZ23">
            <v>30</v>
          </cell>
          <cell r="EA23">
            <v>300</v>
          </cell>
          <cell r="EB23">
            <v>2470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12</v>
          </cell>
          <cell r="EI23">
            <v>0</v>
          </cell>
          <cell r="EJ23">
            <v>190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30</v>
          </cell>
          <cell r="EP23">
            <v>0</v>
          </cell>
          <cell r="EQ23">
            <v>2031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110</v>
          </cell>
          <cell r="EZ23">
            <v>427</v>
          </cell>
          <cell r="FA23">
            <v>0</v>
          </cell>
          <cell r="FB23">
            <v>0</v>
          </cell>
          <cell r="FC23">
            <v>0</v>
          </cell>
          <cell r="FD23">
            <v>1</v>
          </cell>
          <cell r="FE23">
            <v>5</v>
          </cell>
          <cell r="FF23">
            <v>5</v>
          </cell>
          <cell r="FG23">
            <v>0</v>
          </cell>
          <cell r="FH23">
            <v>12</v>
          </cell>
          <cell r="FI23">
            <v>1</v>
          </cell>
          <cell r="FJ23">
            <v>0</v>
          </cell>
          <cell r="FK23">
            <v>3</v>
          </cell>
          <cell r="FL23">
            <v>0</v>
          </cell>
          <cell r="FM23">
            <v>3</v>
          </cell>
          <cell r="FN23">
            <v>0</v>
          </cell>
          <cell r="FO23">
            <v>10391</v>
          </cell>
          <cell r="FP23">
            <v>0</v>
          </cell>
          <cell r="FQ23">
            <v>0</v>
          </cell>
          <cell r="FR23">
            <v>0</v>
          </cell>
          <cell r="FS23">
            <v>0</v>
          </cell>
          <cell r="FT23">
            <v>0</v>
          </cell>
          <cell r="FU23">
            <v>0</v>
          </cell>
          <cell r="FV23">
            <v>0</v>
          </cell>
          <cell r="FW23">
            <v>0</v>
          </cell>
          <cell r="FX23">
            <v>0</v>
          </cell>
          <cell r="FY23">
            <v>0</v>
          </cell>
          <cell r="FZ23">
            <v>0</v>
          </cell>
          <cell r="GA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G23">
            <v>0</v>
          </cell>
          <cell r="GH23">
            <v>0</v>
          </cell>
          <cell r="GI23">
            <v>20696</v>
          </cell>
          <cell r="GJ23">
            <v>20696</v>
          </cell>
          <cell r="GK23">
            <v>3953</v>
          </cell>
          <cell r="GL23">
            <v>0</v>
          </cell>
          <cell r="GM23">
            <v>9500</v>
          </cell>
          <cell r="GN23">
            <v>7243</v>
          </cell>
          <cell r="GO23">
            <v>20696</v>
          </cell>
          <cell r="GQ23">
            <v>7558</v>
          </cell>
        </row>
        <row r="24">
          <cell r="A24">
            <v>21</v>
          </cell>
          <cell r="B24">
            <v>33209</v>
          </cell>
          <cell r="C24">
            <v>18</v>
          </cell>
          <cell r="D24" t="str">
            <v>岡山県</v>
          </cell>
          <cell r="F24" t="str">
            <v>高梁市</v>
          </cell>
          <cell r="G24" t="str">
            <v>黒鳥</v>
          </cell>
          <cell r="H24" t="str">
            <v>高梁市</v>
          </cell>
          <cell r="I24">
            <v>2</v>
          </cell>
          <cell r="J24" t="str">
            <v>3 昭和</v>
          </cell>
          <cell r="K24">
            <v>36</v>
          </cell>
          <cell r="L24">
            <v>10</v>
          </cell>
          <cell r="M24">
            <v>1</v>
          </cell>
          <cell r="N24" t="str">
            <v>1 給水中</v>
          </cell>
          <cell r="O24" t="str">
            <v>4 平成</v>
          </cell>
          <cell r="P24">
            <v>23</v>
          </cell>
          <cell r="Q24">
            <v>3</v>
          </cell>
          <cell r="R24">
            <v>15</v>
          </cell>
          <cell r="S24">
            <v>710</v>
          </cell>
          <cell r="T24">
            <v>4.9000000000000004</v>
          </cell>
          <cell r="U24">
            <v>283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1</v>
          </cell>
          <cell r="AI24">
            <v>283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238</v>
          </cell>
          <cell r="AS24">
            <v>2</v>
          </cell>
          <cell r="AV24">
            <v>2500</v>
          </cell>
          <cell r="AW24">
            <v>1</v>
          </cell>
          <cell r="AX24">
            <v>1</v>
          </cell>
          <cell r="AY24" t="str">
            <v>川上　穣</v>
          </cell>
          <cell r="AZ24" t="str">
            <v>課長代理</v>
          </cell>
          <cell r="BA24">
            <v>9</v>
          </cell>
          <cell r="BB24">
            <v>0</v>
          </cell>
          <cell r="BC24">
            <v>9</v>
          </cell>
          <cell r="BD24">
            <v>1</v>
          </cell>
          <cell r="BE24" t="str">
            <v>上水道事業</v>
          </cell>
          <cell r="BF24">
            <v>32</v>
          </cell>
          <cell r="BG24">
            <v>4</v>
          </cell>
          <cell r="BH24" t="str">
            <v>上水道事業</v>
          </cell>
          <cell r="BI24">
            <v>2</v>
          </cell>
          <cell r="BJ24">
            <v>10</v>
          </cell>
          <cell r="BK24">
            <v>2050</v>
          </cell>
          <cell r="BL24">
            <v>205</v>
          </cell>
          <cell r="BM24">
            <v>0</v>
          </cell>
          <cell r="BN24">
            <v>2050</v>
          </cell>
          <cell r="BO24">
            <v>2</v>
          </cell>
          <cell r="BP24">
            <v>2</v>
          </cell>
          <cell r="BQ24">
            <v>558.27</v>
          </cell>
          <cell r="BR24">
            <v>256.6085003</v>
          </cell>
          <cell r="BS24">
            <v>12220210</v>
          </cell>
          <cell r="BT24">
            <v>653</v>
          </cell>
          <cell r="BU24">
            <v>525</v>
          </cell>
          <cell r="BV24">
            <v>73263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1</v>
          </cell>
          <cell r="CJ24">
            <v>73263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238</v>
          </cell>
          <cell r="CT24">
            <v>73263</v>
          </cell>
          <cell r="CU24">
            <v>0</v>
          </cell>
          <cell r="CV24">
            <v>0</v>
          </cell>
          <cell r="CW24">
            <v>1</v>
          </cell>
          <cell r="CX24">
            <v>73263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73263</v>
          </cell>
          <cell r="DN24">
            <v>47622</v>
          </cell>
          <cell r="DO24">
            <v>0</v>
          </cell>
          <cell r="DP24">
            <v>13621</v>
          </cell>
          <cell r="DQ24">
            <v>12020</v>
          </cell>
          <cell r="DR24">
            <v>298</v>
          </cell>
          <cell r="DS24">
            <v>238</v>
          </cell>
          <cell r="DT24">
            <v>274</v>
          </cell>
          <cell r="DU24">
            <v>274</v>
          </cell>
          <cell r="DV24">
            <v>1</v>
          </cell>
          <cell r="DW24">
            <v>5</v>
          </cell>
          <cell r="DX24">
            <v>379</v>
          </cell>
          <cell r="DY24">
            <v>25293</v>
          </cell>
          <cell r="DZ24">
            <v>1336</v>
          </cell>
          <cell r="EA24">
            <v>5235</v>
          </cell>
          <cell r="EB24">
            <v>18722</v>
          </cell>
          <cell r="EC24">
            <v>0</v>
          </cell>
          <cell r="ED24">
            <v>0</v>
          </cell>
          <cell r="EE24">
            <v>0</v>
          </cell>
          <cell r="EF24">
            <v>236</v>
          </cell>
          <cell r="EG24">
            <v>0</v>
          </cell>
          <cell r="EH24">
            <v>803</v>
          </cell>
          <cell r="EI24">
            <v>0</v>
          </cell>
          <cell r="EJ24">
            <v>0</v>
          </cell>
          <cell r="EK24">
            <v>0</v>
          </cell>
          <cell r="EL24">
            <v>0</v>
          </cell>
          <cell r="EM24">
            <v>0</v>
          </cell>
          <cell r="EN24">
            <v>0</v>
          </cell>
          <cell r="EO24">
            <v>1100</v>
          </cell>
          <cell r="EP24">
            <v>766</v>
          </cell>
          <cell r="EQ24">
            <v>15663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4469</v>
          </cell>
          <cell r="EZ24">
            <v>2256</v>
          </cell>
          <cell r="FA24">
            <v>0</v>
          </cell>
          <cell r="FB24">
            <v>0</v>
          </cell>
          <cell r="FC24">
            <v>0</v>
          </cell>
          <cell r="FD24">
            <v>1</v>
          </cell>
          <cell r="FE24">
            <v>5</v>
          </cell>
          <cell r="FF24">
            <v>5</v>
          </cell>
          <cell r="FG24">
            <v>0</v>
          </cell>
          <cell r="FH24">
            <v>12</v>
          </cell>
          <cell r="FI24">
            <v>1</v>
          </cell>
          <cell r="FJ24">
            <v>0</v>
          </cell>
          <cell r="FK24">
            <v>3</v>
          </cell>
          <cell r="FL24">
            <v>0</v>
          </cell>
          <cell r="FM24">
            <v>1</v>
          </cell>
          <cell r="FN24">
            <v>1362</v>
          </cell>
          <cell r="FO24">
            <v>95629</v>
          </cell>
          <cell r="FP24">
            <v>0</v>
          </cell>
          <cell r="FQ24">
            <v>0</v>
          </cell>
          <cell r="FR24">
            <v>0</v>
          </cell>
          <cell r="FS24">
            <v>0</v>
          </cell>
          <cell r="FT24">
            <v>0</v>
          </cell>
          <cell r="FU24">
            <v>0</v>
          </cell>
          <cell r="FV24">
            <v>0</v>
          </cell>
          <cell r="FW24">
            <v>0</v>
          </cell>
          <cell r="FX24">
            <v>0</v>
          </cell>
          <cell r="FY24">
            <v>0</v>
          </cell>
          <cell r="FZ24">
            <v>0</v>
          </cell>
          <cell r="GA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  <cell r="GG24">
            <v>0</v>
          </cell>
          <cell r="GH24">
            <v>0</v>
          </cell>
          <cell r="GI24">
            <v>0</v>
          </cell>
          <cell r="GJ24">
            <v>0</v>
          </cell>
          <cell r="GK24">
            <v>0</v>
          </cell>
          <cell r="GL24">
            <v>0</v>
          </cell>
          <cell r="GM24">
            <v>0</v>
          </cell>
          <cell r="GN24">
            <v>0</v>
          </cell>
          <cell r="GO24">
            <v>0</v>
          </cell>
          <cell r="GQ24">
            <v>47622</v>
          </cell>
        </row>
        <row r="25">
          <cell r="A25">
            <v>22</v>
          </cell>
          <cell r="B25">
            <v>33209</v>
          </cell>
          <cell r="C25">
            <v>19</v>
          </cell>
          <cell r="D25" t="str">
            <v>岡山県</v>
          </cell>
          <cell r="F25" t="str">
            <v>高梁市</v>
          </cell>
          <cell r="G25" t="str">
            <v>平川</v>
          </cell>
          <cell r="H25" t="str">
            <v>高梁市</v>
          </cell>
          <cell r="I25">
            <v>2</v>
          </cell>
          <cell r="J25" t="str">
            <v>3 昭和</v>
          </cell>
          <cell r="K25">
            <v>32</v>
          </cell>
          <cell r="L25">
            <v>2</v>
          </cell>
          <cell r="M25">
            <v>20</v>
          </cell>
          <cell r="N25" t="str">
            <v>1 給水中</v>
          </cell>
          <cell r="O25" t="str">
            <v>4 平成</v>
          </cell>
          <cell r="P25">
            <v>17</v>
          </cell>
          <cell r="Q25">
            <v>3</v>
          </cell>
          <cell r="R25">
            <v>28</v>
          </cell>
          <cell r="S25">
            <v>410</v>
          </cell>
          <cell r="T25">
            <v>4</v>
          </cell>
          <cell r="U25">
            <v>130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1</v>
          </cell>
          <cell r="AI25">
            <v>130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117</v>
          </cell>
          <cell r="AS25">
            <v>2</v>
          </cell>
          <cell r="AV25">
            <v>100</v>
          </cell>
          <cell r="AW25">
            <v>1</v>
          </cell>
          <cell r="AX25">
            <v>1</v>
          </cell>
          <cell r="AY25" t="str">
            <v>川上　穣</v>
          </cell>
          <cell r="AZ25" t="str">
            <v>課長代理</v>
          </cell>
          <cell r="BA25">
            <v>9</v>
          </cell>
          <cell r="BB25">
            <v>0</v>
          </cell>
          <cell r="BC25">
            <v>9</v>
          </cell>
          <cell r="BD25">
            <v>1</v>
          </cell>
          <cell r="BE25" t="str">
            <v>上水道事業</v>
          </cell>
          <cell r="BF25">
            <v>32</v>
          </cell>
          <cell r="BG25">
            <v>4</v>
          </cell>
          <cell r="BH25" t="str">
            <v>上水道事業</v>
          </cell>
          <cell r="BI25">
            <v>2</v>
          </cell>
          <cell r="BJ25">
            <v>10</v>
          </cell>
          <cell r="BK25">
            <v>2050</v>
          </cell>
          <cell r="BL25">
            <v>205</v>
          </cell>
          <cell r="BM25">
            <v>0</v>
          </cell>
          <cell r="BN25">
            <v>2050</v>
          </cell>
          <cell r="BO25">
            <v>2</v>
          </cell>
          <cell r="BP25">
            <v>2</v>
          </cell>
          <cell r="BQ25">
            <v>558.27</v>
          </cell>
          <cell r="BR25">
            <v>277.60604910000001</v>
          </cell>
          <cell r="BS25">
            <v>5837500</v>
          </cell>
          <cell r="BT25">
            <v>249</v>
          </cell>
          <cell r="BU25">
            <v>211</v>
          </cell>
          <cell r="BV25">
            <v>24049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1</v>
          </cell>
          <cell r="CJ25">
            <v>24049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144</v>
          </cell>
          <cell r="CT25">
            <v>24049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24049</v>
          </cell>
          <cell r="DA25">
            <v>0</v>
          </cell>
          <cell r="DB25">
            <v>0</v>
          </cell>
          <cell r="DC25">
            <v>1</v>
          </cell>
          <cell r="DD25">
            <v>24049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24049</v>
          </cell>
          <cell r="DN25">
            <v>21028</v>
          </cell>
          <cell r="DO25">
            <v>0</v>
          </cell>
          <cell r="DP25">
            <v>10</v>
          </cell>
          <cell r="DQ25">
            <v>3011</v>
          </cell>
          <cell r="DR25">
            <v>116</v>
          </cell>
          <cell r="DS25">
            <v>144</v>
          </cell>
          <cell r="DT25">
            <v>157</v>
          </cell>
          <cell r="DU25">
            <v>157</v>
          </cell>
          <cell r="DV25">
            <v>3</v>
          </cell>
          <cell r="DW25">
            <v>3</v>
          </cell>
          <cell r="DX25">
            <v>207</v>
          </cell>
          <cell r="DY25">
            <v>30976</v>
          </cell>
          <cell r="DZ25">
            <v>505</v>
          </cell>
          <cell r="EA25">
            <v>3194</v>
          </cell>
          <cell r="EB25">
            <v>27277</v>
          </cell>
          <cell r="EC25">
            <v>0</v>
          </cell>
          <cell r="ED25">
            <v>100</v>
          </cell>
          <cell r="EE25">
            <v>0</v>
          </cell>
          <cell r="EF25">
            <v>0</v>
          </cell>
          <cell r="EG25">
            <v>550</v>
          </cell>
          <cell r="EH25">
            <v>0</v>
          </cell>
          <cell r="EI25">
            <v>0</v>
          </cell>
          <cell r="EJ25">
            <v>0</v>
          </cell>
          <cell r="EK25">
            <v>283</v>
          </cell>
          <cell r="EL25">
            <v>0</v>
          </cell>
          <cell r="EM25">
            <v>0</v>
          </cell>
          <cell r="EN25">
            <v>0</v>
          </cell>
          <cell r="EO25">
            <v>505</v>
          </cell>
          <cell r="EP25">
            <v>2544</v>
          </cell>
          <cell r="EQ25">
            <v>26994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0</v>
          </cell>
          <cell r="EZ25">
            <v>0</v>
          </cell>
          <cell r="FA25">
            <v>0</v>
          </cell>
          <cell r="FB25">
            <v>0</v>
          </cell>
          <cell r="FC25">
            <v>0</v>
          </cell>
          <cell r="FD25">
            <v>1</v>
          </cell>
          <cell r="FE25">
            <v>5</v>
          </cell>
          <cell r="FF25">
            <v>5</v>
          </cell>
          <cell r="FG25">
            <v>0</v>
          </cell>
          <cell r="FH25">
            <v>12</v>
          </cell>
          <cell r="FI25">
            <v>1</v>
          </cell>
          <cell r="FJ25">
            <v>0</v>
          </cell>
          <cell r="FK25">
            <v>3</v>
          </cell>
          <cell r="FL25">
            <v>0</v>
          </cell>
          <cell r="FM25">
            <v>3</v>
          </cell>
          <cell r="FN25">
            <v>0</v>
          </cell>
          <cell r="FO25">
            <v>45501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0</v>
          </cell>
          <cell r="FV25">
            <v>0</v>
          </cell>
          <cell r="FW25">
            <v>0</v>
          </cell>
          <cell r="FX25">
            <v>0</v>
          </cell>
          <cell r="FY25">
            <v>0</v>
          </cell>
          <cell r="FZ25">
            <v>0</v>
          </cell>
          <cell r="GA25">
            <v>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0</v>
          </cell>
          <cell r="GI25">
            <v>2160</v>
          </cell>
          <cell r="GJ25">
            <v>2160</v>
          </cell>
          <cell r="GK25">
            <v>0</v>
          </cell>
          <cell r="GL25">
            <v>0</v>
          </cell>
          <cell r="GM25">
            <v>2100</v>
          </cell>
          <cell r="GN25">
            <v>60</v>
          </cell>
          <cell r="GO25">
            <v>2160</v>
          </cell>
          <cell r="GQ25">
            <v>21028</v>
          </cell>
        </row>
        <row r="26">
          <cell r="A26">
            <v>23</v>
          </cell>
          <cell r="B26">
            <v>33209</v>
          </cell>
          <cell r="C26">
            <v>20</v>
          </cell>
          <cell r="D26" t="str">
            <v>岡山県</v>
          </cell>
          <cell r="F26" t="str">
            <v>高梁市</v>
          </cell>
          <cell r="G26" t="str">
            <v>田原</v>
          </cell>
          <cell r="H26" t="str">
            <v>高梁市</v>
          </cell>
          <cell r="I26">
            <v>2</v>
          </cell>
          <cell r="J26" t="str">
            <v>3 昭和</v>
          </cell>
          <cell r="K26">
            <v>39</v>
          </cell>
          <cell r="L26">
            <v>1</v>
          </cell>
          <cell r="M26">
            <v>30</v>
          </cell>
          <cell r="N26" t="str">
            <v>1 給水中</v>
          </cell>
          <cell r="O26" t="str">
            <v>4 平成</v>
          </cell>
          <cell r="P26">
            <v>17</v>
          </cell>
          <cell r="Q26">
            <v>3</v>
          </cell>
          <cell r="R26">
            <v>28</v>
          </cell>
          <cell r="S26">
            <v>330</v>
          </cell>
          <cell r="T26">
            <v>1.5</v>
          </cell>
          <cell r="U26">
            <v>121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1</v>
          </cell>
          <cell r="AI26">
            <v>121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113</v>
          </cell>
          <cell r="AS26">
            <v>2</v>
          </cell>
          <cell r="AV26">
            <v>100</v>
          </cell>
          <cell r="AW26">
            <v>1</v>
          </cell>
          <cell r="AX26">
            <v>1</v>
          </cell>
          <cell r="AY26" t="str">
            <v>川上　穣</v>
          </cell>
          <cell r="AZ26" t="str">
            <v>課長代理</v>
          </cell>
          <cell r="BA26">
            <v>9</v>
          </cell>
          <cell r="BB26">
            <v>0</v>
          </cell>
          <cell r="BC26">
            <v>9</v>
          </cell>
          <cell r="BD26">
            <v>1</v>
          </cell>
          <cell r="BE26" t="str">
            <v>上水道事業</v>
          </cell>
          <cell r="BF26">
            <v>32</v>
          </cell>
          <cell r="BG26">
            <v>4</v>
          </cell>
          <cell r="BH26" t="str">
            <v>上水道事業</v>
          </cell>
          <cell r="BI26">
            <v>2</v>
          </cell>
          <cell r="BJ26">
            <v>10</v>
          </cell>
          <cell r="BK26">
            <v>2050</v>
          </cell>
          <cell r="BL26">
            <v>205</v>
          </cell>
          <cell r="BM26">
            <v>0</v>
          </cell>
          <cell r="BN26">
            <v>2050</v>
          </cell>
          <cell r="BO26">
            <v>2</v>
          </cell>
          <cell r="BP26">
            <v>2</v>
          </cell>
          <cell r="BQ26">
            <v>558.27</v>
          </cell>
          <cell r="BR26">
            <v>271.21677629999999</v>
          </cell>
          <cell r="BS26">
            <v>4908210</v>
          </cell>
          <cell r="BT26">
            <v>218</v>
          </cell>
          <cell r="BU26">
            <v>186</v>
          </cell>
          <cell r="BV26">
            <v>20607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1</v>
          </cell>
          <cell r="CJ26">
            <v>20607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245</v>
          </cell>
          <cell r="CT26">
            <v>20607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</v>
          </cell>
          <cell r="CZ26">
            <v>20607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20607</v>
          </cell>
          <cell r="DN26">
            <v>18097</v>
          </cell>
          <cell r="DO26">
            <v>0</v>
          </cell>
          <cell r="DP26">
            <v>0</v>
          </cell>
          <cell r="DQ26">
            <v>2510</v>
          </cell>
          <cell r="DR26">
            <v>86</v>
          </cell>
          <cell r="DS26">
            <v>245</v>
          </cell>
          <cell r="DT26">
            <v>114</v>
          </cell>
          <cell r="DU26">
            <v>114</v>
          </cell>
          <cell r="DV26">
            <v>3</v>
          </cell>
          <cell r="DW26">
            <v>1</v>
          </cell>
          <cell r="DX26">
            <v>60</v>
          </cell>
          <cell r="DY26">
            <v>6681</v>
          </cell>
          <cell r="DZ26">
            <v>0</v>
          </cell>
          <cell r="EA26">
            <v>584</v>
          </cell>
          <cell r="EB26">
            <v>6097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32</v>
          </cell>
          <cell r="EI26">
            <v>0</v>
          </cell>
          <cell r="EJ26">
            <v>292</v>
          </cell>
          <cell r="EK26">
            <v>0</v>
          </cell>
          <cell r="EL26">
            <v>0</v>
          </cell>
          <cell r="EM26">
            <v>0</v>
          </cell>
          <cell r="EN26">
            <v>0</v>
          </cell>
          <cell r="EO26">
            <v>0</v>
          </cell>
          <cell r="EP26">
            <v>292</v>
          </cell>
          <cell r="EQ26">
            <v>6065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0</v>
          </cell>
          <cell r="EZ26">
            <v>0</v>
          </cell>
          <cell r="FA26">
            <v>0</v>
          </cell>
          <cell r="FB26">
            <v>0</v>
          </cell>
          <cell r="FC26">
            <v>0</v>
          </cell>
          <cell r="FD26">
            <v>1</v>
          </cell>
          <cell r="FE26">
            <v>5</v>
          </cell>
          <cell r="FF26">
            <v>5</v>
          </cell>
          <cell r="FG26">
            <v>0</v>
          </cell>
          <cell r="FH26">
            <v>12</v>
          </cell>
          <cell r="FI26">
            <v>1</v>
          </cell>
          <cell r="FJ26">
            <v>0</v>
          </cell>
          <cell r="FK26">
            <v>3</v>
          </cell>
          <cell r="FL26">
            <v>0</v>
          </cell>
          <cell r="FM26">
            <v>3</v>
          </cell>
          <cell r="FN26">
            <v>0</v>
          </cell>
          <cell r="FO26">
            <v>40029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0</v>
          </cell>
          <cell r="FV26">
            <v>0</v>
          </cell>
          <cell r="FW26">
            <v>0</v>
          </cell>
          <cell r="FX26">
            <v>0</v>
          </cell>
          <cell r="FY26">
            <v>0</v>
          </cell>
          <cell r="FZ26">
            <v>0</v>
          </cell>
          <cell r="GA26">
            <v>0</v>
          </cell>
          <cell r="GB26">
            <v>0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0</v>
          </cell>
          <cell r="GI26">
            <v>0</v>
          </cell>
          <cell r="GJ26">
            <v>0</v>
          </cell>
          <cell r="GK26">
            <v>0</v>
          </cell>
          <cell r="GL26">
            <v>0</v>
          </cell>
          <cell r="GM26">
            <v>0</v>
          </cell>
          <cell r="GN26">
            <v>0</v>
          </cell>
          <cell r="GO26">
            <v>0</v>
          </cell>
          <cell r="GQ26">
            <v>18097</v>
          </cell>
        </row>
        <row r="27">
          <cell r="A27">
            <v>24</v>
          </cell>
          <cell r="B27">
            <v>33209</v>
          </cell>
          <cell r="C27">
            <v>21</v>
          </cell>
          <cell r="D27" t="str">
            <v>岡山県</v>
          </cell>
          <cell r="F27" t="str">
            <v>高梁市</v>
          </cell>
          <cell r="G27" t="str">
            <v>平川北</v>
          </cell>
          <cell r="H27" t="str">
            <v>高梁市</v>
          </cell>
          <cell r="I27">
            <v>2</v>
          </cell>
          <cell r="J27" t="str">
            <v>4 平成</v>
          </cell>
          <cell r="K27">
            <v>16</v>
          </cell>
          <cell r="L27">
            <v>4</v>
          </cell>
          <cell r="M27">
            <v>1</v>
          </cell>
          <cell r="N27" t="str">
            <v>1 給水中</v>
          </cell>
          <cell r="O27" t="str">
            <v>4 平成</v>
          </cell>
          <cell r="P27">
            <v>14</v>
          </cell>
          <cell r="Q27">
            <v>3</v>
          </cell>
          <cell r="R27">
            <v>20</v>
          </cell>
          <cell r="S27">
            <v>146</v>
          </cell>
          <cell r="T27">
            <v>3.7</v>
          </cell>
          <cell r="U27">
            <v>40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1</v>
          </cell>
          <cell r="AC27">
            <v>40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37</v>
          </cell>
          <cell r="AS27">
            <v>2</v>
          </cell>
          <cell r="AV27">
            <v>400</v>
          </cell>
          <cell r="AW27">
            <v>1</v>
          </cell>
          <cell r="AX27">
            <v>1</v>
          </cell>
          <cell r="AY27" t="str">
            <v>川上　穣</v>
          </cell>
          <cell r="AZ27" t="str">
            <v>課長代理</v>
          </cell>
          <cell r="BA27">
            <v>9</v>
          </cell>
          <cell r="BB27">
            <v>0</v>
          </cell>
          <cell r="BC27">
            <v>9</v>
          </cell>
          <cell r="BD27">
            <v>1</v>
          </cell>
          <cell r="BE27" t="str">
            <v>上水道事業</v>
          </cell>
          <cell r="BF27">
            <v>32</v>
          </cell>
          <cell r="BG27">
            <v>4</v>
          </cell>
          <cell r="BH27" t="str">
            <v>上水道事業</v>
          </cell>
          <cell r="BI27">
            <v>2</v>
          </cell>
          <cell r="BJ27">
            <v>10</v>
          </cell>
          <cell r="BK27">
            <v>2050</v>
          </cell>
          <cell r="BL27">
            <v>205</v>
          </cell>
          <cell r="BM27">
            <v>0</v>
          </cell>
          <cell r="BN27">
            <v>2050</v>
          </cell>
          <cell r="BO27">
            <v>2</v>
          </cell>
          <cell r="BP27">
            <v>2</v>
          </cell>
          <cell r="BQ27">
            <v>558.27</v>
          </cell>
          <cell r="BR27">
            <v>281.4922937</v>
          </cell>
          <cell r="BS27">
            <v>1552430</v>
          </cell>
          <cell r="BT27">
            <v>87</v>
          </cell>
          <cell r="BU27">
            <v>80</v>
          </cell>
          <cell r="BV27">
            <v>6075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1</v>
          </cell>
          <cell r="CD27">
            <v>6075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24</v>
          </cell>
          <cell r="CT27">
            <v>6075</v>
          </cell>
          <cell r="CU27">
            <v>0</v>
          </cell>
          <cell r="CV27">
            <v>0</v>
          </cell>
          <cell r="CW27">
            <v>1</v>
          </cell>
          <cell r="CX27">
            <v>6075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K27">
            <v>0</v>
          </cell>
          <cell r="DL27">
            <v>0</v>
          </cell>
          <cell r="DM27">
            <v>6075</v>
          </cell>
          <cell r="DN27">
            <v>5515</v>
          </cell>
          <cell r="DO27">
            <v>0</v>
          </cell>
          <cell r="DP27">
            <v>48</v>
          </cell>
          <cell r="DQ27">
            <v>512</v>
          </cell>
          <cell r="DR27">
            <v>35</v>
          </cell>
          <cell r="DS27">
            <v>24</v>
          </cell>
          <cell r="DT27">
            <v>45</v>
          </cell>
          <cell r="DU27">
            <v>45</v>
          </cell>
          <cell r="DV27">
            <v>1</v>
          </cell>
          <cell r="DW27">
            <v>2</v>
          </cell>
          <cell r="DX27">
            <v>99</v>
          </cell>
          <cell r="DY27">
            <v>13905</v>
          </cell>
          <cell r="DZ27">
            <v>2100</v>
          </cell>
          <cell r="EA27">
            <v>420</v>
          </cell>
          <cell r="EB27">
            <v>11385</v>
          </cell>
          <cell r="EC27">
            <v>0</v>
          </cell>
          <cell r="ED27">
            <v>0</v>
          </cell>
          <cell r="EE27">
            <v>0</v>
          </cell>
          <cell r="EF27">
            <v>0</v>
          </cell>
          <cell r="EG27">
            <v>120</v>
          </cell>
          <cell r="EH27">
            <v>200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  <cell r="EN27">
            <v>0</v>
          </cell>
          <cell r="EO27">
            <v>2100</v>
          </cell>
          <cell r="EP27">
            <v>300</v>
          </cell>
          <cell r="EQ27">
            <v>11185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0</v>
          </cell>
          <cell r="EZ27">
            <v>0</v>
          </cell>
          <cell r="FA27">
            <v>0</v>
          </cell>
          <cell r="FB27">
            <v>0</v>
          </cell>
          <cell r="FC27">
            <v>0</v>
          </cell>
          <cell r="FD27">
            <v>1</v>
          </cell>
          <cell r="FE27">
            <v>5</v>
          </cell>
          <cell r="FF27">
            <v>5</v>
          </cell>
          <cell r="FG27">
            <v>0</v>
          </cell>
          <cell r="FH27">
            <v>12</v>
          </cell>
          <cell r="FI27">
            <v>1</v>
          </cell>
          <cell r="FJ27">
            <v>0</v>
          </cell>
          <cell r="FK27">
            <v>3</v>
          </cell>
          <cell r="FL27">
            <v>0</v>
          </cell>
          <cell r="FM27">
            <v>3</v>
          </cell>
          <cell r="FN27">
            <v>0</v>
          </cell>
          <cell r="FO27">
            <v>22236</v>
          </cell>
          <cell r="FP27">
            <v>0</v>
          </cell>
          <cell r="FQ27">
            <v>0</v>
          </cell>
          <cell r="FR27">
            <v>0</v>
          </cell>
          <cell r="FS27">
            <v>0</v>
          </cell>
          <cell r="FT27">
            <v>0</v>
          </cell>
          <cell r="FU27">
            <v>0</v>
          </cell>
          <cell r="FV27">
            <v>0</v>
          </cell>
          <cell r="FW27">
            <v>0</v>
          </cell>
          <cell r="FX27">
            <v>0</v>
          </cell>
          <cell r="FY27">
            <v>0</v>
          </cell>
          <cell r="FZ27">
            <v>0</v>
          </cell>
          <cell r="GA27">
            <v>0</v>
          </cell>
          <cell r="GB27">
            <v>0</v>
          </cell>
          <cell r="GC27">
            <v>0</v>
          </cell>
          <cell r="GD27">
            <v>0</v>
          </cell>
          <cell r="GE27">
            <v>0</v>
          </cell>
          <cell r="GF27">
            <v>0</v>
          </cell>
          <cell r="GG27">
            <v>0</v>
          </cell>
          <cell r="GH27">
            <v>0</v>
          </cell>
          <cell r="GI27">
            <v>0</v>
          </cell>
          <cell r="GJ27">
            <v>0</v>
          </cell>
          <cell r="GK27">
            <v>0</v>
          </cell>
          <cell r="GL27">
            <v>0</v>
          </cell>
          <cell r="GM27">
            <v>0</v>
          </cell>
          <cell r="GN27">
            <v>0</v>
          </cell>
          <cell r="GO27">
            <v>0</v>
          </cell>
          <cell r="GQ27">
            <v>5515</v>
          </cell>
        </row>
        <row r="28">
          <cell r="A28">
            <v>25</v>
          </cell>
          <cell r="B28">
            <v>33209</v>
          </cell>
          <cell r="C28">
            <v>22</v>
          </cell>
          <cell r="D28" t="str">
            <v>岡山県</v>
          </cell>
          <cell r="F28" t="str">
            <v>高梁市</v>
          </cell>
          <cell r="G28" t="str">
            <v>平川東</v>
          </cell>
          <cell r="H28" t="str">
            <v>高梁市</v>
          </cell>
          <cell r="I28">
            <v>2</v>
          </cell>
          <cell r="J28" t="str">
            <v>4 平成</v>
          </cell>
          <cell r="K28">
            <v>17</v>
          </cell>
          <cell r="L28">
            <v>4</v>
          </cell>
          <cell r="M28">
            <v>1</v>
          </cell>
          <cell r="N28" t="str">
            <v>1 給水中</v>
          </cell>
          <cell r="O28" t="str">
            <v>4 平成</v>
          </cell>
          <cell r="P28">
            <v>14</v>
          </cell>
          <cell r="Q28">
            <v>3</v>
          </cell>
          <cell r="R28">
            <v>20</v>
          </cell>
          <cell r="S28">
            <v>102</v>
          </cell>
          <cell r="T28">
            <v>1.5</v>
          </cell>
          <cell r="U28">
            <v>28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1</v>
          </cell>
          <cell r="AC28">
            <v>28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26</v>
          </cell>
          <cell r="AS28">
            <v>2</v>
          </cell>
          <cell r="AV28">
            <v>100</v>
          </cell>
          <cell r="AW28">
            <v>1</v>
          </cell>
          <cell r="AX28">
            <v>1</v>
          </cell>
          <cell r="AY28" t="str">
            <v>川上　穣</v>
          </cell>
          <cell r="AZ28" t="str">
            <v>課長代理</v>
          </cell>
          <cell r="BA28">
            <v>9</v>
          </cell>
          <cell r="BB28">
            <v>0</v>
          </cell>
          <cell r="BC28">
            <v>9</v>
          </cell>
          <cell r="BD28">
            <v>1</v>
          </cell>
          <cell r="BE28" t="str">
            <v>上水道事業</v>
          </cell>
          <cell r="BF28">
            <v>32</v>
          </cell>
          <cell r="BG28">
            <v>4</v>
          </cell>
          <cell r="BH28" t="str">
            <v>上水道事業</v>
          </cell>
          <cell r="BI28">
            <v>2</v>
          </cell>
          <cell r="BJ28">
            <v>10</v>
          </cell>
          <cell r="BK28">
            <v>2050</v>
          </cell>
          <cell r="BL28">
            <v>205</v>
          </cell>
          <cell r="BM28">
            <v>0</v>
          </cell>
          <cell r="BN28">
            <v>2050</v>
          </cell>
          <cell r="BO28">
            <v>2</v>
          </cell>
          <cell r="BP28">
            <v>2</v>
          </cell>
          <cell r="BQ28">
            <v>558.27</v>
          </cell>
          <cell r="BR28">
            <v>337.2525473</v>
          </cell>
          <cell r="BS28">
            <v>926770</v>
          </cell>
          <cell r="BT28">
            <v>46</v>
          </cell>
          <cell r="BU28">
            <v>38</v>
          </cell>
          <cell r="BV28">
            <v>3924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1</v>
          </cell>
          <cell r="CD28">
            <v>3924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86</v>
          </cell>
          <cell r="CT28">
            <v>3924</v>
          </cell>
          <cell r="CU28">
            <v>0</v>
          </cell>
          <cell r="CV28">
            <v>0</v>
          </cell>
          <cell r="CW28">
            <v>1</v>
          </cell>
          <cell r="CX28">
            <v>3924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3924</v>
          </cell>
          <cell r="DN28">
            <v>2748</v>
          </cell>
          <cell r="DO28">
            <v>0</v>
          </cell>
          <cell r="DP28">
            <v>0</v>
          </cell>
          <cell r="DQ28">
            <v>1176</v>
          </cell>
          <cell r="DR28">
            <v>55</v>
          </cell>
          <cell r="DS28">
            <v>86</v>
          </cell>
          <cell r="DT28">
            <v>31</v>
          </cell>
          <cell r="DU28">
            <v>31</v>
          </cell>
          <cell r="DV28">
            <v>1</v>
          </cell>
          <cell r="DW28">
            <v>1</v>
          </cell>
          <cell r="DX28">
            <v>42</v>
          </cell>
          <cell r="DY28">
            <v>8757</v>
          </cell>
          <cell r="DZ28">
            <v>1833</v>
          </cell>
          <cell r="EA28">
            <v>1029</v>
          </cell>
          <cell r="EB28">
            <v>5895</v>
          </cell>
          <cell r="EC28">
            <v>0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  <cell r="EN28">
            <v>0</v>
          </cell>
          <cell r="EO28">
            <v>1833</v>
          </cell>
          <cell r="EP28">
            <v>1029</v>
          </cell>
          <cell r="EQ28">
            <v>5895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0</v>
          </cell>
          <cell r="EZ28">
            <v>0</v>
          </cell>
          <cell r="FA28">
            <v>0</v>
          </cell>
          <cell r="FB28">
            <v>0</v>
          </cell>
          <cell r="FC28">
            <v>0</v>
          </cell>
          <cell r="FD28">
            <v>1</v>
          </cell>
          <cell r="FE28">
            <v>5</v>
          </cell>
          <cell r="FF28">
            <v>5</v>
          </cell>
          <cell r="FG28">
            <v>0</v>
          </cell>
          <cell r="FH28">
            <v>12</v>
          </cell>
          <cell r="FI28">
            <v>1</v>
          </cell>
          <cell r="FJ28">
            <v>0</v>
          </cell>
          <cell r="FK28">
            <v>3</v>
          </cell>
          <cell r="FL28">
            <v>0</v>
          </cell>
          <cell r="FM28">
            <v>3</v>
          </cell>
          <cell r="FN28">
            <v>0</v>
          </cell>
          <cell r="FO28">
            <v>20156</v>
          </cell>
          <cell r="FP28">
            <v>0</v>
          </cell>
          <cell r="FQ28">
            <v>0</v>
          </cell>
          <cell r="FR28">
            <v>0</v>
          </cell>
          <cell r="FS28">
            <v>0</v>
          </cell>
          <cell r="FT28">
            <v>0</v>
          </cell>
          <cell r="FU28">
            <v>0</v>
          </cell>
          <cell r="FV28">
            <v>0</v>
          </cell>
          <cell r="FW28">
            <v>0</v>
          </cell>
          <cell r="FX28">
            <v>0</v>
          </cell>
          <cell r="FY28">
            <v>0</v>
          </cell>
          <cell r="FZ28">
            <v>0</v>
          </cell>
          <cell r="GA28">
            <v>0</v>
          </cell>
          <cell r="GB28">
            <v>0</v>
          </cell>
          <cell r="GC28">
            <v>0</v>
          </cell>
          <cell r="GD28">
            <v>0</v>
          </cell>
          <cell r="GE28">
            <v>0</v>
          </cell>
          <cell r="GF28">
            <v>0</v>
          </cell>
          <cell r="GG28">
            <v>0</v>
          </cell>
          <cell r="GH28">
            <v>0</v>
          </cell>
          <cell r="GI28">
            <v>0</v>
          </cell>
          <cell r="GJ28">
            <v>0</v>
          </cell>
          <cell r="GK28">
            <v>0</v>
          </cell>
          <cell r="GL28">
            <v>0</v>
          </cell>
          <cell r="GM28">
            <v>0</v>
          </cell>
          <cell r="GN28">
            <v>0</v>
          </cell>
          <cell r="GO28">
            <v>0</v>
          </cell>
          <cell r="GQ28">
            <v>2748</v>
          </cell>
        </row>
        <row r="29">
          <cell r="A29">
            <v>26</v>
          </cell>
          <cell r="B29">
            <v>33209</v>
          </cell>
          <cell r="C29">
            <v>23</v>
          </cell>
          <cell r="D29" t="str">
            <v>岡山県</v>
          </cell>
          <cell r="F29" t="str">
            <v>高梁市</v>
          </cell>
          <cell r="G29" t="str">
            <v>湯野・西山</v>
          </cell>
          <cell r="H29" t="str">
            <v>高梁市</v>
          </cell>
          <cell r="I29">
            <v>2</v>
          </cell>
          <cell r="J29" t="str">
            <v>3 昭和</v>
          </cell>
          <cell r="K29">
            <v>19</v>
          </cell>
          <cell r="L29">
            <v>10</v>
          </cell>
          <cell r="M29">
            <v>22</v>
          </cell>
          <cell r="N29" t="str">
            <v>1 給水中</v>
          </cell>
          <cell r="O29" t="str">
            <v>4 平成</v>
          </cell>
          <cell r="P29">
            <v>15</v>
          </cell>
          <cell r="Q29">
            <v>3</v>
          </cell>
          <cell r="R29">
            <v>5</v>
          </cell>
          <cell r="S29">
            <v>666</v>
          </cell>
          <cell r="T29">
            <v>16.5</v>
          </cell>
          <cell r="U29">
            <v>398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1</v>
          </cell>
          <cell r="AC29">
            <v>398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362</v>
          </cell>
          <cell r="AS29">
            <v>2</v>
          </cell>
          <cell r="AV29">
            <v>1000</v>
          </cell>
          <cell r="AW29">
            <v>1</v>
          </cell>
          <cell r="AX29">
            <v>1</v>
          </cell>
          <cell r="AY29" t="str">
            <v>川上　穣</v>
          </cell>
          <cell r="AZ29" t="str">
            <v>課長代理</v>
          </cell>
          <cell r="BA29">
            <v>9</v>
          </cell>
          <cell r="BB29">
            <v>0</v>
          </cell>
          <cell r="BC29">
            <v>9</v>
          </cell>
          <cell r="BD29">
            <v>1</v>
          </cell>
          <cell r="BE29" t="str">
            <v>上水道事業</v>
          </cell>
          <cell r="BF29">
            <v>32</v>
          </cell>
          <cell r="BG29">
            <v>4</v>
          </cell>
          <cell r="BH29" t="str">
            <v>上水道事業</v>
          </cell>
          <cell r="BI29">
            <v>2</v>
          </cell>
          <cell r="BJ29">
            <v>10</v>
          </cell>
          <cell r="BK29">
            <v>2050</v>
          </cell>
          <cell r="BL29">
            <v>205</v>
          </cell>
          <cell r="BM29">
            <v>0</v>
          </cell>
          <cell r="BN29">
            <v>2050</v>
          </cell>
          <cell r="BO29">
            <v>2</v>
          </cell>
          <cell r="BP29">
            <v>2</v>
          </cell>
          <cell r="BQ29">
            <v>558.27</v>
          </cell>
          <cell r="BR29">
            <v>309.87637560000002</v>
          </cell>
          <cell r="BS29">
            <v>8672820</v>
          </cell>
          <cell r="BT29">
            <v>552</v>
          </cell>
          <cell r="BU29">
            <v>427</v>
          </cell>
          <cell r="BV29">
            <v>49122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1</v>
          </cell>
          <cell r="CD29">
            <v>49122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362</v>
          </cell>
          <cell r="CT29">
            <v>49122</v>
          </cell>
          <cell r="CU29">
            <v>0</v>
          </cell>
          <cell r="CV29">
            <v>0</v>
          </cell>
          <cell r="CW29">
            <v>1</v>
          </cell>
          <cell r="CX29">
            <v>49122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49122</v>
          </cell>
          <cell r="DN29">
            <v>27988</v>
          </cell>
          <cell r="DO29">
            <v>0</v>
          </cell>
          <cell r="DP29">
            <v>0</v>
          </cell>
          <cell r="DQ29">
            <v>21134</v>
          </cell>
          <cell r="DR29">
            <v>240</v>
          </cell>
          <cell r="DS29">
            <v>362</v>
          </cell>
          <cell r="DT29">
            <v>251</v>
          </cell>
          <cell r="DU29">
            <v>251</v>
          </cell>
          <cell r="DV29">
            <v>1</v>
          </cell>
          <cell r="DW29">
            <v>2</v>
          </cell>
          <cell r="DX29">
            <v>223</v>
          </cell>
          <cell r="DY29">
            <v>81827</v>
          </cell>
          <cell r="DZ29">
            <v>22</v>
          </cell>
          <cell r="EA29">
            <v>6385</v>
          </cell>
          <cell r="EB29">
            <v>75420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6385</v>
          </cell>
          <cell r="EH29">
            <v>19672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55748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22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1</v>
          </cell>
          <cell r="FE29">
            <v>5</v>
          </cell>
          <cell r="FF29">
            <v>5</v>
          </cell>
          <cell r="FG29">
            <v>0</v>
          </cell>
          <cell r="FH29">
            <v>12</v>
          </cell>
          <cell r="FI29">
            <v>1</v>
          </cell>
          <cell r="FJ29">
            <v>0</v>
          </cell>
          <cell r="FK29">
            <v>3</v>
          </cell>
          <cell r="FL29">
            <v>0</v>
          </cell>
          <cell r="FM29">
            <v>3</v>
          </cell>
          <cell r="FN29">
            <v>0</v>
          </cell>
          <cell r="FO29">
            <v>115502</v>
          </cell>
          <cell r="FP29">
            <v>0</v>
          </cell>
          <cell r="FQ29">
            <v>0</v>
          </cell>
          <cell r="FR29">
            <v>0</v>
          </cell>
          <cell r="FS29">
            <v>0</v>
          </cell>
          <cell r="FT29">
            <v>0</v>
          </cell>
          <cell r="FU29">
            <v>0</v>
          </cell>
          <cell r="FV29">
            <v>0</v>
          </cell>
          <cell r="FW29">
            <v>0</v>
          </cell>
          <cell r="FX29">
            <v>0</v>
          </cell>
          <cell r="FY29">
            <v>0</v>
          </cell>
          <cell r="FZ29">
            <v>0</v>
          </cell>
          <cell r="GA29">
            <v>0</v>
          </cell>
          <cell r="GB29">
            <v>0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  <cell r="GG29">
            <v>0</v>
          </cell>
          <cell r="GH29">
            <v>0</v>
          </cell>
          <cell r="GI29">
            <v>0</v>
          </cell>
          <cell r="GJ29">
            <v>0</v>
          </cell>
          <cell r="GK29">
            <v>0</v>
          </cell>
          <cell r="GL29">
            <v>0</v>
          </cell>
          <cell r="GM29">
            <v>0</v>
          </cell>
          <cell r="GN29">
            <v>0</v>
          </cell>
          <cell r="GO29">
            <v>0</v>
          </cell>
          <cell r="GQ29">
            <v>27988</v>
          </cell>
        </row>
        <row r="30">
          <cell r="A30">
            <v>27</v>
          </cell>
          <cell r="B30">
            <v>33210</v>
          </cell>
          <cell r="C30">
            <v>1</v>
          </cell>
          <cell r="D30" t="str">
            <v>岡山県</v>
          </cell>
          <cell r="F30" t="str">
            <v>新見市</v>
          </cell>
          <cell r="G30" t="str">
            <v>豊永</v>
          </cell>
          <cell r="H30" t="str">
            <v>新見市</v>
          </cell>
          <cell r="I30">
            <v>2</v>
          </cell>
          <cell r="J30" t="str">
            <v>3 昭和</v>
          </cell>
          <cell r="K30">
            <v>32</v>
          </cell>
          <cell r="L30">
            <v>4</v>
          </cell>
          <cell r="M30">
            <v>1</v>
          </cell>
          <cell r="N30" t="str">
            <v>1 給水中</v>
          </cell>
          <cell r="O30" t="str">
            <v>4 平成</v>
          </cell>
          <cell r="P30">
            <v>14</v>
          </cell>
          <cell r="Q30">
            <v>3</v>
          </cell>
          <cell r="R30">
            <v>27</v>
          </cell>
          <cell r="S30">
            <v>1070</v>
          </cell>
          <cell r="T30">
            <v>16.600000000000001</v>
          </cell>
          <cell r="U30">
            <v>363</v>
          </cell>
          <cell r="AH30">
            <v>1</v>
          </cell>
          <cell r="AI30">
            <v>363</v>
          </cell>
          <cell r="AR30">
            <v>330</v>
          </cell>
          <cell r="AS30">
            <v>2</v>
          </cell>
          <cell r="AV30">
            <v>2200</v>
          </cell>
          <cell r="AW30">
            <v>1</v>
          </cell>
          <cell r="AX30">
            <v>1</v>
          </cell>
          <cell r="AY30" t="str">
            <v>太田俊之</v>
          </cell>
          <cell r="AZ30" t="str">
            <v>係長</v>
          </cell>
          <cell r="BA30">
            <v>5</v>
          </cell>
          <cell r="BB30">
            <v>0</v>
          </cell>
          <cell r="BC30">
            <v>5</v>
          </cell>
          <cell r="BD30">
            <v>1</v>
          </cell>
          <cell r="BE30" t="str">
            <v>上水道事業</v>
          </cell>
          <cell r="BF30">
            <v>32</v>
          </cell>
          <cell r="BG30">
            <v>4</v>
          </cell>
          <cell r="BH30" t="str">
            <v>上水道事業</v>
          </cell>
          <cell r="BI30">
            <v>2</v>
          </cell>
          <cell r="BJ30">
            <v>10</v>
          </cell>
          <cell r="BK30">
            <v>1404</v>
          </cell>
          <cell r="BL30">
            <v>108</v>
          </cell>
          <cell r="BM30">
            <v>0</v>
          </cell>
          <cell r="BN30">
            <v>1404</v>
          </cell>
          <cell r="BO30">
            <v>2</v>
          </cell>
          <cell r="BP30">
            <v>2</v>
          </cell>
          <cell r="BQ30">
            <v>444</v>
          </cell>
          <cell r="BR30">
            <v>154.16800000000001</v>
          </cell>
          <cell r="BS30">
            <v>8718354.568</v>
          </cell>
          <cell r="BT30">
            <v>821</v>
          </cell>
          <cell r="BU30">
            <v>758</v>
          </cell>
          <cell r="BV30">
            <v>68978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1</v>
          </cell>
          <cell r="CJ30">
            <v>68978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330</v>
          </cell>
          <cell r="CT30">
            <v>68978</v>
          </cell>
          <cell r="CU30">
            <v>0</v>
          </cell>
          <cell r="CV30">
            <v>0</v>
          </cell>
          <cell r="CW30">
            <v>1</v>
          </cell>
          <cell r="CX30">
            <v>68978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68978</v>
          </cell>
          <cell r="DN30">
            <v>56551</v>
          </cell>
          <cell r="DO30">
            <v>0</v>
          </cell>
          <cell r="DP30">
            <v>0</v>
          </cell>
          <cell r="DQ30">
            <v>12427</v>
          </cell>
          <cell r="DR30">
            <v>309</v>
          </cell>
          <cell r="DS30">
            <v>363</v>
          </cell>
          <cell r="DT30">
            <v>353</v>
          </cell>
          <cell r="DU30">
            <v>353</v>
          </cell>
          <cell r="DV30">
            <v>3</v>
          </cell>
          <cell r="DW30">
            <v>3</v>
          </cell>
          <cell r="DX30">
            <v>358</v>
          </cell>
          <cell r="DY30">
            <v>45127</v>
          </cell>
          <cell r="DZ30">
            <v>0</v>
          </cell>
          <cell r="EA30">
            <v>3695</v>
          </cell>
          <cell r="EB30">
            <v>41432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3436</v>
          </cell>
          <cell r="EH30">
            <v>2604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259</v>
          </cell>
          <cell r="EQ30">
            <v>38708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120</v>
          </cell>
          <cell r="FA30">
            <v>0</v>
          </cell>
          <cell r="FB30">
            <v>0</v>
          </cell>
          <cell r="FC30">
            <v>0</v>
          </cell>
          <cell r="FD30">
            <v>1</v>
          </cell>
          <cell r="FE30">
            <v>5</v>
          </cell>
          <cell r="FF30">
            <v>5</v>
          </cell>
          <cell r="FG30">
            <v>0</v>
          </cell>
          <cell r="FH30">
            <v>12</v>
          </cell>
          <cell r="FI30">
            <v>1</v>
          </cell>
          <cell r="FJ30">
            <v>0</v>
          </cell>
          <cell r="FK30">
            <v>1</v>
          </cell>
          <cell r="FL30">
            <v>0</v>
          </cell>
          <cell r="FM30">
            <v>1</v>
          </cell>
          <cell r="FN30">
            <v>0</v>
          </cell>
          <cell r="FO30">
            <v>132869</v>
          </cell>
          <cell r="FP30">
            <v>0</v>
          </cell>
          <cell r="FQ30">
            <v>0</v>
          </cell>
          <cell r="FR30">
            <v>0</v>
          </cell>
          <cell r="FS30">
            <v>0</v>
          </cell>
          <cell r="FT30">
            <v>0</v>
          </cell>
          <cell r="FU30">
            <v>0</v>
          </cell>
          <cell r="FV30">
            <v>0</v>
          </cell>
          <cell r="FW30">
            <v>0</v>
          </cell>
          <cell r="FX30">
            <v>0</v>
          </cell>
          <cell r="FY30">
            <v>0</v>
          </cell>
          <cell r="FZ30">
            <v>0</v>
          </cell>
          <cell r="GA30">
            <v>0</v>
          </cell>
          <cell r="GB30">
            <v>0</v>
          </cell>
          <cell r="GC30">
            <v>0</v>
          </cell>
          <cell r="GD30">
            <v>0</v>
          </cell>
          <cell r="GE30">
            <v>0</v>
          </cell>
          <cell r="GF30">
            <v>0</v>
          </cell>
          <cell r="GG30">
            <v>0</v>
          </cell>
          <cell r="GH30">
            <v>0</v>
          </cell>
          <cell r="GI30">
            <v>0</v>
          </cell>
          <cell r="GJ30">
            <v>0</v>
          </cell>
          <cell r="GK30">
            <v>0</v>
          </cell>
          <cell r="GL30">
            <v>0</v>
          </cell>
          <cell r="GM30">
            <v>0</v>
          </cell>
          <cell r="GN30">
            <v>0</v>
          </cell>
          <cell r="GO30">
            <v>0</v>
          </cell>
          <cell r="GQ30">
            <v>56551</v>
          </cell>
        </row>
        <row r="31">
          <cell r="A31">
            <v>28</v>
          </cell>
          <cell r="B31">
            <v>33210</v>
          </cell>
          <cell r="C31">
            <v>2</v>
          </cell>
          <cell r="D31" t="str">
            <v>岡山県</v>
          </cell>
          <cell r="F31" t="str">
            <v>新見市</v>
          </cell>
          <cell r="G31" t="str">
            <v>草間台</v>
          </cell>
          <cell r="H31" t="str">
            <v>新見市</v>
          </cell>
          <cell r="I31">
            <v>2</v>
          </cell>
          <cell r="J31" t="str">
            <v>3 昭和</v>
          </cell>
          <cell r="K31">
            <v>33</v>
          </cell>
          <cell r="L31">
            <v>4</v>
          </cell>
          <cell r="M31">
            <v>1</v>
          </cell>
          <cell r="N31" t="str">
            <v>1 給水中</v>
          </cell>
          <cell r="O31" t="str">
            <v>4 平成</v>
          </cell>
          <cell r="P31">
            <v>8</v>
          </cell>
          <cell r="Q31">
            <v>3</v>
          </cell>
          <cell r="R31">
            <v>27</v>
          </cell>
          <cell r="S31">
            <v>1720</v>
          </cell>
          <cell r="T31">
            <v>26.4</v>
          </cell>
          <cell r="U31">
            <v>671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1</v>
          </cell>
          <cell r="AI31">
            <v>671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647</v>
          </cell>
          <cell r="AS31">
            <v>2</v>
          </cell>
          <cell r="AV31">
            <v>2200</v>
          </cell>
          <cell r="AW31">
            <v>1</v>
          </cell>
          <cell r="AX31">
            <v>1</v>
          </cell>
          <cell r="AY31" t="str">
            <v>太田俊之</v>
          </cell>
          <cell r="AZ31" t="str">
            <v>係長</v>
          </cell>
          <cell r="BA31">
            <v>5</v>
          </cell>
          <cell r="BB31">
            <v>0</v>
          </cell>
          <cell r="BC31">
            <v>5</v>
          </cell>
          <cell r="BD31">
            <v>1</v>
          </cell>
          <cell r="BE31" t="str">
            <v>上水道事業</v>
          </cell>
          <cell r="BF31">
            <v>32</v>
          </cell>
          <cell r="BG31">
            <v>4</v>
          </cell>
          <cell r="BH31" t="str">
            <v>上水道事業</v>
          </cell>
          <cell r="BI31">
            <v>2</v>
          </cell>
          <cell r="BJ31">
            <v>10</v>
          </cell>
          <cell r="BK31">
            <v>1404</v>
          </cell>
          <cell r="BL31">
            <v>108</v>
          </cell>
          <cell r="BM31">
            <v>0</v>
          </cell>
          <cell r="BN31">
            <v>1404</v>
          </cell>
          <cell r="BO31">
            <v>2</v>
          </cell>
          <cell r="BP31">
            <v>2</v>
          </cell>
          <cell r="BQ31">
            <v>444</v>
          </cell>
          <cell r="BR31">
            <v>154.16800000000001</v>
          </cell>
          <cell r="BS31">
            <v>18311458.370000001</v>
          </cell>
          <cell r="BT31">
            <v>1325</v>
          </cell>
          <cell r="BU31">
            <v>1272</v>
          </cell>
          <cell r="BV31">
            <v>150034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1</v>
          </cell>
          <cell r="CJ31">
            <v>150034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647</v>
          </cell>
          <cell r="CT31">
            <v>150034</v>
          </cell>
          <cell r="CU31">
            <v>0</v>
          </cell>
          <cell r="CV31">
            <v>0</v>
          </cell>
          <cell r="CW31">
            <v>1</v>
          </cell>
          <cell r="CX31">
            <v>150034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150034</v>
          </cell>
          <cell r="DN31">
            <v>118776</v>
          </cell>
          <cell r="DO31">
            <v>0</v>
          </cell>
          <cell r="DP31">
            <v>0</v>
          </cell>
          <cell r="DQ31">
            <v>31258</v>
          </cell>
          <cell r="DR31">
            <v>650</v>
          </cell>
          <cell r="DS31">
            <v>671</v>
          </cell>
          <cell r="DT31">
            <v>544</v>
          </cell>
          <cell r="DU31">
            <v>544</v>
          </cell>
          <cell r="DV31">
            <v>3</v>
          </cell>
          <cell r="DW31">
            <v>4</v>
          </cell>
          <cell r="DX31">
            <v>602</v>
          </cell>
          <cell r="DY31">
            <v>61996</v>
          </cell>
          <cell r="DZ31">
            <v>0</v>
          </cell>
          <cell r="EA31">
            <v>9361</v>
          </cell>
          <cell r="EB31">
            <v>52635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8151</v>
          </cell>
          <cell r="EH31">
            <v>16524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34108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1210</v>
          </cell>
          <cell r="EZ31">
            <v>2003</v>
          </cell>
          <cell r="FA31">
            <v>0</v>
          </cell>
          <cell r="FB31">
            <v>0</v>
          </cell>
          <cell r="FC31">
            <v>0</v>
          </cell>
          <cell r="FD31">
            <v>1</v>
          </cell>
          <cell r="FE31">
            <v>5</v>
          </cell>
          <cell r="FF31">
            <v>5</v>
          </cell>
          <cell r="FG31">
            <v>0</v>
          </cell>
          <cell r="FH31">
            <v>12</v>
          </cell>
          <cell r="FI31">
            <v>1</v>
          </cell>
          <cell r="FJ31">
            <v>0</v>
          </cell>
          <cell r="FK31">
            <v>1</v>
          </cell>
          <cell r="FL31">
            <v>0</v>
          </cell>
          <cell r="FM31">
            <v>1</v>
          </cell>
          <cell r="FN31">
            <v>0</v>
          </cell>
          <cell r="FO31">
            <v>268719</v>
          </cell>
          <cell r="FP31">
            <v>1</v>
          </cell>
          <cell r="FQ31">
            <v>0</v>
          </cell>
          <cell r="FR31">
            <v>0</v>
          </cell>
          <cell r="FS31">
            <v>0</v>
          </cell>
          <cell r="FT31">
            <v>0</v>
          </cell>
          <cell r="FU31">
            <v>0</v>
          </cell>
          <cell r="FV31">
            <v>0</v>
          </cell>
          <cell r="FW31">
            <v>0</v>
          </cell>
          <cell r="FX31">
            <v>0</v>
          </cell>
          <cell r="FY31">
            <v>0</v>
          </cell>
          <cell r="FZ31">
            <v>0</v>
          </cell>
          <cell r="GA31">
            <v>0</v>
          </cell>
          <cell r="GB31">
            <v>0</v>
          </cell>
          <cell r="GC31">
            <v>0</v>
          </cell>
          <cell r="GD31">
            <v>0</v>
          </cell>
          <cell r="GE31">
            <v>0</v>
          </cell>
          <cell r="GF31">
            <v>0</v>
          </cell>
          <cell r="GG31">
            <v>0</v>
          </cell>
          <cell r="GH31">
            <v>0</v>
          </cell>
          <cell r="GI31">
            <v>0</v>
          </cell>
          <cell r="GJ31">
            <v>0</v>
          </cell>
          <cell r="GK31">
            <v>0</v>
          </cell>
          <cell r="GL31">
            <v>0</v>
          </cell>
          <cell r="GM31">
            <v>0</v>
          </cell>
          <cell r="GN31">
            <v>0</v>
          </cell>
          <cell r="GO31">
            <v>0</v>
          </cell>
          <cell r="GQ31">
            <v>118776</v>
          </cell>
        </row>
        <row r="32">
          <cell r="A32">
            <v>29</v>
          </cell>
          <cell r="B32">
            <v>33210</v>
          </cell>
          <cell r="C32">
            <v>3</v>
          </cell>
          <cell r="D32" t="str">
            <v>岡山県</v>
          </cell>
          <cell r="F32" t="str">
            <v>新見市</v>
          </cell>
          <cell r="G32" t="str">
            <v>千屋</v>
          </cell>
          <cell r="H32" t="str">
            <v>新見市</v>
          </cell>
          <cell r="I32">
            <v>2</v>
          </cell>
          <cell r="J32" t="str">
            <v>3 昭和</v>
          </cell>
          <cell r="K32">
            <v>34</v>
          </cell>
          <cell r="L32">
            <v>8</v>
          </cell>
          <cell r="M32">
            <v>1</v>
          </cell>
          <cell r="N32" t="str">
            <v>1 給水中</v>
          </cell>
          <cell r="O32" t="str">
            <v>4 平成</v>
          </cell>
          <cell r="P32">
            <v>15</v>
          </cell>
          <cell r="Q32">
            <v>3</v>
          </cell>
          <cell r="R32">
            <v>26</v>
          </cell>
          <cell r="S32">
            <v>470</v>
          </cell>
          <cell r="T32">
            <v>1.1000000000000001</v>
          </cell>
          <cell r="U32">
            <v>175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1</v>
          </cell>
          <cell r="AI32">
            <v>175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159</v>
          </cell>
          <cell r="AS32">
            <v>2</v>
          </cell>
          <cell r="AV32">
            <v>4600</v>
          </cell>
          <cell r="AW32">
            <v>1</v>
          </cell>
          <cell r="AX32">
            <v>1</v>
          </cell>
          <cell r="AY32" t="str">
            <v>太田俊之</v>
          </cell>
          <cell r="AZ32" t="str">
            <v>係長</v>
          </cell>
          <cell r="BA32">
            <v>5</v>
          </cell>
          <cell r="BB32">
            <v>0</v>
          </cell>
          <cell r="BC32">
            <v>5</v>
          </cell>
          <cell r="BD32">
            <v>1</v>
          </cell>
          <cell r="BE32" t="str">
            <v>上水道事業</v>
          </cell>
          <cell r="BF32">
            <v>32</v>
          </cell>
          <cell r="BG32">
            <v>4</v>
          </cell>
          <cell r="BH32" t="str">
            <v>上水道事業</v>
          </cell>
          <cell r="BI32">
            <v>2</v>
          </cell>
          <cell r="BJ32">
            <v>10</v>
          </cell>
          <cell r="BK32">
            <v>1404</v>
          </cell>
          <cell r="BL32">
            <v>108</v>
          </cell>
          <cell r="BM32">
            <v>0</v>
          </cell>
          <cell r="BN32">
            <v>1404</v>
          </cell>
          <cell r="BO32">
            <v>2</v>
          </cell>
          <cell r="BP32">
            <v>2</v>
          </cell>
          <cell r="BQ32">
            <v>444</v>
          </cell>
          <cell r="BR32">
            <v>154.16800000000001</v>
          </cell>
          <cell r="BS32">
            <v>4737120.1359999999</v>
          </cell>
          <cell r="BT32">
            <v>364</v>
          </cell>
          <cell r="BU32">
            <v>333</v>
          </cell>
          <cell r="BV32">
            <v>33154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1</v>
          </cell>
          <cell r="CJ32">
            <v>33154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159</v>
          </cell>
          <cell r="CT32">
            <v>33154</v>
          </cell>
          <cell r="CU32">
            <v>0</v>
          </cell>
          <cell r="CV32">
            <v>0</v>
          </cell>
          <cell r="CW32">
            <v>1</v>
          </cell>
          <cell r="CX32">
            <v>33154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0</v>
          </cell>
          <cell r="DK32">
            <v>0</v>
          </cell>
          <cell r="DL32">
            <v>0</v>
          </cell>
          <cell r="DM32">
            <v>33154</v>
          </cell>
          <cell r="DN32">
            <v>30727</v>
          </cell>
          <cell r="DO32">
            <v>0</v>
          </cell>
          <cell r="DP32">
            <v>0</v>
          </cell>
          <cell r="DQ32">
            <v>2427</v>
          </cell>
          <cell r="DR32">
            <v>168</v>
          </cell>
          <cell r="DS32">
            <v>175</v>
          </cell>
          <cell r="DT32">
            <v>161</v>
          </cell>
          <cell r="DU32">
            <v>161</v>
          </cell>
          <cell r="DV32">
            <v>3</v>
          </cell>
          <cell r="DW32">
            <v>1</v>
          </cell>
          <cell r="DX32">
            <v>155</v>
          </cell>
          <cell r="DY32">
            <v>12867</v>
          </cell>
          <cell r="DZ32">
            <v>0</v>
          </cell>
          <cell r="EA32">
            <v>975</v>
          </cell>
          <cell r="EB32">
            <v>11892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383</v>
          </cell>
          <cell r="EH32">
            <v>154</v>
          </cell>
          <cell r="EI32">
            <v>0</v>
          </cell>
          <cell r="EJ32">
            <v>18</v>
          </cell>
          <cell r="EK32">
            <v>404</v>
          </cell>
          <cell r="EL32">
            <v>0</v>
          </cell>
          <cell r="EM32">
            <v>0</v>
          </cell>
          <cell r="EN32">
            <v>0</v>
          </cell>
          <cell r="EO32">
            <v>0</v>
          </cell>
          <cell r="EP32">
            <v>572</v>
          </cell>
          <cell r="EQ32">
            <v>11334</v>
          </cell>
          <cell r="ER32">
            <v>0</v>
          </cell>
          <cell r="ES32">
            <v>0</v>
          </cell>
          <cell r="ET32">
            <v>0</v>
          </cell>
          <cell r="EU32">
            <v>0</v>
          </cell>
          <cell r="EV32">
            <v>0</v>
          </cell>
          <cell r="EW32">
            <v>0</v>
          </cell>
          <cell r="EX32">
            <v>0</v>
          </cell>
          <cell r="EY32">
            <v>2</v>
          </cell>
          <cell r="EZ32">
            <v>0</v>
          </cell>
          <cell r="FA32">
            <v>0</v>
          </cell>
          <cell r="FB32">
            <v>0</v>
          </cell>
          <cell r="FC32">
            <v>0</v>
          </cell>
          <cell r="FD32">
            <v>1</v>
          </cell>
          <cell r="FE32">
            <v>5</v>
          </cell>
          <cell r="FF32">
            <v>5</v>
          </cell>
          <cell r="FG32">
            <v>0</v>
          </cell>
          <cell r="FH32">
            <v>12</v>
          </cell>
          <cell r="FI32">
            <v>1</v>
          </cell>
          <cell r="FJ32">
            <v>0</v>
          </cell>
          <cell r="FK32">
            <v>1</v>
          </cell>
          <cell r="FL32">
            <v>0</v>
          </cell>
          <cell r="FM32">
            <v>1</v>
          </cell>
          <cell r="FN32">
            <v>0</v>
          </cell>
          <cell r="FO32">
            <v>19586</v>
          </cell>
          <cell r="FP32">
            <v>0</v>
          </cell>
          <cell r="FQ32">
            <v>18</v>
          </cell>
          <cell r="FR32">
            <v>0</v>
          </cell>
          <cell r="FS32">
            <v>0</v>
          </cell>
          <cell r="FT32">
            <v>0</v>
          </cell>
          <cell r="FU32">
            <v>0</v>
          </cell>
          <cell r="FV32">
            <v>30864</v>
          </cell>
          <cell r="FW32">
            <v>55161</v>
          </cell>
          <cell r="FX32">
            <v>86025</v>
          </cell>
          <cell r="FY32">
            <v>33844</v>
          </cell>
          <cell r="FZ32">
            <v>0</v>
          </cell>
          <cell r="GA32">
            <v>50600</v>
          </cell>
          <cell r="GB32">
            <v>1581</v>
          </cell>
          <cell r="GC32">
            <v>86025</v>
          </cell>
          <cell r="GD32">
            <v>0</v>
          </cell>
          <cell r="GE32">
            <v>0</v>
          </cell>
          <cell r="GF32">
            <v>0</v>
          </cell>
          <cell r="GG32">
            <v>0</v>
          </cell>
          <cell r="GH32">
            <v>0</v>
          </cell>
          <cell r="GI32">
            <v>0</v>
          </cell>
          <cell r="GJ32">
            <v>0</v>
          </cell>
          <cell r="GK32">
            <v>0</v>
          </cell>
          <cell r="GL32">
            <v>0</v>
          </cell>
          <cell r="GM32">
            <v>0</v>
          </cell>
          <cell r="GN32">
            <v>0</v>
          </cell>
          <cell r="GO32">
            <v>0</v>
          </cell>
          <cell r="GQ32">
            <v>30727</v>
          </cell>
        </row>
        <row r="33">
          <cell r="A33">
            <v>30</v>
          </cell>
          <cell r="B33">
            <v>33210</v>
          </cell>
          <cell r="C33">
            <v>4</v>
          </cell>
          <cell r="D33" t="str">
            <v>岡山県</v>
          </cell>
          <cell r="F33" t="str">
            <v>新見市</v>
          </cell>
          <cell r="G33" t="str">
            <v>足立</v>
          </cell>
          <cell r="H33" t="str">
            <v>新見市</v>
          </cell>
          <cell r="I33">
            <v>2</v>
          </cell>
          <cell r="J33" t="str">
            <v>3 昭和</v>
          </cell>
          <cell r="K33">
            <v>34</v>
          </cell>
          <cell r="L33">
            <v>4</v>
          </cell>
          <cell r="M33">
            <v>1</v>
          </cell>
          <cell r="N33" t="str">
            <v>1 給水中</v>
          </cell>
          <cell r="O33" t="str">
            <v>3 昭和</v>
          </cell>
          <cell r="P33">
            <v>33</v>
          </cell>
          <cell r="Q33">
            <v>10</v>
          </cell>
          <cell r="R33">
            <v>22</v>
          </cell>
          <cell r="S33">
            <v>660</v>
          </cell>
          <cell r="T33">
            <v>0.7</v>
          </cell>
          <cell r="U33">
            <v>150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1</v>
          </cell>
          <cell r="AI33">
            <v>150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80</v>
          </cell>
          <cell r="AS33">
            <v>2</v>
          </cell>
          <cell r="AV33">
            <v>1000</v>
          </cell>
          <cell r="AW33">
            <v>1</v>
          </cell>
          <cell r="AX33">
            <v>1</v>
          </cell>
          <cell r="AY33" t="str">
            <v>太田俊之</v>
          </cell>
          <cell r="AZ33" t="str">
            <v>係長</v>
          </cell>
          <cell r="BA33">
            <v>5</v>
          </cell>
          <cell r="BB33">
            <v>0</v>
          </cell>
          <cell r="BC33">
            <v>5</v>
          </cell>
          <cell r="BD33">
            <v>1</v>
          </cell>
          <cell r="BE33" t="str">
            <v>上水道事業</v>
          </cell>
          <cell r="BF33">
            <v>32</v>
          </cell>
          <cell r="BG33">
            <v>4</v>
          </cell>
          <cell r="BH33" t="str">
            <v>上水道事業</v>
          </cell>
          <cell r="BI33">
            <v>2</v>
          </cell>
          <cell r="BJ33">
            <v>10</v>
          </cell>
          <cell r="BK33">
            <v>1404</v>
          </cell>
          <cell r="BL33">
            <v>108</v>
          </cell>
          <cell r="BM33">
            <v>0</v>
          </cell>
          <cell r="BN33">
            <v>1404</v>
          </cell>
          <cell r="BO33">
            <v>2</v>
          </cell>
          <cell r="BP33">
            <v>2</v>
          </cell>
          <cell r="BQ33">
            <v>444</v>
          </cell>
          <cell r="BR33">
            <v>154.16800000000001</v>
          </cell>
          <cell r="BS33">
            <v>887699.34400000004</v>
          </cell>
          <cell r="BT33">
            <v>64</v>
          </cell>
          <cell r="BU33">
            <v>63</v>
          </cell>
          <cell r="BV33">
            <v>9249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1</v>
          </cell>
          <cell r="CJ33">
            <v>9249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80</v>
          </cell>
          <cell r="CT33">
            <v>9249</v>
          </cell>
          <cell r="CU33">
            <v>1</v>
          </cell>
          <cell r="CV33">
            <v>9249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9249</v>
          </cell>
          <cell r="DN33">
            <v>5758</v>
          </cell>
          <cell r="DO33">
            <v>0</v>
          </cell>
          <cell r="DP33">
            <v>0</v>
          </cell>
          <cell r="DQ33">
            <v>3491</v>
          </cell>
          <cell r="DR33">
            <v>31</v>
          </cell>
          <cell r="DS33">
            <v>150</v>
          </cell>
          <cell r="DT33">
            <v>46</v>
          </cell>
          <cell r="DU33">
            <v>46</v>
          </cell>
          <cell r="DV33">
            <v>3</v>
          </cell>
          <cell r="DW33">
            <v>1</v>
          </cell>
          <cell r="DX33">
            <v>55</v>
          </cell>
          <cell r="DY33">
            <v>1477</v>
          </cell>
          <cell r="DZ33">
            <v>0</v>
          </cell>
          <cell r="EA33">
            <v>115</v>
          </cell>
          <cell r="EB33">
            <v>1362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535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  <cell r="EN33">
            <v>0</v>
          </cell>
          <cell r="EO33">
            <v>0</v>
          </cell>
          <cell r="EP33">
            <v>115</v>
          </cell>
          <cell r="EQ33">
            <v>796</v>
          </cell>
          <cell r="ER33">
            <v>0</v>
          </cell>
          <cell r="ES33">
            <v>0</v>
          </cell>
          <cell r="ET33">
            <v>0</v>
          </cell>
          <cell r="EU33">
            <v>0</v>
          </cell>
          <cell r="EV33">
            <v>0</v>
          </cell>
          <cell r="EW33">
            <v>0</v>
          </cell>
          <cell r="EX33">
            <v>0</v>
          </cell>
          <cell r="EY33">
            <v>0</v>
          </cell>
          <cell r="EZ33">
            <v>31</v>
          </cell>
          <cell r="FA33">
            <v>0</v>
          </cell>
          <cell r="FB33">
            <v>0</v>
          </cell>
          <cell r="FC33">
            <v>0</v>
          </cell>
          <cell r="FD33">
            <v>1</v>
          </cell>
          <cell r="FE33">
            <v>5</v>
          </cell>
          <cell r="FF33">
            <v>5</v>
          </cell>
          <cell r="FG33">
            <v>0</v>
          </cell>
          <cell r="FH33">
            <v>12</v>
          </cell>
          <cell r="FI33">
            <v>1</v>
          </cell>
          <cell r="FJ33">
            <v>0</v>
          </cell>
          <cell r="FK33">
            <v>1</v>
          </cell>
          <cell r="FL33">
            <v>0</v>
          </cell>
          <cell r="FM33">
            <v>1</v>
          </cell>
          <cell r="FN33">
            <v>0</v>
          </cell>
          <cell r="FO33">
            <v>4472</v>
          </cell>
          <cell r="FP33">
            <v>0</v>
          </cell>
          <cell r="FQ33">
            <v>0</v>
          </cell>
          <cell r="FR33">
            <v>0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>
            <v>0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M33">
            <v>0</v>
          </cell>
          <cell r="GN33">
            <v>0</v>
          </cell>
          <cell r="GO33">
            <v>0</v>
          </cell>
          <cell r="GQ33">
            <v>5758</v>
          </cell>
        </row>
        <row r="34">
          <cell r="A34">
            <v>31</v>
          </cell>
          <cell r="B34">
            <v>33210</v>
          </cell>
          <cell r="C34">
            <v>5</v>
          </cell>
          <cell r="D34" t="str">
            <v>岡山県</v>
          </cell>
          <cell r="F34" t="str">
            <v>新見市</v>
          </cell>
          <cell r="G34" t="str">
            <v>松谷</v>
          </cell>
          <cell r="H34" t="str">
            <v>新見市</v>
          </cell>
          <cell r="I34">
            <v>2</v>
          </cell>
          <cell r="J34" t="str">
            <v>3 昭和</v>
          </cell>
          <cell r="K34">
            <v>37</v>
          </cell>
          <cell r="L34">
            <v>12</v>
          </cell>
          <cell r="M34">
            <v>20</v>
          </cell>
          <cell r="N34" t="str">
            <v>1 給水中</v>
          </cell>
          <cell r="O34" t="str">
            <v>4 平成</v>
          </cell>
          <cell r="P34">
            <v>26</v>
          </cell>
          <cell r="Q34">
            <v>3</v>
          </cell>
          <cell r="R34">
            <v>26</v>
          </cell>
          <cell r="S34">
            <v>260</v>
          </cell>
          <cell r="T34">
            <v>0.4</v>
          </cell>
          <cell r="U34">
            <v>83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1</v>
          </cell>
          <cell r="AC34">
            <v>83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83</v>
          </cell>
          <cell r="AS34">
            <v>2</v>
          </cell>
          <cell r="AV34">
            <v>225</v>
          </cell>
          <cell r="AW34">
            <v>1</v>
          </cell>
          <cell r="AX34">
            <v>1</v>
          </cell>
          <cell r="AY34" t="str">
            <v>太田俊之</v>
          </cell>
          <cell r="AZ34" t="str">
            <v>係長</v>
          </cell>
          <cell r="BA34">
            <v>5</v>
          </cell>
          <cell r="BB34">
            <v>0</v>
          </cell>
          <cell r="BC34">
            <v>5</v>
          </cell>
          <cell r="BD34">
            <v>1</v>
          </cell>
          <cell r="BE34" t="str">
            <v>上水道事業</v>
          </cell>
          <cell r="BF34">
            <v>32</v>
          </cell>
          <cell r="BG34">
            <v>4</v>
          </cell>
          <cell r="BH34" t="str">
            <v>上水道事業</v>
          </cell>
          <cell r="BI34">
            <v>2</v>
          </cell>
          <cell r="BJ34">
            <v>10</v>
          </cell>
          <cell r="BK34">
            <v>1404</v>
          </cell>
          <cell r="BL34">
            <v>108</v>
          </cell>
          <cell r="BM34">
            <v>0</v>
          </cell>
          <cell r="BN34">
            <v>1404</v>
          </cell>
          <cell r="BO34">
            <v>2</v>
          </cell>
          <cell r="BP34">
            <v>2</v>
          </cell>
          <cell r="BQ34">
            <v>444</v>
          </cell>
          <cell r="BR34">
            <v>154.16800000000001</v>
          </cell>
          <cell r="BS34">
            <v>3334653.84</v>
          </cell>
          <cell r="BT34">
            <v>260</v>
          </cell>
          <cell r="BU34">
            <v>233</v>
          </cell>
          <cell r="BV34">
            <v>23522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1</v>
          </cell>
          <cell r="CD34">
            <v>23522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80</v>
          </cell>
          <cell r="CT34">
            <v>23522</v>
          </cell>
          <cell r="CU34">
            <v>0</v>
          </cell>
          <cell r="CV34">
            <v>0</v>
          </cell>
          <cell r="CW34">
            <v>1</v>
          </cell>
          <cell r="CX34">
            <v>23522</v>
          </cell>
          <cell r="CY34">
            <v>0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0</v>
          </cell>
          <cell r="DI34">
            <v>0</v>
          </cell>
          <cell r="DJ34">
            <v>0</v>
          </cell>
          <cell r="DK34">
            <v>0</v>
          </cell>
          <cell r="DL34">
            <v>0</v>
          </cell>
          <cell r="DM34">
            <v>23522</v>
          </cell>
          <cell r="DN34">
            <v>21630</v>
          </cell>
          <cell r="DO34">
            <v>0</v>
          </cell>
          <cell r="DP34">
            <v>0</v>
          </cell>
          <cell r="DQ34">
            <v>1892</v>
          </cell>
          <cell r="DR34">
            <v>118</v>
          </cell>
          <cell r="DS34">
            <v>83</v>
          </cell>
          <cell r="DT34">
            <v>96</v>
          </cell>
          <cell r="DU34">
            <v>96</v>
          </cell>
          <cell r="DV34">
            <v>1</v>
          </cell>
          <cell r="DW34">
            <v>1</v>
          </cell>
          <cell r="DX34">
            <v>20</v>
          </cell>
          <cell r="DY34">
            <v>4321</v>
          </cell>
          <cell r="DZ34">
            <v>50</v>
          </cell>
          <cell r="EA34">
            <v>0</v>
          </cell>
          <cell r="EB34">
            <v>4271</v>
          </cell>
          <cell r="EC34">
            <v>0</v>
          </cell>
          <cell r="ED34">
            <v>0</v>
          </cell>
          <cell r="EE34">
            <v>0</v>
          </cell>
          <cell r="EF34">
            <v>50</v>
          </cell>
          <cell r="EG34">
            <v>0</v>
          </cell>
          <cell r="EH34">
            <v>20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  <cell r="EN34">
            <v>0</v>
          </cell>
          <cell r="EO34">
            <v>0</v>
          </cell>
          <cell r="EP34">
            <v>0</v>
          </cell>
          <cell r="EQ34">
            <v>4251</v>
          </cell>
          <cell r="ER34">
            <v>0</v>
          </cell>
          <cell r="ES34">
            <v>0</v>
          </cell>
          <cell r="ET34">
            <v>0</v>
          </cell>
          <cell r="EU34">
            <v>0</v>
          </cell>
          <cell r="EV34">
            <v>0</v>
          </cell>
          <cell r="EW34">
            <v>0</v>
          </cell>
          <cell r="EX34">
            <v>0</v>
          </cell>
          <cell r="EY34">
            <v>0</v>
          </cell>
          <cell r="EZ34">
            <v>0</v>
          </cell>
          <cell r="FA34">
            <v>0</v>
          </cell>
          <cell r="FB34">
            <v>0</v>
          </cell>
          <cell r="FC34">
            <v>0</v>
          </cell>
          <cell r="FD34">
            <v>1</v>
          </cell>
          <cell r="FE34">
            <v>5</v>
          </cell>
          <cell r="FF34">
            <v>5</v>
          </cell>
          <cell r="FG34">
            <v>0</v>
          </cell>
          <cell r="FH34">
            <v>12</v>
          </cell>
          <cell r="FI34">
            <v>1</v>
          </cell>
          <cell r="FJ34">
            <v>0</v>
          </cell>
          <cell r="FK34">
            <v>1</v>
          </cell>
          <cell r="FL34">
            <v>0</v>
          </cell>
          <cell r="FM34">
            <v>1</v>
          </cell>
          <cell r="FN34">
            <v>0</v>
          </cell>
          <cell r="FO34">
            <v>3772</v>
          </cell>
          <cell r="FP34">
            <v>0</v>
          </cell>
          <cell r="FQ34">
            <v>0</v>
          </cell>
          <cell r="FR34">
            <v>0</v>
          </cell>
          <cell r="FS34">
            <v>0</v>
          </cell>
          <cell r="FT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M34">
            <v>0</v>
          </cell>
          <cell r="GN34">
            <v>0</v>
          </cell>
          <cell r="GO34">
            <v>0</v>
          </cell>
          <cell r="GQ34">
            <v>21630</v>
          </cell>
        </row>
        <row r="35">
          <cell r="A35">
            <v>32</v>
          </cell>
          <cell r="B35">
            <v>33210</v>
          </cell>
          <cell r="C35">
            <v>6</v>
          </cell>
          <cell r="D35" t="str">
            <v>岡山県</v>
          </cell>
          <cell r="F35" t="str">
            <v>新見市</v>
          </cell>
          <cell r="G35" t="str">
            <v>唐松</v>
          </cell>
          <cell r="H35" t="str">
            <v>新見市</v>
          </cell>
          <cell r="I35">
            <v>2</v>
          </cell>
          <cell r="J35" t="str">
            <v>3 昭和</v>
          </cell>
          <cell r="K35">
            <v>39</v>
          </cell>
          <cell r="L35">
            <v>8</v>
          </cell>
          <cell r="M35">
            <v>12</v>
          </cell>
          <cell r="N35" t="str">
            <v>1 給水中</v>
          </cell>
          <cell r="O35" t="str">
            <v>4 平成</v>
          </cell>
          <cell r="P35">
            <v>9</v>
          </cell>
          <cell r="Q35">
            <v>3</v>
          </cell>
          <cell r="R35">
            <v>19</v>
          </cell>
          <cell r="S35">
            <v>1270</v>
          </cell>
          <cell r="T35">
            <v>2.9</v>
          </cell>
          <cell r="U35">
            <v>659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1</v>
          </cell>
          <cell r="AI35">
            <v>659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454</v>
          </cell>
          <cell r="AS35">
            <v>2</v>
          </cell>
          <cell r="AV35">
            <v>225</v>
          </cell>
          <cell r="AW35">
            <v>1</v>
          </cell>
          <cell r="AX35">
            <v>1</v>
          </cell>
          <cell r="AY35" t="str">
            <v>太田俊之</v>
          </cell>
          <cell r="AZ35" t="str">
            <v>係長</v>
          </cell>
          <cell r="BA35">
            <v>5</v>
          </cell>
          <cell r="BB35">
            <v>0</v>
          </cell>
          <cell r="BC35">
            <v>5</v>
          </cell>
          <cell r="BD35">
            <v>1</v>
          </cell>
          <cell r="BE35" t="str">
            <v>上水道事業</v>
          </cell>
          <cell r="BF35">
            <v>32</v>
          </cell>
          <cell r="BG35">
            <v>4</v>
          </cell>
          <cell r="BH35" t="str">
            <v>上水道事業</v>
          </cell>
          <cell r="BI35">
            <v>2</v>
          </cell>
          <cell r="BJ35">
            <v>10</v>
          </cell>
          <cell r="BK35">
            <v>1404</v>
          </cell>
          <cell r="BL35">
            <v>108</v>
          </cell>
          <cell r="BM35">
            <v>0</v>
          </cell>
          <cell r="BN35">
            <v>1404</v>
          </cell>
          <cell r="BO35">
            <v>2</v>
          </cell>
          <cell r="BP35">
            <v>2</v>
          </cell>
          <cell r="BQ35">
            <v>444</v>
          </cell>
          <cell r="BR35">
            <v>154.16800000000001</v>
          </cell>
          <cell r="BS35">
            <v>11319477.060000001</v>
          </cell>
          <cell r="BT35">
            <v>866</v>
          </cell>
          <cell r="BU35">
            <v>834</v>
          </cell>
          <cell r="BV35">
            <v>99352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1</v>
          </cell>
          <cell r="CJ35">
            <v>99352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454</v>
          </cell>
          <cell r="CT35">
            <v>99352</v>
          </cell>
          <cell r="CU35">
            <v>1</v>
          </cell>
          <cell r="CV35">
            <v>99352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99352</v>
          </cell>
          <cell r="DN35">
            <v>73423</v>
          </cell>
          <cell r="DO35">
            <v>0</v>
          </cell>
          <cell r="DP35">
            <v>0</v>
          </cell>
          <cell r="DQ35">
            <v>25929</v>
          </cell>
          <cell r="DR35">
            <v>402</v>
          </cell>
          <cell r="DS35">
            <v>659</v>
          </cell>
          <cell r="DT35">
            <v>363</v>
          </cell>
          <cell r="DU35">
            <v>363</v>
          </cell>
          <cell r="DV35">
            <v>3</v>
          </cell>
          <cell r="DW35">
            <v>4</v>
          </cell>
          <cell r="DX35">
            <v>52</v>
          </cell>
          <cell r="DY35">
            <v>18720</v>
          </cell>
          <cell r="DZ35">
            <v>0</v>
          </cell>
          <cell r="EA35">
            <v>2259</v>
          </cell>
          <cell r="EB35">
            <v>16461</v>
          </cell>
          <cell r="EC35">
            <v>0</v>
          </cell>
          <cell r="ED35">
            <v>0</v>
          </cell>
          <cell r="EE35">
            <v>0</v>
          </cell>
          <cell r="EF35">
            <v>0</v>
          </cell>
          <cell r="EG35">
            <v>155</v>
          </cell>
          <cell r="EH35">
            <v>2405</v>
          </cell>
          <cell r="EI35">
            <v>0</v>
          </cell>
          <cell r="EJ35">
            <v>0</v>
          </cell>
          <cell r="EK35">
            <v>187</v>
          </cell>
          <cell r="EL35">
            <v>0</v>
          </cell>
          <cell r="EM35">
            <v>0</v>
          </cell>
          <cell r="EN35">
            <v>0</v>
          </cell>
          <cell r="EO35">
            <v>0</v>
          </cell>
          <cell r="EP35">
            <v>2104</v>
          </cell>
          <cell r="EQ35">
            <v>13869</v>
          </cell>
          <cell r="ER35">
            <v>0</v>
          </cell>
          <cell r="ES35">
            <v>0</v>
          </cell>
          <cell r="ET35">
            <v>0</v>
          </cell>
          <cell r="EU35">
            <v>0</v>
          </cell>
          <cell r="EV35">
            <v>0</v>
          </cell>
          <cell r="EW35">
            <v>0</v>
          </cell>
          <cell r="EX35">
            <v>0</v>
          </cell>
          <cell r="EY35">
            <v>0</v>
          </cell>
          <cell r="EZ35">
            <v>0</v>
          </cell>
          <cell r="FA35">
            <v>0</v>
          </cell>
          <cell r="FB35">
            <v>0</v>
          </cell>
          <cell r="FC35">
            <v>0</v>
          </cell>
          <cell r="FD35">
            <v>1</v>
          </cell>
          <cell r="FE35">
            <v>5</v>
          </cell>
          <cell r="FF35">
            <v>5</v>
          </cell>
          <cell r="FG35">
            <v>0</v>
          </cell>
          <cell r="FH35">
            <v>12</v>
          </cell>
          <cell r="FI35">
            <v>1</v>
          </cell>
          <cell r="FJ35">
            <v>0</v>
          </cell>
          <cell r="FK35">
            <v>1</v>
          </cell>
          <cell r="FL35">
            <v>0</v>
          </cell>
          <cell r="FM35">
            <v>1</v>
          </cell>
          <cell r="FN35">
            <v>0</v>
          </cell>
          <cell r="FO35">
            <v>56028</v>
          </cell>
          <cell r="FP35">
            <v>2</v>
          </cell>
          <cell r="FQ35">
            <v>0</v>
          </cell>
          <cell r="FR35">
            <v>0</v>
          </cell>
          <cell r="FS35">
            <v>0</v>
          </cell>
          <cell r="FT35">
            <v>0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>
            <v>0</v>
          </cell>
          <cell r="GA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G35">
            <v>64166</v>
          </cell>
          <cell r="GH35">
            <v>30273</v>
          </cell>
          <cell r="GI35">
            <v>0</v>
          </cell>
          <cell r="GJ35">
            <v>94439</v>
          </cell>
          <cell r="GK35">
            <v>30087</v>
          </cell>
          <cell r="GL35">
            <v>0</v>
          </cell>
          <cell r="GM35">
            <v>60100</v>
          </cell>
          <cell r="GN35">
            <v>4252</v>
          </cell>
          <cell r="GO35">
            <v>94439</v>
          </cell>
          <cell r="GQ35">
            <v>73423</v>
          </cell>
        </row>
        <row r="36">
          <cell r="A36">
            <v>33</v>
          </cell>
          <cell r="B36">
            <v>33210</v>
          </cell>
          <cell r="C36">
            <v>7</v>
          </cell>
          <cell r="D36" t="str">
            <v>岡山県</v>
          </cell>
          <cell r="F36" t="str">
            <v>新見市</v>
          </cell>
          <cell r="G36" t="str">
            <v>長屋</v>
          </cell>
          <cell r="H36" t="str">
            <v>新見市</v>
          </cell>
          <cell r="I36">
            <v>2</v>
          </cell>
          <cell r="J36" t="str">
            <v>3 昭和</v>
          </cell>
          <cell r="K36">
            <v>54</v>
          </cell>
          <cell r="L36">
            <v>4</v>
          </cell>
          <cell r="M36">
            <v>1</v>
          </cell>
          <cell r="N36" t="str">
            <v>1 給水中</v>
          </cell>
          <cell r="O36" t="str">
            <v>3 昭和</v>
          </cell>
          <cell r="P36">
            <v>53</v>
          </cell>
          <cell r="Q36">
            <v>3</v>
          </cell>
          <cell r="R36">
            <v>8</v>
          </cell>
          <cell r="S36">
            <v>500</v>
          </cell>
          <cell r="T36">
            <v>1.3</v>
          </cell>
          <cell r="U36">
            <v>220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1</v>
          </cell>
          <cell r="AI36">
            <v>220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220</v>
          </cell>
          <cell r="AS36">
            <v>2</v>
          </cell>
          <cell r="AV36">
            <v>225</v>
          </cell>
          <cell r="AW36">
            <v>1</v>
          </cell>
          <cell r="AX36">
            <v>1</v>
          </cell>
          <cell r="AY36" t="str">
            <v>太田俊之</v>
          </cell>
          <cell r="AZ36" t="str">
            <v>係長</v>
          </cell>
          <cell r="BA36">
            <v>5</v>
          </cell>
          <cell r="BB36">
            <v>0</v>
          </cell>
          <cell r="BC36">
            <v>5</v>
          </cell>
          <cell r="BD36">
            <v>1</v>
          </cell>
          <cell r="BE36" t="str">
            <v>上水道事業</v>
          </cell>
          <cell r="BF36">
            <v>32</v>
          </cell>
          <cell r="BG36">
            <v>4</v>
          </cell>
          <cell r="BH36" t="str">
            <v>上水道事業</v>
          </cell>
          <cell r="BI36">
            <v>2</v>
          </cell>
          <cell r="BJ36">
            <v>10</v>
          </cell>
          <cell r="BK36">
            <v>1404</v>
          </cell>
          <cell r="BL36">
            <v>108</v>
          </cell>
          <cell r="BM36">
            <v>0</v>
          </cell>
          <cell r="BN36">
            <v>1404</v>
          </cell>
          <cell r="BO36">
            <v>2</v>
          </cell>
          <cell r="BP36">
            <v>2</v>
          </cell>
          <cell r="BQ36">
            <v>444</v>
          </cell>
          <cell r="BR36">
            <v>154.16800000000001</v>
          </cell>
          <cell r="BS36">
            <v>5424555.2479999997</v>
          </cell>
          <cell r="BT36">
            <v>371</v>
          </cell>
          <cell r="BU36">
            <v>358</v>
          </cell>
          <cell r="BV36">
            <v>47812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1</v>
          </cell>
          <cell r="CJ36">
            <v>47812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100</v>
          </cell>
          <cell r="CT36">
            <v>47812</v>
          </cell>
          <cell r="CU36">
            <v>1</v>
          </cell>
          <cell r="CV36">
            <v>47812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47812</v>
          </cell>
          <cell r="DN36">
            <v>35186</v>
          </cell>
          <cell r="DO36">
            <v>0</v>
          </cell>
          <cell r="DP36">
            <v>0</v>
          </cell>
          <cell r="DQ36">
            <v>12626</v>
          </cell>
          <cell r="DR36">
            <v>192</v>
          </cell>
          <cell r="DS36">
            <v>220</v>
          </cell>
          <cell r="DT36">
            <v>128</v>
          </cell>
          <cell r="DU36">
            <v>128</v>
          </cell>
          <cell r="DV36">
            <v>3</v>
          </cell>
          <cell r="DW36">
            <v>1</v>
          </cell>
          <cell r="DX36">
            <v>88</v>
          </cell>
          <cell r="DY36">
            <v>4812</v>
          </cell>
          <cell r="DZ36">
            <v>0</v>
          </cell>
          <cell r="EA36">
            <v>527</v>
          </cell>
          <cell r="EB36">
            <v>4285</v>
          </cell>
          <cell r="EC36">
            <v>0</v>
          </cell>
          <cell r="ED36">
            <v>0</v>
          </cell>
          <cell r="EE36">
            <v>0</v>
          </cell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  <cell r="EN36">
            <v>0</v>
          </cell>
          <cell r="EO36">
            <v>0</v>
          </cell>
          <cell r="EP36">
            <v>527</v>
          </cell>
          <cell r="EQ36">
            <v>4285</v>
          </cell>
          <cell r="ER36">
            <v>0</v>
          </cell>
          <cell r="ES36">
            <v>0</v>
          </cell>
          <cell r="ET36">
            <v>0</v>
          </cell>
          <cell r="EU36">
            <v>0</v>
          </cell>
          <cell r="EV36">
            <v>0</v>
          </cell>
          <cell r="EW36">
            <v>0</v>
          </cell>
          <cell r="EX36">
            <v>0</v>
          </cell>
          <cell r="EY36">
            <v>0</v>
          </cell>
          <cell r="EZ36">
            <v>0</v>
          </cell>
          <cell r="FA36">
            <v>0</v>
          </cell>
          <cell r="FB36">
            <v>0</v>
          </cell>
          <cell r="FC36">
            <v>0</v>
          </cell>
          <cell r="FD36">
            <v>1</v>
          </cell>
          <cell r="FE36">
            <v>5</v>
          </cell>
          <cell r="FF36">
            <v>5</v>
          </cell>
          <cell r="FG36">
            <v>0</v>
          </cell>
          <cell r="FH36">
            <v>12</v>
          </cell>
          <cell r="FI36">
            <v>1</v>
          </cell>
          <cell r="FJ36">
            <v>0</v>
          </cell>
          <cell r="FK36">
            <v>1</v>
          </cell>
          <cell r="FL36">
            <v>0</v>
          </cell>
          <cell r="FM36">
            <v>1</v>
          </cell>
          <cell r="FN36">
            <v>0</v>
          </cell>
          <cell r="FO36">
            <v>24267</v>
          </cell>
          <cell r="FP36">
            <v>0</v>
          </cell>
          <cell r="FQ36">
            <v>0</v>
          </cell>
          <cell r="FR36">
            <v>0</v>
          </cell>
          <cell r="FS36">
            <v>0</v>
          </cell>
          <cell r="FT36">
            <v>0</v>
          </cell>
          <cell r="FU36">
            <v>0</v>
          </cell>
          <cell r="FV36">
            <v>0</v>
          </cell>
          <cell r="FW36">
            <v>0</v>
          </cell>
          <cell r="FX36">
            <v>0</v>
          </cell>
          <cell r="FY36">
            <v>0</v>
          </cell>
          <cell r="FZ36">
            <v>0</v>
          </cell>
          <cell r="GA36">
            <v>0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G36">
            <v>27544</v>
          </cell>
          <cell r="GH36">
            <v>12995</v>
          </cell>
          <cell r="GI36">
            <v>0</v>
          </cell>
          <cell r="GJ36">
            <v>40539</v>
          </cell>
          <cell r="GK36">
            <v>12916</v>
          </cell>
          <cell r="GL36">
            <v>0</v>
          </cell>
          <cell r="GM36">
            <v>25800</v>
          </cell>
          <cell r="GN36">
            <v>1823</v>
          </cell>
          <cell r="GO36">
            <v>40539</v>
          </cell>
          <cell r="GQ36">
            <v>35186</v>
          </cell>
        </row>
        <row r="37">
          <cell r="A37">
            <v>34</v>
          </cell>
          <cell r="B37">
            <v>33210</v>
          </cell>
          <cell r="C37">
            <v>8</v>
          </cell>
          <cell r="D37" t="str">
            <v>岡山県</v>
          </cell>
          <cell r="F37" t="str">
            <v>新見市</v>
          </cell>
          <cell r="G37" t="str">
            <v>熊野</v>
          </cell>
          <cell r="H37" t="str">
            <v>新見市</v>
          </cell>
          <cell r="I37">
            <v>2</v>
          </cell>
          <cell r="J37" t="str">
            <v>3 昭和</v>
          </cell>
          <cell r="K37">
            <v>58</v>
          </cell>
          <cell r="L37">
            <v>4</v>
          </cell>
          <cell r="M37">
            <v>1</v>
          </cell>
          <cell r="N37" t="str">
            <v>1 給水中</v>
          </cell>
          <cell r="O37" t="str">
            <v>4 平成</v>
          </cell>
          <cell r="P37">
            <v>14</v>
          </cell>
          <cell r="Q37">
            <v>1</v>
          </cell>
          <cell r="R37">
            <v>30</v>
          </cell>
          <cell r="S37">
            <v>410</v>
          </cell>
          <cell r="T37">
            <v>4</v>
          </cell>
          <cell r="U37">
            <v>123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1</v>
          </cell>
          <cell r="AI37">
            <v>123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123</v>
          </cell>
          <cell r="AS37">
            <v>2</v>
          </cell>
          <cell r="AV37">
            <v>400</v>
          </cell>
          <cell r="AW37">
            <v>1</v>
          </cell>
          <cell r="AX37">
            <v>1</v>
          </cell>
          <cell r="AY37" t="str">
            <v>太田俊之</v>
          </cell>
          <cell r="AZ37" t="str">
            <v>係長</v>
          </cell>
          <cell r="BA37">
            <v>5</v>
          </cell>
          <cell r="BB37">
            <v>0</v>
          </cell>
          <cell r="BC37">
            <v>5</v>
          </cell>
          <cell r="BD37">
            <v>1</v>
          </cell>
          <cell r="BE37" t="str">
            <v>上水道事業</v>
          </cell>
          <cell r="BF37">
            <v>32</v>
          </cell>
          <cell r="BG37">
            <v>4</v>
          </cell>
          <cell r="BH37" t="str">
            <v>上水道事業</v>
          </cell>
          <cell r="BI37">
            <v>2</v>
          </cell>
          <cell r="BJ37">
            <v>10</v>
          </cell>
          <cell r="BK37">
            <v>1404</v>
          </cell>
          <cell r="BL37">
            <v>108</v>
          </cell>
          <cell r="BM37">
            <v>0</v>
          </cell>
          <cell r="BN37">
            <v>1404</v>
          </cell>
          <cell r="BO37">
            <v>2</v>
          </cell>
          <cell r="BP37">
            <v>2</v>
          </cell>
          <cell r="BQ37">
            <v>444</v>
          </cell>
          <cell r="BR37">
            <v>154.16800000000001</v>
          </cell>
          <cell r="BS37">
            <v>4582489.6320000002</v>
          </cell>
          <cell r="BT37">
            <v>312</v>
          </cell>
          <cell r="BU37">
            <v>307</v>
          </cell>
          <cell r="BV37">
            <v>36236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1</v>
          </cell>
          <cell r="CJ37">
            <v>36236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111</v>
          </cell>
          <cell r="CT37">
            <v>36236</v>
          </cell>
          <cell r="CU37">
            <v>0</v>
          </cell>
          <cell r="CV37">
            <v>0</v>
          </cell>
          <cell r="CW37">
            <v>1</v>
          </cell>
          <cell r="CX37">
            <v>36236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36236</v>
          </cell>
          <cell r="DN37">
            <v>29724</v>
          </cell>
          <cell r="DO37">
            <v>0</v>
          </cell>
          <cell r="DP37">
            <v>0</v>
          </cell>
          <cell r="DQ37">
            <v>6512</v>
          </cell>
          <cell r="DR37">
            <v>162</v>
          </cell>
          <cell r="DS37">
            <v>123</v>
          </cell>
          <cell r="DT37">
            <v>131</v>
          </cell>
          <cell r="DU37">
            <v>131</v>
          </cell>
          <cell r="DV37">
            <v>3</v>
          </cell>
          <cell r="DW37">
            <v>6</v>
          </cell>
          <cell r="DX37">
            <v>166</v>
          </cell>
          <cell r="DY37">
            <v>16669</v>
          </cell>
          <cell r="DZ37">
            <v>0</v>
          </cell>
          <cell r="EA37">
            <v>5824</v>
          </cell>
          <cell r="EB37">
            <v>10845</v>
          </cell>
          <cell r="EC37">
            <v>0</v>
          </cell>
          <cell r="ED37">
            <v>0</v>
          </cell>
          <cell r="EE37">
            <v>0</v>
          </cell>
          <cell r="EF37">
            <v>0</v>
          </cell>
          <cell r="EG37">
            <v>0</v>
          </cell>
          <cell r="EH37">
            <v>121</v>
          </cell>
          <cell r="EI37">
            <v>0</v>
          </cell>
          <cell r="EJ37">
            <v>1829</v>
          </cell>
          <cell r="EK37">
            <v>0</v>
          </cell>
          <cell r="EL37">
            <v>0</v>
          </cell>
          <cell r="EM37">
            <v>0</v>
          </cell>
          <cell r="EN37">
            <v>0</v>
          </cell>
          <cell r="EO37">
            <v>0</v>
          </cell>
          <cell r="EP37">
            <v>3995</v>
          </cell>
          <cell r="EQ37">
            <v>10724</v>
          </cell>
          <cell r="ER37">
            <v>0</v>
          </cell>
          <cell r="ES37">
            <v>0</v>
          </cell>
          <cell r="ET37">
            <v>0</v>
          </cell>
          <cell r="EU37">
            <v>0</v>
          </cell>
          <cell r="EV37">
            <v>0</v>
          </cell>
          <cell r="EW37">
            <v>0</v>
          </cell>
          <cell r="EX37">
            <v>0</v>
          </cell>
          <cell r="EY37">
            <v>0</v>
          </cell>
          <cell r="EZ37">
            <v>0</v>
          </cell>
          <cell r="FA37">
            <v>0</v>
          </cell>
          <cell r="FB37">
            <v>0</v>
          </cell>
          <cell r="FC37">
            <v>0</v>
          </cell>
          <cell r="FD37">
            <v>1</v>
          </cell>
          <cell r="FE37">
            <v>5</v>
          </cell>
          <cell r="FF37">
            <v>5</v>
          </cell>
          <cell r="FG37">
            <v>0</v>
          </cell>
          <cell r="FH37">
            <v>12</v>
          </cell>
          <cell r="FI37">
            <v>1</v>
          </cell>
          <cell r="FJ37">
            <v>0</v>
          </cell>
          <cell r="FK37">
            <v>1</v>
          </cell>
          <cell r="FL37">
            <v>0</v>
          </cell>
          <cell r="FM37">
            <v>1</v>
          </cell>
          <cell r="FN37">
            <v>0</v>
          </cell>
          <cell r="FO37">
            <v>70210</v>
          </cell>
          <cell r="FP37">
            <v>0</v>
          </cell>
          <cell r="FQ37">
            <v>0</v>
          </cell>
          <cell r="FR37">
            <v>0</v>
          </cell>
          <cell r="FS37">
            <v>0</v>
          </cell>
          <cell r="FT37">
            <v>0</v>
          </cell>
          <cell r="FU37">
            <v>0</v>
          </cell>
          <cell r="FV37">
            <v>0</v>
          </cell>
          <cell r="FW37">
            <v>0</v>
          </cell>
          <cell r="FX37">
            <v>0</v>
          </cell>
          <cell r="FY37">
            <v>0</v>
          </cell>
          <cell r="FZ37">
            <v>0</v>
          </cell>
          <cell r="GA37">
            <v>0</v>
          </cell>
          <cell r="GB37">
            <v>0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G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0</v>
          </cell>
          <cell r="GL37">
            <v>0</v>
          </cell>
          <cell r="GM37">
            <v>0</v>
          </cell>
          <cell r="GN37">
            <v>0</v>
          </cell>
          <cell r="GO37">
            <v>0</v>
          </cell>
          <cell r="GQ37">
            <v>29724</v>
          </cell>
        </row>
        <row r="38">
          <cell r="A38">
            <v>35</v>
          </cell>
          <cell r="B38">
            <v>33210</v>
          </cell>
          <cell r="C38">
            <v>9</v>
          </cell>
          <cell r="D38" t="str">
            <v>岡山県</v>
          </cell>
          <cell r="F38" t="str">
            <v>新見市</v>
          </cell>
          <cell r="G38" t="str">
            <v>上熊谷</v>
          </cell>
          <cell r="H38" t="str">
            <v>新見市</v>
          </cell>
          <cell r="I38">
            <v>2</v>
          </cell>
          <cell r="J38" t="str">
            <v>3 昭和</v>
          </cell>
          <cell r="K38">
            <v>58</v>
          </cell>
          <cell r="L38">
            <v>4</v>
          </cell>
          <cell r="M38">
            <v>1</v>
          </cell>
          <cell r="N38" t="str">
            <v>1 給水中</v>
          </cell>
          <cell r="O38" t="str">
            <v>3 昭和</v>
          </cell>
          <cell r="P38">
            <v>57</v>
          </cell>
          <cell r="Q38">
            <v>4</v>
          </cell>
          <cell r="R38">
            <v>20</v>
          </cell>
          <cell r="S38">
            <v>450</v>
          </cell>
          <cell r="T38">
            <v>2.7</v>
          </cell>
          <cell r="U38">
            <v>90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1</v>
          </cell>
          <cell r="AO38">
            <v>90</v>
          </cell>
          <cell r="AP38">
            <v>0</v>
          </cell>
          <cell r="AQ38">
            <v>0</v>
          </cell>
          <cell r="AR38">
            <v>90</v>
          </cell>
          <cell r="AS38">
            <v>2</v>
          </cell>
          <cell r="AV38">
            <v>100</v>
          </cell>
          <cell r="AW38">
            <v>1</v>
          </cell>
          <cell r="AX38">
            <v>1</v>
          </cell>
          <cell r="AY38" t="str">
            <v>太田俊之</v>
          </cell>
          <cell r="AZ38" t="str">
            <v>係長</v>
          </cell>
          <cell r="BA38">
            <v>5</v>
          </cell>
          <cell r="BB38">
            <v>0</v>
          </cell>
          <cell r="BC38">
            <v>5</v>
          </cell>
          <cell r="BD38">
            <v>1</v>
          </cell>
          <cell r="BE38" t="str">
            <v>上水道事業</v>
          </cell>
          <cell r="BF38">
            <v>32</v>
          </cell>
          <cell r="BG38">
            <v>4</v>
          </cell>
          <cell r="BH38" t="str">
            <v>上水道事業</v>
          </cell>
          <cell r="BI38">
            <v>2</v>
          </cell>
          <cell r="BJ38">
            <v>10</v>
          </cell>
          <cell r="BK38">
            <v>1404</v>
          </cell>
          <cell r="BL38">
            <v>108</v>
          </cell>
          <cell r="BM38">
            <v>0</v>
          </cell>
          <cell r="BN38">
            <v>1404</v>
          </cell>
          <cell r="BO38">
            <v>2</v>
          </cell>
          <cell r="BP38">
            <v>2</v>
          </cell>
          <cell r="BQ38">
            <v>444</v>
          </cell>
          <cell r="BR38">
            <v>154.16800000000001</v>
          </cell>
          <cell r="BS38">
            <v>5015855.88</v>
          </cell>
          <cell r="BT38">
            <v>353</v>
          </cell>
          <cell r="BU38">
            <v>329</v>
          </cell>
          <cell r="BV38">
            <v>35221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1</v>
          </cell>
          <cell r="CP38">
            <v>35221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0</v>
          </cell>
          <cell r="CZ38">
            <v>0</v>
          </cell>
          <cell r="DA38">
            <v>0</v>
          </cell>
          <cell r="DB38">
            <v>0</v>
          </cell>
          <cell r="DC38">
            <v>0</v>
          </cell>
          <cell r="DD38">
            <v>0</v>
          </cell>
          <cell r="DE38">
            <v>0</v>
          </cell>
          <cell r="DF38">
            <v>0</v>
          </cell>
          <cell r="DG38">
            <v>0</v>
          </cell>
          <cell r="DH38">
            <v>0</v>
          </cell>
          <cell r="DI38">
            <v>0</v>
          </cell>
          <cell r="DJ38">
            <v>0</v>
          </cell>
          <cell r="DK38">
            <v>0</v>
          </cell>
          <cell r="DL38">
            <v>0</v>
          </cell>
          <cell r="DM38">
            <v>35221</v>
          </cell>
          <cell r="DN38">
            <v>32535</v>
          </cell>
          <cell r="DO38">
            <v>0</v>
          </cell>
          <cell r="DP38">
            <v>0</v>
          </cell>
          <cell r="DQ38">
            <v>2686</v>
          </cell>
          <cell r="DR38">
            <v>178</v>
          </cell>
          <cell r="DS38">
            <v>90</v>
          </cell>
          <cell r="DT38">
            <v>142</v>
          </cell>
          <cell r="DU38">
            <v>142</v>
          </cell>
          <cell r="DV38">
            <v>1</v>
          </cell>
          <cell r="DW38">
            <v>2</v>
          </cell>
          <cell r="DX38">
            <v>98</v>
          </cell>
          <cell r="DY38">
            <v>8702</v>
          </cell>
          <cell r="DZ38">
            <v>0</v>
          </cell>
          <cell r="EA38">
            <v>0</v>
          </cell>
          <cell r="EB38">
            <v>8702</v>
          </cell>
          <cell r="EC38">
            <v>0</v>
          </cell>
          <cell r="ED38">
            <v>0</v>
          </cell>
          <cell r="EE38">
            <v>0</v>
          </cell>
          <cell r="EF38">
            <v>0</v>
          </cell>
          <cell r="EG38">
            <v>0</v>
          </cell>
          <cell r="EH38">
            <v>95</v>
          </cell>
          <cell r="EI38">
            <v>0</v>
          </cell>
          <cell r="EJ38">
            <v>0</v>
          </cell>
          <cell r="EK38">
            <v>0</v>
          </cell>
          <cell r="EL38">
            <v>0</v>
          </cell>
          <cell r="EM38">
            <v>0</v>
          </cell>
          <cell r="EN38">
            <v>0</v>
          </cell>
          <cell r="EO38">
            <v>0</v>
          </cell>
          <cell r="EP38">
            <v>0</v>
          </cell>
          <cell r="EQ38">
            <v>8607</v>
          </cell>
          <cell r="ER38">
            <v>0</v>
          </cell>
          <cell r="ES38">
            <v>0</v>
          </cell>
          <cell r="ET38">
            <v>0</v>
          </cell>
          <cell r="EU38">
            <v>0</v>
          </cell>
          <cell r="EV38">
            <v>0</v>
          </cell>
          <cell r="EW38">
            <v>0</v>
          </cell>
          <cell r="EX38">
            <v>0</v>
          </cell>
          <cell r="EY38">
            <v>0</v>
          </cell>
          <cell r="EZ38">
            <v>0</v>
          </cell>
          <cell r="FA38">
            <v>0</v>
          </cell>
          <cell r="FB38">
            <v>0</v>
          </cell>
          <cell r="FC38">
            <v>0</v>
          </cell>
          <cell r="FD38">
            <v>1</v>
          </cell>
          <cell r="FE38">
            <v>5</v>
          </cell>
          <cell r="FF38">
            <v>5</v>
          </cell>
          <cell r="FG38">
            <v>0</v>
          </cell>
          <cell r="FH38">
            <v>12</v>
          </cell>
          <cell r="FI38">
            <v>1</v>
          </cell>
          <cell r="FJ38">
            <v>0</v>
          </cell>
          <cell r="FK38">
            <v>1</v>
          </cell>
          <cell r="FL38">
            <v>0</v>
          </cell>
          <cell r="FM38">
            <v>1</v>
          </cell>
          <cell r="FN38">
            <v>0</v>
          </cell>
          <cell r="FO38">
            <v>717</v>
          </cell>
          <cell r="FP38">
            <v>2</v>
          </cell>
          <cell r="FQ38">
            <v>0</v>
          </cell>
          <cell r="FR38">
            <v>0</v>
          </cell>
          <cell r="FS38">
            <v>0</v>
          </cell>
          <cell r="FT38">
            <v>0</v>
          </cell>
          <cell r="FU38">
            <v>0</v>
          </cell>
          <cell r="FV38">
            <v>0</v>
          </cell>
          <cell r="FW38">
            <v>0</v>
          </cell>
          <cell r="FX38">
            <v>0</v>
          </cell>
          <cell r="FY38">
            <v>0</v>
          </cell>
          <cell r="FZ38">
            <v>0</v>
          </cell>
          <cell r="GA38">
            <v>0</v>
          </cell>
          <cell r="GB38">
            <v>0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G38">
            <v>0</v>
          </cell>
          <cell r="GH38">
            <v>0</v>
          </cell>
          <cell r="GI38">
            <v>0</v>
          </cell>
          <cell r="GJ38">
            <v>0</v>
          </cell>
          <cell r="GK38">
            <v>0</v>
          </cell>
          <cell r="GL38">
            <v>0</v>
          </cell>
          <cell r="GM38">
            <v>0</v>
          </cell>
          <cell r="GN38">
            <v>0</v>
          </cell>
          <cell r="GO38">
            <v>0</v>
          </cell>
          <cell r="GQ38">
            <v>32535</v>
          </cell>
        </row>
        <row r="39">
          <cell r="A39">
            <v>36</v>
          </cell>
          <cell r="B39">
            <v>33210</v>
          </cell>
          <cell r="C39">
            <v>10</v>
          </cell>
          <cell r="D39" t="str">
            <v>岡山県</v>
          </cell>
          <cell r="F39" t="str">
            <v>新見市</v>
          </cell>
          <cell r="G39" t="str">
            <v>下熊谷</v>
          </cell>
          <cell r="H39" t="str">
            <v>新見市</v>
          </cell>
          <cell r="I39">
            <v>2</v>
          </cell>
          <cell r="J39" t="str">
            <v>3 昭和</v>
          </cell>
          <cell r="K39">
            <v>60</v>
          </cell>
          <cell r="L39">
            <v>4</v>
          </cell>
          <cell r="M39">
            <v>1</v>
          </cell>
          <cell r="N39" t="str">
            <v>1 給水中</v>
          </cell>
          <cell r="O39" t="str">
            <v>4 平成</v>
          </cell>
          <cell r="P39">
            <v>12</v>
          </cell>
          <cell r="Q39">
            <v>3</v>
          </cell>
          <cell r="R39">
            <v>15</v>
          </cell>
          <cell r="S39">
            <v>300</v>
          </cell>
          <cell r="T39">
            <v>2</v>
          </cell>
          <cell r="U39">
            <v>90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1</v>
          </cell>
          <cell r="AI39">
            <v>90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90</v>
          </cell>
          <cell r="AS39">
            <v>2</v>
          </cell>
          <cell r="AV39">
            <v>175</v>
          </cell>
          <cell r="AW39">
            <v>1</v>
          </cell>
          <cell r="AX39">
            <v>1</v>
          </cell>
          <cell r="AY39" t="str">
            <v>太田俊之</v>
          </cell>
          <cell r="AZ39" t="str">
            <v>係長</v>
          </cell>
          <cell r="BA39">
            <v>5</v>
          </cell>
          <cell r="BB39">
            <v>0</v>
          </cell>
          <cell r="BC39">
            <v>5</v>
          </cell>
          <cell r="BD39">
            <v>1</v>
          </cell>
          <cell r="BE39" t="str">
            <v>上水道事業</v>
          </cell>
          <cell r="BF39">
            <v>32</v>
          </cell>
          <cell r="BG39">
            <v>4</v>
          </cell>
          <cell r="BH39" t="str">
            <v>上水道事業</v>
          </cell>
          <cell r="BI39">
            <v>2</v>
          </cell>
          <cell r="BJ39">
            <v>10</v>
          </cell>
          <cell r="BK39">
            <v>1404</v>
          </cell>
          <cell r="BL39">
            <v>108</v>
          </cell>
          <cell r="BM39">
            <v>0</v>
          </cell>
          <cell r="BN39">
            <v>1404</v>
          </cell>
          <cell r="BO39">
            <v>2</v>
          </cell>
          <cell r="BP39">
            <v>2</v>
          </cell>
          <cell r="BQ39">
            <v>444</v>
          </cell>
          <cell r="BR39">
            <v>154.16800000000001</v>
          </cell>
          <cell r="BS39">
            <v>2940292.0959999999</v>
          </cell>
          <cell r="BT39">
            <v>230</v>
          </cell>
          <cell r="BU39">
            <v>223</v>
          </cell>
          <cell r="BV39">
            <v>20593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1</v>
          </cell>
          <cell r="CJ39">
            <v>20593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20593</v>
          </cell>
          <cell r="CU39">
            <v>1</v>
          </cell>
          <cell r="CV39">
            <v>20593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20593</v>
          </cell>
          <cell r="DN39">
            <v>19072</v>
          </cell>
          <cell r="DO39">
            <v>0</v>
          </cell>
          <cell r="DP39">
            <v>0</v>
          </cell>
          <cell r="DQ39">
            <v>1521</v>
          </cell>
          <cell r="DR39">
            <v>104</v>
          </cell>
          <cell r="DS39">
            <v>90</v>
          </cell>
          <cell r="DT39">
            <v>74</v>
          </cell>
          <cell r="DU39">
            <v>74</v>
          </cell>
          <cell r="DV39">
            <v>3</v>
          </cell>
          <cell r="DW39">
            <v>2</v>
          </cell>
          <cell r="DX39">
            <v>60</v>
          </cell>
          <cell r="DY39">
            <v>6533</v>
          </cell>
          <cell r="DZ39">
            <v>0</v>
          </cell>
          <cell r="EA39">
            <v>1470</v>
          </cell>
          <cell r="EB39">
            <v>5063</v>
          </cell>
          <cell r="EC39">
            <v>0</v>
          </cell>
          <cell r="ED39">
            <v>200</v>
          </cell>
          <cell r="EE39">
            <v>0</v>
          </cell>
          <cell r="EF39">
            <v>0</v>
          </cell>
          <cell r="EG39">
            <v>0</v>
          </cell>
          <cell r="EH39">
            <v>11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  <cell r="EN39">
            <v>0</v>
          </cell>
          <cell r="EO39">
            <v>0</v>
          </cell>
          <cell r="EP39">
            <v>1270</v>
          </cell>
          <cell r="EQ39">
            <v>5052</v>
          </cell>
          <cell r="ER39">
            <v>0</v>
          </cell>
          <cell r="ES39">
            <v>0</v>
          </cell>
          <cell r="ET39">
            <v>0</v>
          </cell>
          <cell r="EU39">
            <v>0</v>
          </cell>
          <cell r="EV39">
            <v>0</v>
          </cell>
          <cell r="EW39">
            <v>0</v>
          </cell>
          <cell r="EX39">
            <v>0</v>
          </cell>
          <cell r="EY39">
            <v>0</v>
          </cell>
          <cell r="EZ39">
            <v>0</v>
          </cell>
          <cell r="FA39">
            <v>0</v>
          </cell>
          <cell r="FB39">
            <v>0</v>
          </cell>
          <cell r="FC39">
            <v>0</v>
          </cell>
          <cell r="FD39">
            <v>1</v>
          </cell>
          <cell r="FE39">
            <v>5</v>
          </cell>
          <cell r="FF39">
            <v>5</v>
          </cell>
          <cell r="FG39">
            <v>0</v>
          </cell>
          <cell r="FH39">
            <v>12</v>
          </cell>
          <cell r="FI39">
            <v>1</v>
          </cell>
          <cell r="FJ39">
            <v>0</v>
          </cell>
          <cell r="FK39">
            <v>1</v>
          </cell>
          <cell r="FL39">
            <v>0</v>
          </cell>
          <cell r="FM39">
            <v>1</v>
          </cell>
          <cell r="FN39">
            <v>0</v>
          </cell>
          <cell r="FO39">
            <v>12511</v>
          </cell>
          <cell r="FP39">
            <v>0</v>
          </cell>
          <cell r="FQ39">
            <v>0</v>
          </cell>
          <cell r="FR39">
            <v>0</v>
          </cell>
          <cell r="FS39">
            <v>0</v>
          </cell>
          <cell r="FT39">
            <v>0</v>
          </cell>
          <cell r="FU39">
            <v>0</v>
          </cell>
          <cell r="FV39">
            <v>0</v>
          </cell>
          <cell r="FW39">
            <v>0</v>
          </cell>
          <cell r="FX39">
            <v>0</v>
          </cell>
          <cell r="FY39">
            <v>0</v>
          </cell>
          <cell r="FZ39">
            <v>0</v>
          </cell>
          <cell r="GA39">
            <v>0</v>
          </cell>
          <cell r="GB39">
            <v>0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G39">
            <v>0</v>
          </cell>
          <cell r="GH39">
            <v>0</v>
          </cell>
          <cell r="GI39">
            <v>0</v>
          </cell>
          <cell r="GJ39">
            <v>0</v>
          </cell>
          <cell r="GK39">
            <v>0</v>
          </cell>
          <cell r="GL39">
            <v>0</v>
          </cell>
          <cell r="GM39">
            <v>0</v>
          </cell>
          <cell r="GN39">
            <v>0</v>
          </cell>
          <cell r="GO39">
            <v>0</v>
          </cell>
          <cell r="GQ39">
            <v>19072</v>
          </cell>
        </row>
        <row r="40">
          <cell r="A40">
            <v>37</v>
          </cell>
          <cell r="B40">
            <v>33210</v>
          </cell>
          <cell r="C40">
            <v>11</v>
          </cell>
          <cell r="D40" t="str">
            <v>岡山県</v>
          </cell>
          <cell r="F40" t="str">
            <v>新見市</v>
          </cell>
          <cell r="G40" t="str">
            <v>千原</v>
          </cell>
          <cell r="H40" t="str">
            <v>新見市</v>
          </cell>
          <cell r="I40">
            <v>2</v>
          </cell>
          <cell r="J40" t="str">
            <v>4 平成</v>
          </cell>
          <cell r="K40">
            <v>2</v>
          </cell>
          <cell r="L40">
            <v>4</v>
          </cell>
          <cell r="M40">
            <v>1</v>
          </cell>
          <cell r="N40" t="str">
            <v>1 給水中</v>
          </cell>
          <cell r="O40" t="str">
            <v>4 平成</v>
          </cell>
          <cell r="P40">
            <v>1</v>
          </cell>
          <cell r="Q40">
            <v>4</v>
          </cell>
          <cell r="R40">
            <v>21</v>
          </cell>
          <cell r="S40">
            <v>130</v>
          </cell>
          <cell r="T40">
            <v>0.4</v>
          </cell>
          <cell r="U40">
            <v>44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1</v>
          </cell>
          <cell r="AQ40">
            <v>44</v>
          </cell>
          <cell r="AR40">
            <v>40</v>
          </cell>
          <cell r="AS40">
            <v>2</v>
          </cell>
          <cell r="AV40">
            <v>850</v>
          </cell>
          <cell r="AW40">
            <v>1</v>
          </cell>
          <cell r="AX40">
            <v>1</v>
          </cell>
          <cell r="AY40" t="str">
            <v>太田俊之</v>
          </cell>
          <cell r="AZ40" t="str">
            <v>係長</v>
          </cell>
          <cell r="BA40">
            <v>5</v>
          </cell>
          <cell r="BB40">
            <v>0</v>
          </cell>
          <cell r="BC40">
            <v>5</v>
          </cell>
          <cell r="BD40">
            <v>1</v>
          </cell>
          <cell r="BE40" t="str">
            <v>上水道事業</v>
          </cell>
          <cell r="BF40">
            <v>32</v>
          </cell>
          <cell r="BG40">
            <v>4</v>
          </cell>
          <cell r="BH40" t="str">
            <v>上水道事業</v>
          </cell>
          <cell r="BI40">
            <v>2</v>
          </cell>
          <cell r="BJ40">
            <v>10</v>
          </cell>
          <cell r="BK40">
            <v>1404</v>
          </cell>
          <cell r="BL40">
            <v>108</v>
          </cell>
          <cell r="BM40">
            <v>0</v>
          </cell>
          <cell r="BN40">
            <v>1404</v>
          </cell>
          <cell r="BO40">
            <v>2</v>
          </cell>
          <cell r="BP40">
            <v>2</v>
          </cell>
          <cell r="BQ40">
            <v>444</v>
          </cell>
          <cell r="BR40">
            <v>154.16800000000001</v>
          </cell>
          <cell r="BS40">
            <v>680035.04799999995</v>
          </cell>
          <cell r="BT40">
            <v>63</v>
          </cell>
          <cell r="BU40">
            <v>63</v>
          </cell>
          <cell r="BV40">
            <v>4937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1</v>
          </cell>
          <cell r="CR40">
            <v>4937</v>
          </cell>
          <cell r="CS40">
            <v>90</v>
          </cell>
          <cell r="CT40">
            <v>4937</v>
          </cell>
          <cell r="CU40">
            <v>0</v>
          </cell>
          <cell r="CV40">
            <v>0</v>
          </cell>
          <cell r="CW40">
            <v>1</v>
          </cell>
          <cell r="CX40">
            <v>4937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4937</v>
          </cell>
          <cell r="DN40">
            <v>4411</v>
          </cell>
          <cell r="DO40">
            <v>0</v>
          </cell>
          <cell r="DP40">
            <v>0</v>
          </cell>
          <cell r="DQ40">
            <v>526</v>
          </cell>
          <cell r="DR40">
            <v>24</v>
          </cell>
          <cell r="DS40">
            <v>44</v>
          </cell>
          <cell r="DT40">
            <v>33</v>
          </cell>
          <cell r="DU40">
            <v>33</v>
          </cell>
          <cell r="DV40">
            <v>3</v>
          </cell>
          <cell r="DW40">
            <v>1</v>
          </cell>
          <cell r="DX40">
            <v>60</v>
          </cell>
          <cell r="DY40">
            <v>2919</v>
          </cell>
          <cell r="DZ40">
            <v>235</v>
          </cell>
          <cell r="EA40">
            <v>0</v>
          </cell>
          <cell r="EB40">
            <v>2684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11</v>
          </cell>
          <cell r="EI40">
            <v>0</v>
          </cell>
          <cell r="EJ40">
            <v>0</v>
          </cell>
          <cell r="EK40">
            <v>0</v>
          </cell>
          <cell r="EL40">
            <v>0</v>
          </cell>
          <cell r="EM40">
            <v>0</v>
          </cell>
          <cell r="EN40">
            <v>0</v>
          </cell>
          <cell r="EO40">
            <v>235</v>
          </cell>
          <cell r="EP40">
            <v>0</v>
          </cell>
          <cell r="EQ40">
            <v>2673</v>
          </cell>
          <cell r="ER40">
            <v>0</v>
          </cell>
          <cell r="ES40">
            <v>0</v>
          </cell>
          <cell r="ET40">
            <v>0</v>
          </cell>
          <cell r="EU40">
            <v>0</v>
          </cell>
          <cell r="EV40">
            <v>0</v>
          </cell>
          <cell r="EW40">
            <v>0</v>
          </cell>
          <cell r="EX40">
            <v>0</v>
          </cell>
          <cell r="EY40">
            <v>0</v>
          </cell>
          <cell r="EZ40">
            <v>0</v>
          </cell>
          <cell r="FA40">
            <v>0</v>
          </cell>
          <cell r="FB40">
            <v>0</v>
          </cell>
          <cell r="FC40">
            <v>0</v>
          </cell>
          <cell r="FD40">
            <v>1</v>
          </cell>
          <cell r="FE40">
            <v>5</v>
          </cell>
          <cell r="FF40">
            <v>5</v>
          </cell>
          <cell r="FG40">
            <v>0</v>
          </cell>
          <cell r="FH40">
            <v>12</v>
          </cell>
          <cell r="FI40">
            <v>1</v>
          </cell>
          <cell r="FJ40">
            <v>0</v>
          </cell>
          <cell r="FK40">
            <v>1</v>
          </cell>
          <cell r="FL40">
            <v>0</v>
          </cell>
          <cell r="FM40">
            <v>1</v>
          </cell>
          <cell r="FN40">
            <v>0</v>
          </cell>
          <cell r="FO40">
            <v>1563</v>
          </cell>
          <cell r="FP40">
            <v>0</v>
          </cell>
          <cell r="FQ40">
            <v>0</v>
          </cell>
          <cell r="FR40">
            <v>0</v>
          </cell>
          <cell r="FS40">
            <v>0</v>
          </cell>
          <cell r="FT40">
            <v>0</v>
          </cell>
          <cell r="FU40">
            <v>0</v>
          </cell>
          <cell r="FV40">
            <v>0</v>
          </cell>
          <cell r="FW40">
            <v>0</v>
          </cell>
          <cell r="FX40">
            <v>0</v>
          </cell>
          <cell r="FY40">
            <v>0</v>
          </cell>
          <cell r="FZ40">
            <v>0</v>
          </cell>
          <cell r="GA40">
            <v>0</v>
          </cell>
          <cell r="GB40">
            <v>0</v>
          </cell>
          <cell r="GC40">
            <v>0</v>
          </cell>
          <cell r="GD40">
            <v>0</v>
          </cell>
          <cell r="GE40">
            <v>0</v>
          </cell>
          <cell r="GF40">
            <v>0</v>
          </cell>
          <cell r="GG40">
            <v>0</v>
          </cell>
          <cell r="GH40">
            <v>0</v>
          </cell>
          <cell r="GI40">
            <v>0</v>
          </cell>
          <cell r="GJ40">
            <v>0</v>
          </cell>
          <cell r="GK40">
            <v>0</v>
          </cell>
          <cell r="GL40">
            <v>0</v>
          </cell>
          <cell r="GM40">
            <v>0</v>
          </cell>
          <cell r="GN40">
            <v>0</v>
          </cell>
          <cell r="GO40">
            <v>0</v>
          </cell>
          <cell r="GQ40">
            <v>4411</v>
          </cell>
        </row>
        <row r="41">
          <cell r="A41">
            <v>38</v>
          </cell>
          <cell r="B41">
            <v>33210</v>
          </cell>
          <cell r="C41">
            <v>12</v>
          </cell>
          <cell r="D41" t="str">
            <v>岡山県</v>
          </cell>
          <cell r="F41" t="str">
            <v>新見市</v>
          </cell>
          <cell r="G41" t="str">
            <v>井倉</v>
          </cell>
          <cell r="H41" t="str">
            <v>新見市</v>
          </cell>
          <cell r="I41">
            <v>2</v>
          </cell>
          <cell r="J41" t="str">
            <v>3 昭和</v>
          </cell>
          <cell r="K41">
            <v>36</v>
          </cell>
          <cell r="L41">
            <v>7</v>
          </cell>
          <cell r="M41">
            <v>1</v>
          </cell>
          <cell r="N41" t="str">
            <v>1 給水中</v>
          </cell>
          <cell r="O41" t="str">
            <v>4 平成</v>
          </cell>
          <cell r="P41">
            <v>5</v>
          </cell>
          <cell r="Q41">
            <v>4</v>
          </cell>
          <cell r="R41">
            <v>1</v>
          </cell>
          <cell r="S41">
            <v>380</v>
          </cell>
          <cell r="T41">
            <v>0.3</v>
          </cell>
          <cell r="U41">
            <v>113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1</v>
          </cell>
          <cell r="AI41">
            <v>113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113</v>
          </cell>
          <cell r="AS41">
            <v>2</v>
          </cell>
          <cell r="AV41">
            <v>3800</v>
          </cell>
          <cell r="AW41">
            <v>1</v>
          </cell>
          <cell r="AX41">
            <v>1</v>
          </cell>
          <cell r="AY41" t="str">
            <v>太田俊之</v>
          </cell>
          <cell r="AZ41" t="str">
            <v>係長</v>
          </cell>
          <cell r="BA41">
            <v>5</v>
          </cell>
          <cell r="BB41">
            <v>0</v>
          </cell>
          <cell r="BC41">
            <v>5</v>
          </cell>
          <cell r="BD41">
            <v>1</v>
          </cell>
          <cell r="BE41" t="str">
            <v>上水道事業</v>
          </cell>
          <cell r="BF41">
            <v>32</v>
          </cell>
          <cell r="BG41">
            <v>4</v>
          </cell>
          <cell r="BH41" t="str">
            <v>上水道事業</v>
          </cell>
          <cell r="BI41">
            <v>2</v>
          </cell>
          <cell r="BJ41">
            <v>10</v>
          </cell>
          <cell r="BK41">
            <v>1404</v>
          </cell>
          <cell r="BL41">
            <v>108</v>
          </cell>
          <cell r="BM41">
            <v>0</v>
          </cell>
          <cell r="BN41">
            <v>1404</v>
          </cell>
          <cell r="BO41">
            <v>2</v>
          </cell>
          <cell r="BP41">
            <v>2</v>
          </cell>
          <cell r="BQ41">
            <v>444</v>
          </cell>
          <cell r="BR41">
            <v>154.16800000000001</v>
          </cell>
          <cell r="BS41">
            <v>2395616.5520000001</v>
          </cell>
          <cell r="BT41">
            <v>274</v>
          </cell>
          <cell r="BU41">
            <v>133</v>
          </cell>
          <cell r="BV41">
            <v>22402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1</v>
          </cell>
          <cell r="CJ41">
            <v>22402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113</v>
          </cell>
          <cell r="CT41">
            <v>22402</v>
          </cell>
          <cell r="CU41">
            <v>1</v>
          </cell>
          <cell r="CV41">
            <v>22402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22402</v>
          </cell>
          <cell r="DN41">
            <v>15539</v>
          </cell>
          <cell r="DO41">
            <v>0</v>
          </cell>
          <cell r="DP41">
            <v>0</v>
          </cell>
          <cell r="DQ41">
            <v>6863</v>
          </cell>
          <cell r="DR41">
            <v>85</v>
          </cell>
          <cell r="DS41">
            <v>113</v>
          </cell>
          <cell r="DT41">
            <v>80</v>
          </cell>
          <cell r="DU41">
            <v>80</v>
          </cell>
          <cell r="DV41">
            <v>3</v>
          </cell>
          <cell r="DW41">
            <v>1</v>
          </cell>
          <cell r="DX41">
            <v>60</v>
          </cell>
          <cell r="DY41">
            <v>2390</v>
          </cell>
          <cell r="DZ41">
            <v>0</v>
          </cell>
          <cell r="EA41">
            <v>81</v>
          </cell>
          <cell r="EB41">
            <v>2309</v>
          </cell>
          <cell r="EC41">
            <v>0</v>
          </cell>
          <cell r="ED41">
            <v>0</v>
          </cell>
          <cell r="EE41">
            <v>0</v>
          </cell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81</v>
          </cell>
          <cell r="EQ41">
            <v>1530</v>
          </cell>
          <cell r="ER41">
            <v>0</v>
          </cell>
          <cell r="ES41">
            <v>0</v>
          </cell>
          <cell r="ET41">
            <v>506</v>
          </cell>
          <cell r="EU41">
            <v>0</v>
          </cell>
          <cell r="EV41">
            <v>0</v>
          </cell>
          <cell r="EW41">
            <v>0</v>
          </cell>
          <cell r="EX41">
            <v>0</v>
          </cell>
          <cell r="EY41">
            <v>0</v>
          </cell>
          <cell r="EZ41">
            <v>273</v>
          </cell>
          <cell r="FA41">
            <v>0</v>
          </cell>
          <cell r="FB41">
            <v>0</v>
          </cell>
          <cell r="FC41">
            <v>0</v>
          </cell>
          <cell r="FD41">
            <v>1</v>
          </cell>
          <cell r="FE41">
            <v>5</v>
          </cell>
          <cell r="FF41">
            <v>5</v>
          </cell>
          <cell r="FG41">
            <v>0</v>
          </cell>
          <cell r="FH41">
            <v>12</v>
          </cell>
          <cell r="FI41">
            <v>1</v>
          </cell>
          <cell r="FJ41">
            <v>0</v>
          </cell>
          <cell r="FK41">
            <v>1</v>
          </cell>
          <cell r="FL41">
            <v>0</v>
          </cell>
          <cell r="FM41">
            <v>1</v>
          </cell>
          <cell r="FN41">
            <v>0</v>
          </cell>
          <cell r="FO41">
            <v>8250</v>
          </cell>
          <cell r="FP41">
            <v>0</v>
          </cell>
          <cell r="FQ41">
            <v>0</v>
          </cell>
          <cell r="FR41">
            <v>0</v>
          </cell>
          <cell r="FS41">
            <v>0</v>
          </cell>
          <cell r="FT41">
            <v>0</v>
          </cell>
          <cell r="FU41">
            <v>0</v>
          </cell>
          <cell r="FV41">
            <v>0</v>
          </cell>
          <cell r="FW41">
            <v>0</v>
          </cell>
          <cell r="FX41">
            <v>0</v>
          </cell>
          <cell r="FY41">
            <v>0</v>
          </cell>
          <cell r="FZ41">
            <v>0</v>
          </cell>
          <cell r="GA41">
            <v>0</v>
          </cell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H41">
            <v>0</v>
          </cell>
          <cell r="GI41">
            <v>0</v>
          </cell>
          <cell r="GJ41">
            <v>0</v>
          </cell>
          <cell r="GK41">
            <v>0</v>
          </cell>
          <cell r="GL41">
            <v>0</v>
          </cell>
          <cell r="GM41">
            <v>0</v>
          </cell>
          <cell r="GN41">
            <v>0</v>
          </cell>
          <cell r="GO41">
            <v>0</v>
          </cell>
          <cell r="GQ41">
            <v>15539</v>
          </cell>
        </row>
        <row r="42">
          <cell r="A42">
            <v>39</v>
          </cell>
          <cell r="B42">
            <v>33210</v>
          </cell>
          <cell r="C42">
            <v>13</v>
          </cell>
          <cell r="D42" t="str">
            <v>岡山県</v>
          </cell>
          <cell r="F42" t="str">
            <v>新見市</v>
          </cell>
          <cell r="G42" t="str">
            <v>坂本</v>
          </cell>
          <cell r="H42" t="str">
            <v>新見市</v>
          </cell>
          <cell r="I42">
            <v>2</v>
          </cell>
          <cell r="J42" t="str">
            <v>4 平成</v>
          </cell>
          <cell r="K42">
            <v>6</v>
          </cell>
          <cell r="L42">
            <v>5</v>
          </cell>
          <cell r="M42">
            <v>1</v>
          </cell>
          <cell r="N42" t="str">
            <v>1 給水中</v>
          </cell>
          <cell r="O42" t="str">
            <v>4 平成</v>
          </cell>
          <cell r="P42">
            <v>4</v>
          </cell>
          <cell r="Q42">
            <v>3</v>
          </cell>
          <cell r="R42">
            <v>30</v>
          </cell>
          <cell r="S42">
            <v>320</v>
          </cell>
          <cell r="T42">
            <v>1.5</v>
          </cell>
          <cell r="U42">
            <v>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1</v>
          </cell>
          <cell r="AI42">
            <v>88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80</v>
          </cell>
          <cell r="AS42">
            <v>2</v>
          </cell>
          <cell r="AV42">
            <v>425</v>
          </cell>
          <cell r="AW42">
            <v>1</v>
          </cell>
          <cell r="AX42">
            <v>1</v>
          </cell>
          <cell r="AY42" t="str">
            <v>太田俊之</v>
          </cell>
          <cell r="AZ42" t="str">
            <v>係長</v>
          </cell>
          <cell r="BA42">
            <v>5</v>
          </cell>
          <cell r="BB42">
            <v>0</v>
          </cell>
          <cell r="BC42">
            <v>5</v>
          </cell>
          <cell r="BD42">
            <v>1</v>
          </cell>
          <cell r="BE42" t="str">
            <v>上水道事業</v>
          </cell>
          <cell r="BF42">
            <v>32</v>
          </cell>
          <cell r="BG42">
            <v>4</v>
          </cell>
          <cell r="BH42" t="str">
            <v>上水道事業</v>
          </cell>
          <cell r="BI42">
            <v>2</v>
          </cell>
          <cell r="BJ42">
            <v>10</v>
          </cell>
          <cell r="BK42">
            <v>1404</v>
          </cell>
          <cell r="BL42">
            <v>108</v>
          </cell>
          <cell r="BM42">
            <v>0</v>
          </cell>
          <cell r="BN42">
            <v>1404</v>
          </cell>
          <cell r="BO42">
            <v>2</v>
          </cell>
          <cell r="BP42">
            <v>2</v>
          </cell>
          <cell r="BQ42">
            <v>444</v>
          </cell>
          <cell r="BR42">
            <v>154.16800000000001</v>
          </cell>
          <cell r="BS42">
            <v>2478558.9360000002</v>
          </cell>
          <cell r="BT42">
            <v>239</v>
          </cell>
          <cell r="BU42">
            <v>239</v>
          </cell>
          <cell r="BV42">
            <v>16827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1</v>
          </cell>
          <cell r="CJ42">
            <v>16827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80</v>
          </cell>
          <cell r="CT42">
            <v>16827</v>
          </cell>
          <cell r="CU42">
            <v>0</v>
          </cell>
          <cell r="CV42">
            <v>0</v>
          </cell>
          <cell r="CW42">
            <v>1</v>
          </cell>
          <cell r="CX42">
            <v>16827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16827</v>
          </cell>
          <cell r="DN42">
            <v>16077</v>
          </cell>
          <cell r="DO42">
            <v>0</v>
          </cell>
          <cell r="DP42">
            <v>0</v>
          </cell>
          <cell r="DQ42">
            <v>750</v>
          </cell>
          <cell r="DR42">
            <v>88</v>
          </cell>
          <cell r="DS42">
            <v>88</v>
          </cell>
          <cell r="DT42">
            <v>80</v>
          </cell>
          <cell r="DU42">
            <v>80</v>
          </cell>
          <cell r="DV42">
            <v>3</v>
          </cell>
          <cell r="DW42">
            <v>1</v>
          </cell>
          <cell r="DX42">
            <v>97</v>
          </cell>
          <cell r="DY42">
            <v>6086</v>
          </cell>
          <cell r="DZ42">
            <v>0</v>
          </cell>
          <cell r="EA42">
            <v>1314</v>
          </cell>
          <cell r="EB42">
            <v>4772</v>
          </cell>
          <cell r="EC42">
            <v>0</v>
          </cell>
          <cell r="ED42">
            <v>0</v>
          </cell>
          <cell r="EE42">
            <v>0</v>
          </cell>
          <cell r="EF42">
            <v>0</v>
          </cell>
          <cell r="EG42">
            <v>0</v>
          </cell>
          <cell r="EH42">
            <v>595</v>
          </cell>
          <cell r="EI42">
            <v>0</v>
          </cell>
          <cell r="EJ42">
            <v>39</v>
          </cell>
          <cell r="EK42">
            <v>75</v>
          </cell>
          <cell r="EL42">
            <v>0</v>
          </cell>
          <cell r="EM42">
            <v>0</v>
          </cell>
          <cell r="EN42">
            <v>0</v>
          </cell>
          <cell r="EO42">
            <v>0</v>
          </cell>
          <cell r="EP42">
            <v>1275</v>
          </cell>
          <cell r="EQ42">
            <v>4102</v>
          </cell>
          <cell r="ER42">
            <v>0</v>
          </cell>
          <cell r="ES42">
            <v>0</v>
          </cell>
          <cell r="ET42">
            <v>0</v>
          </cell>
          <cell r="EU42">
            <v>0</v>
          </cell>
          <cell r="EV42">
            <v>0</v>
          </cell>
          <cell r="EW42">
            <v>0</v>
          </cell>
          <cell r="EX42">
            <v>0</v>
          </cell>
          <cell r="EY42">
            <v>0</v>
          </cell>
          <cell r="EZ42">
            <v>0</v>
          </cell>
          <cell r="FA42">
            <v>0</v>
          </cell>
          <cell r="FB42">
            <v>0</v>
          </cell>
          <cell r="FC42">
            <v>0</v>
          </cell>
          <cell r="FD42">
            <v>1</v>
          </cell>
          <cell r="FE42">
            <v>5</v>
          </cell>
          <cell r="FF42">
            <v>5</v>
          </cell>
          <cell r="FG42">
            <v>0</v>
          </cell>
          <cell r="FH42">
            <v>12</v>
          </cell>
          <cell r="FI42">
            <v>1</v>
          </cell>
          <cell r="FJ42">
            <v>0</v>
          </cell>
          <cell r="FK42">
            <v>1</v>
          </cell>
          <cell r="FL42">
            <v>0</v>
          </cell>
          <cell r="FM42">
            <v>1</v>
          </cell>
          <cell r="FN42">
            <v>0</v>
          </cell>
          <cell r="FO42">
            <v>15873</v>
          </cell>
          <cell r="FP42">
            <v>1</v>
          </cell>
          <cell r="FQ42">
            <v>0</v>
          </cell>
          <cell r="FR42">
            <v>0</v>
          </cell>
          <cell r="FS42">
            <v>0</v>
          </cell>
          <cell r="FT42">
            <v>0</v>
          </cell>
          <cell r="FU42">
            <v>0</v>
          </cell>
          <cell r="FV42">
            <v>0</v>
          </cell>
          <cell r="FW42">
            <v>0</v>
          </cell>
          <cell r="FX42">
            <v>0</v>
          </cell>
          <cell r="FY42">
            <v>0</v>
          </cell>
          <cell r="FZ42">
            <v>0</v>
          </cell>
          <cell r="GA42">
            <v>0</v>
          </cell>
          <cell r="GB42">
            <v>0</v>
          </cell>
          <cell r="GC42">
            <v>0</v>
          </cell>
          <cell r="GD42">
            <v>0</v>
          </cell>
          <cell r="GE42">
            <v>0</v>
          </cell>
          <cell r="GF42">
            <v>0</v>
          </cell>
          <cell r="GG42">
            <v>0</v>
          </cell>
          <cell r="GH42">
            <v>0</v>
          </cell>
          <cell r="GI42">
            <v>0</v>
          </cell>
          <cell r="GJ42">
            <v>0</v>
          </cell>
          <cell r="GK42">
            <v>0</v>
          </cell>
          <cell r="GL42">
            <v>0</v>
          </cell>
          <cell r="GM42">
            <v>0</v>
          </cell>
          <cell r="GN42">
            <v>0</v>
          </cell>
          <cell r="GO42">
            <v>0</v>
          </cell>
          <cell r="GQ42">
            <v>16077</v>
          </cell>
        </row>
        <row r="43">
          <cell r="A43">
            <v>40</v>
          </cell>
          <cell r="B43">
            <v>33210</v>
          </cell>
          <cell r="C43">
            <v>14</v>
          </cell>
          <cell r="D43" t="str">
            <v>岡山県</v>
          </cell>
          <cell r="F43" t="str">
            <v>新見市</v>
          </cell>
          <cell r="G43" t="str">
            <v>菅生</v>
          </cell>
          <cell r="H43" t="str">
            <v>新見市</v>
          </cell>
          <cell r="I43">
            <v>2</v>
          </cell>
          <cell r="J43" t="str">
            <v>4 平成</v>
          </cell>
          <cell r="K43">
            <v>8</v>
          </cell>
          <cell r="L43">
            <v>4</v>
          </cell>
          <cell r="M43">
            <v>1</v>
          </cell>
          <cell r="N43" t="str">
            <v>1 給水中</v>
          </cell>
          <cell r="O43" t="str">
            <v>4 平成</v>
          </cell>
          <cell r="P43">
            <v>6</v>
          </cell>
          <cell r="Q43">
            <v>3</v>
          </cell>
          <cell r="R43">
            <v>30</v>
          </cell>
          <cell r="S43">
            <v>530</v>
          </cell>
          <cell r="T43">
            <v>3</v>
          </cell>
          <cell r="U43">
            <v>174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1</v>
          </cell>
          <cell r="AI43">
            <v>174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158</v>
          </cell>
          <cell r="AS43">
            <v>2</v>
          </cell>
          <cell r="AV43">
            <v>2900</v>
          </cell>
          <cell r="AW43">
            <v>1</v>
          </cell>
          <cell r="AX43">
            <v>1</v>
          </cell>
          <cell r="AY43" t="str">
            <v>太田俊之</v>
          </cell>
          <cell r="AZ43" t="str">
            <v>係長</v>
          </cell>
          <cell r="BA43">
            <v>5</v>
          </cell>
          <cell r="BB43">
            <v>0</v>
          </cell>
          <cell r="BC43">
            <v>5</v>
          </cell>
          <cell r="BD43">
            <v>1</v>
          </cell>
          <cell r="BE43" t="str">
            <v>上水道事業</v>
          </cell>
          <cell r="BF43">
            <v>32</v>
          </cell>
          <cell r="BG43">
            <v>4</v>
          </cell>
          <cell r="BH43" t="str">
            <v>上水道事業</v>
          </cell>
          <cell r="BI43">
            <v>2</v>
          </cell>
          <cell r="BJ43">
            <v>10</v>
          </cell>
          <cell r="BK43">
            <v>1404</v>
          </cell>
          <cell r="BL43">
            <v>108</v>
          </cell>
          <cell r="BM43">
            <v>0</v>
          </cell>
          <cell r="BN43">
            <v>1404</v>
          </cell>
          <cell r="BO43">
            <v>2</v>
          </cell>
          <cell r="BP43">
            <v>2</v>
          </cell>
          <cell r="BQ43">
            <v>444</v>
          </cell>
          <cell r="BR43">
            <v>154.16800000000001</v>
          </cell>
          <cell r="BS43">
            <v>3070718.2239999999</v>
          </cell>
          <cell r="BT43">
            <v>332</v>
          </cell>
          <cell r="BU43">
            <v>246</v>
          </cell>
          <cell r="BV43">
            <v>21968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1</v>
          </cell>
          <cell r="CJ43">
            <v>21968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158</v>
          </cell>
          <cell r="CT43">
            <v>21968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1</v>
          </cell>
          <cell r="CZ43">
            <v>21968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21968</v>
          </cell>
          <cell r="DN43">
            <v>19918</v>
          </cell>
          <cell r="DO43">
            <v>0</v>
          </cell>
          <cell r="DP43">
            <v>0</v>
          </cell>
          <cell r="DQ43">
            <v>2050</v>
          </cell>
          <cell r="DR43">
            <v>109</v>
          </cell>
          <cell r="DS43">
            <v>174</v>
          </cell>
          <cell r="DT43">
            <v>98</v>
          </cell>
          <cell r="DU43">
            <v>98</v>
          </cell>
          <cell r="DV43">
            <v>3</v>
          </cell>
          <cell r="DW43">
            <v>2</v>
          </cell>
          <cell r="DX43">
            <v>205</v>
          </cell>
          <cell r="DY43">
            <v>12028</v>
          </cell>
          <cell r="DZ43">
            <v>0</v>
          </cell>
          <cell r="EA43">
            <v>39</v>
          </cell>
          <cell r="EB43">
            <v>11989</v>
          </cell>
          <cell r="EC43">
            <v>0</v>
          </cell>
          <cell r="ED43">
            <v>0</v>
          </cell>
          <cell r="EE43">
            <v>0</v>
          </cell>
          <cell r="EF43">
            <v>0</v>
          </cell>
          <cell r="EG43">
            <v>0</v>
          </cell>
          <cell r="EH43">
            <v>1287</v>
          </cell>
          <cell r="EI43">
            <v>0</v>
          </cell>
          <cell r="EJ43">
            <v>39</v>
          </cell>
          <cell r="EK43">
            <v>75</v>
          </cell>
          <cell r="EL43">
            <v>0</v>
          </cell>
          <cell r="EM43">
            <v>0</v>
          </cell>
          <cell r="EN43">
            <v>0</v>
          </cell>
          <cell r="EO43">
            <v>0</v>
          </cell>
          <cell r="EP43">
            <v>0</v>
          </cell>
          <cell r="EQ43">
            <v>10627</v>
          </cell>
          <cell r="ER43">
            <v>0</v>
          </cell>
          <cell r="ES43">
            <v>0</v>
          </cell>
          <cell r="ET43">
            <v>0</v>
          </cell>
          <cell r="EU43">
            <v>0</v>
          </cell>
          <cell r="EV43">
            <v>0</v>
          </cell>
          <cell r="EW43">
            <v>0</v>
          </cell>
          <cell r="EX43">
            <v>0</v>
          </cell>
          <cell r="EY43">
            <v>0</v>
          </cell>
          <cell r="EZ43">
            <v>0</v>
          </cell>
          <cell r="FA43">
            <v>0</v>
          </cell>
          <cell r="FB43">
            <v>0</v>
          </cell>
          <cell r="FC43">
            <v>0</v>
          </cell>
          <cell r="FD43">
            <v>1</v>
          </cell>
          <cell r="FE43">
            <v>5</v>
          </cell>
          <cell r="FF43">
            <v>5</v>
          </cell>
          <cell r="FG43">
            <v>0</v>
          </cell>
          <cell r="FH43">
            <v>12</v>
          </cell>
          <cell r="FI43">
            <v>1</v>
          </cell>
          <cell r="FJ43">
            <v>0</v>
          </cell>
          <cell r="FK43">
            <v>1</v>
          </cell>
          <cell r="FL43">
            <v>0</v>
          </cell>
          <cell r="FM43">
            <v>1</v>
          </cell>
          <cell r="FN43">
            <v>0</v>
          </cell>
          <cell r="FO43">
            <v>9866</v>
          </cell>
          <cell r="FP43">
            <v>1</v>
          </cell>
          <cell r="FQ43">
            <v>0</v>
          </cell>
          <cell r="FR43">
            <v>0</v>
          </cell>
          <cell r="FS43">
            <v>0</v>
          </cell>
          <cell r="FT43">
            <v>0</v>
          </cell>
          <cell r="FU43">
            <v>0</v>
          </cell>
          <cell r="FV43">
            <v>0</v>
          </cell>
          <cell r="FW43">
            <v>0</v>
          </cell>
          <cell r="FX43">
            <v>0</v>
          </cell>
          <cell r="FY43">
            <v>0</v>
          </cell>
          <cell r="FZ43">
            <v>0</v>
          </cell>
          <cell r="GA43">
            <v>0</v>
          </cell>
          <cell r="GB43">
            <v>0</v>
          </cell>
          <cell r="GC43">
            <v>0</v>
          </cell>
          <cell r="GD43">
            <v>0</v>
          </cell>
          <cell r="GE43">
            <v>0</v>
          </cell>
          <cell r="GF43">
            <v>0</v>
          </cell>
          <cell r="GG43">
            <v>0</v>
          </cell>
          <cell r="GH43">
            <v>0</v>
          </cell>
          <cell r="GI43">
            <v>0</v>
          </cell>
          <cell r="GJ43">
            <v>0</v>
          </cell>
          <cell r="GK43">
            <v>0</v>
          </cell>
          <cell r="GL43">
            <v>0</v>
          </cell>
          <cell r="GM43">
            <v>0</v>
          </cell>
          <cell r="GN43">
            <v>0</v>
          </cell>
          <cell r="GO43">
            <v>0</v>
          </cell>
          <cell r="GQ43">
            <v>19918</v>
          </cell>
        </row>
        <row r="44">
          <cell r="A44">
            <v>41</v>
          </cell>
          <cell r="B44">
            <v>33210</v>
          </cell>
          <cell r="C44">
            <v>15</v>
          </cell>
          <cell r="D44" t="str">
            <v>岡山県</v>
          </cell>
          <cell r="F44" t="str">
            <v>新見市</v>
          </cell>
          <cell r="G44" t="str">
            <v>法曽</v>
          </cell>
          <cell r="H44" t="str">
            <v>新見市</v>
          </cell>
          <cell r="I44">
            <v>2</v>
          </cell>
          <cell r="J44" t="str">
            <v>4 平成</v>
          </cell>
          <cell r="K44">
            <v>8</v>
          </cell>
          <cell r="L44">
            <v>4</v>
          </cell>
          <cell r="M44">
            <v>1</v>
          </cell>
          <cell r="N44" t="str">
            <v>1 給水中</v>
          </cell>
          <cell r="O44" t="str">
            <v>4 平成</v>
          </cell>
          <cell r="P44">
            <v>7</v>
          </cell>
          <cell r="Q44">
            <v>3</v>
          </cell>
          <cell r="R44">
            <v>28</v>
          </cell>
          <cell r="S44">
            <v>125</v>
          </cell>
          <cell r="T44">
            <v>0.9</v>
          </cell>
          <cell r="U44">
            <v>46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1</v>
          </cell>
          <cell r="AI44">
            <v>46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42</v>
          </cell>
          <cell r="AS44">
            <v>2</v>
          </cell>
          <cell r="AV44">
            <v>1500</v>
          </cell>
          <cell r="AW44">
            <v>1</v>
          </cell>
          <cell r="AX44">
            <v>1</v>
          </cell>
          <cell r="AY44" t="str">
            <v>太田俊之</v>
          </cell>
          <cell r="AZ44" t="str">
            <v>係長</v>
          </cell>
          <cell r="BA44">
            <v>5</v>
          </cell>
          <cell r="BB44">
            <v>0</v>
          </cell>
          <cell r="BC44">
            <v>5</v>
          </cell>
          <cell r="BD44">
            <v>1</v>
          </cell>
          <cell r="BE44" t="str">
            <v>上水道事業</v>
          </cell>
          <cell r="BF44">
            <v>32</v>
          </cell>
          <cell r="BG44">
            <v>4</v>
          </cell>
          <cell r="BH44" t="str">
            <v>上水道事業</v>
          </cell>
          <cell r="BI44">
            <v>2</v>
          </cell>
          <cell r="BJ44">
            <v>10</v>
          </cell>
          <cell r="BK44">
            <v>1404</v>
          </cell>
          <cell r="BL44">
            <v>108</v>
          </cell>
          <cell r="BM44">
            <v>0</v>
          </cell>
          <cell r="BN44">
            <v>1404</v>
          </cell>
          <cell r="BO44">
            <v>2</v>
          </cell>
          <cell r="BP44">
            <v>2</v>
          </cell>
          <cell r="BQ44">
            <v>444</v>
          </cell>
          <cell r="BR44">
            <v>154.16800000000001</v>
          </cell>
          <cell r="BS44">
            <v>862415.79200000002</v>
          </cell>
          <cell r="BT44">
            <v>89</v>
          </cell>
          <cell r="BU44">
            <v>77</v>
          </cell>
          <cell r="BV44">
            <v>10803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1</v>
          </cell>
          <cell r="CJ44">
            <v>10803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42</v>
          </cell>
          <cell r="CT44">
            <v>10803</v>
          </cell>
          <cell r="CU44">
            <v>0</v>
          </cell>
          <cell r="CV44">
            <v>0</v>
          </cell>
          <cell r="CW44">
            <v>1</v>
          </cell>
          <cell r="CX44">
            <v>10803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10803</v>
          </cell>
          <cell r="DN44">
            <v>5594</v>
          </cell>
          <cell r="DO44">
            <v>0</v>
          </cell>
          <cell r="DP44">
            <v>0</v>
          </cell>
          <cell r="DQ44">
            <v>5209</v>
          </cell>
          <cell r="DR44">
            <v>30</v>
          </cell>
          <cell r="DS44">
            <v>46</v>
          </cell>
          <cell r="DT44">
            <v>48</v>
          </cell>
          <cell r="DU44">
            <v>48</v>
          </cell>
          <cell r="DV44">
            <v>3</v>
          </cell>
          <cell r="DW44">
            <v>2</v>
          </cell>
          <cell r="DX44">
            <v>102</v>
          </cell>
          <cell r="DY44">
            <v>11504</v>
          </cell>
          <cell r="DZ44">
            <v>0</v>
          </cell>
          <cell r="EA44">
            <v>3396</v>
          </cell>
          <cell r="EB44">
            <v>8108</v>
          </cell>
          <cell r="EC44">
            <v>0</v>
          </cell>
          <cell r="ED44">
            <v>0</v>
          </cell>
          <cell r="EE44">
            <v>0</v>
          </cell>
          <cell r="EF44">
            <v>0</v>
          </cell>
          <cell r="EG44">
            <v>2517</v>
          </cell>
          <cell r="EH44">
            <v>0</v>
          </cell>
          <cell r="EI44">
            <v>0</v>
          </cell>
          <cell r="EJ44">
            <v>39</v>
          </cell>
          <cell r="EK44">
            <v>75</v>
          </cell>
          <cell r="EL44">
            <v>0</v>
          </cell>
          <cell r="EM44">
            <v>0</v>
          </cell>
          <cell r="EN44">
            <v>0</v>
          </cell>
          <cell r="EO44">
            <v>0</v>
          </cell>
          <cell r="EP44">
            <v>0</v>
          </cell>
          <cell r="EQ44">
            <v>5917</v>
          </cell>
          <cell r="ER44">
            <v>0</v>
          </cell>
          <cell r="ES44">
            <v>0</v>
          </cell>
          <cell r="ET44">
            <v>0</v>
          </cell>
          <cell r="EU44">
            <v>0</v>
          </cell>
          <cell r="EV44">
            <v>0</v>
          </cell>
          <cell r="EW44">
            <v>0</v>
          </cell>
          <cell r="EX44">
            <v>0</v>
          </cell>
          <cell r="EY44">
            <v>840</v>
          </cell>
          <cell r="EZ44">
            <v>2116</v>
          </cell>
          <cell r="FA44">
            <v>0</v>
          </cell>
          <cell r="FB44">
            <v>0</v>
          </cell>
          <cell r="FC44">
            <v>0</v>
          </cell>
          <cell r="FD44">
            <v>1</v>
          </cell>
          <cell r="FE44">
            <v>5</v>
          </cell>
          <cell r="FF44">
            <v>5</v>
          </cell>
          <cell r="FG44">
            <v>0</v>
          </cell>
          <cell r="FH44">
            <v>12</v>
          </cell>
          <cell r="FI44">
            <v>1</v>
          </cell>
          <cell r="FJ44">
            <v>0</v>
          </cell>
          <cell r="FK44">
            <v>1</v>
          </cell>
          <cell r="FL44">
            <v>0</v>
          </cell>
          <cell r="FM44">
            <v>1</v>
          </cell>
          <cell r="FN44">
            <v>0</v>
          </cell>
          <cell r="FO44">
            <v>24215</v>
          </cell>
          <cell r="FP44">
            <v>0</v>
          </cell>
          <cell r="FQ44">
            <v>0</v>
          </cell>
          <cell r="FR44">
            <v>0</v>
          </cell>
          <cell r="FS44">
            <v>0</v>
          </cell>
          <cell r="FT44">
            <v>0</v>
          </cell>
          <cell r="FU44">
            <v>0</v>
          </cell>
          <cell r="FV44">
            <v>0</v>
          </cell>
          <cell r="FW44">
            <v>0</v>
          </cell>
          <cell r="FX44">
            <v>0</v>
          </cell>
          <cell r="FY44">
            <v>0</v>
          </cell>
          <cell r="FZ44">
            <v>0</v>
          </cell>
          <cell r="GA44">
            <v>0</v>
          </cell>
          <cell r="GB44">
            <v>0</v>
          </cell>
          <cell r="GC44">
            <v>0</v>
          </cell>
          <cell r="GD44">
            <v>0</v>
          </cell>
          <cell r="GE44">
            <v>0</v>
          </cell>
          <cell r="GF44">
            <v>0</v>
          </cell>
          <cell r="GG44">
            <v>0</v>
          </cell>
          <cell r="GH44">
            <v>0</v>
          </cell>
          <cell r="GI44">
            <v>0</v>
          </cell>
          <cell r="GJ44">
            <v>0</v>
          </cell>
          <cell r="GK44">
            <v>0</v>
          </cell>
          <cell r="GL44">
            <v>0</v>
          </cell>
          <cell r="GM44">
            <v>0</v>
          </cell>
          <cell r="GN44">
            <v>0</v>
          </cell>
          <cell r="GO44">
            <v>0</v>
          </cell>
          <cell r="GQ44">
            <v>5594</v>
          </cell>
        </row>
        <row r="45">
          <cell r="A45">
            <v>42</v>
          </cell>
          <cell r="B45">
            <v>33210</v>
          </cell>
          <cell r="C45">
            <v>16</v>
          </cell>
          <cell r="D45" t="str">
            <v>岡山県</v>
          </cell>
          <cell r="F45" t="str">
            <v>新見市</v>
          </cell>
          <cell r="G45" t="str">
            <v>大佐中央</v>
          </cell>
          <cell r="H45" t="str">
            <v>新見市</v>
          </cell>
          <cell r="I45">
            <v>2</v>
          </cell>
          <cell r="J45" t="str">
            <v>3 昭和</v>
          </cell>
          <cell r="K45">
            <v>54</v>
          </cell>
          <cell r="L45">
            <v>4</v>
          </cell>
          <cell r="M45">
            <v>1</v>
          </cell>
          <cell r="N45" t="str">
            <v>1 給水中</v>
          </cell>
          <cell r="O45" t="str">
            <v>4 平成</v>
          </cell>
          <cell r="P45">
            <v>5</v>
          </cell>
          <cell r="Q45">
            <v>3</v>
          </cell>
          <cell r="R45">
            <v>17</v>
          </cell>
          <cell r="S45">
            <v>2620</v>
          </cell>
          <cell r="T45">
            <v>5.4</v>
          </cell>
          <cell r="U45">
            <v>1400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2</v>
          </cell>
          <cell r="AI45">
            <v>1400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1358</v>
          </cell>
          <cell r="AS45">
            <v>2</v>
          </cell>
          <cell r="AV45">
            <v>100</v>
          </cell>
          <cell r="AW45">
            <v>1</v>
          </cell>
          <cell r="AX45">
            <v>1</v>
          </cell>
          <cell r="AY45" t="str">
            <v>太田俊之</v>
          </cell>
          <cell r="AZ45" t="str">
            <v>係長</v>
          </cell>
          <cell r="BA45">
            <v>2</v>
          </cell>
          <cell r="BB45">
            <v>0</v>
          </cell>
          <cell r="BC45">
            <v>2</v>
          </cell>
          <cell r="BD45">
            <v>1</v>
          </cell>
          <cell r="BE45" t="str">
            <v>上水道事業</v>
          </cell>
          <cell r="BF45">
            <v>32</v>
          </cell>
          <cell r="BG45">
            <v>4</v>
          </cell>
          <cell r="BH45" t="str">
            <v>上水道事業</v>
          </cell>
          <cell r="BI45">
            <v>2</v>
          </cell>
          <cell r="BJ45">
            <v>10</v>
          </cell>
          <cell r="BK45">
            <v>1404</v>
          </cell>
          <cell r="BL45">
            <v>108</v>
          </cell>
          <cell r="BM45">
            <v>0</v>
          </cell>
          <cell r="BN45">
            <v>1404</v>
          </cell>
          <cell r="BO45">
            <v>2</v>
          </cell>
          <cell r="BP45">
            <v>2</v>
          </cell>
          <cell r="BQ45">
            <v>444</v>
          </cell>
          <cell r="BR45">
            <v>154.16800000000001</v>
          </cell>
          <cell r="BS45">
            <v>43928938.259999998</v>
          </cell>
          <cell r="BT45">
            <v>2220</v>
          </cell>
          <cell r="BU45">
            <v>2087</v>
          </cell>
          <cell r="BV45">
            <v>431749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1</v>
          </cell>
          <cell r="CJ45">
            <v>431749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1400</v>
          </cell>
          <cell r="CT45">
            <v>431749</v>
          </cell>
          <cell r="CU45">
            <v>0</v>
          </cell>
          <cell r="CV45">
            <v>0</v>
          </cell>
          <cell r="CW45">
            <v>1</v>
          </cell>
          <cell r="CX45">
            <v>431749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431749</v>
          </cell>
          <cell r="DN45">
            <v>284942</v>
          </cell>
          <cell r="DO45">
            <v>0</v>
          </cell>
          <cell r="DP45">
            <v>0</v>
          </cell>
          <cell r="DQ45">
            <v>146807</v>
          </cell>
          <cell r="DR45">
            <v>1561</v>
          </cell>
          <cell r="DS45">
            <v>1400</v>
          </cell>
          <cell r="DT45">
            <v>869</v>
          </cell>
          <cell r="DU45">
            <v>869</v>
          </cell>
          <cell r="DV45">
            <v>3</v>
          </cell>
          <cell r="DW45">
            <v>2</v>
          </cell>
          <cell r="DX45">
            <v>572</v>
          </cell>
          <cell r="DY45">
            <v>42923</v>
          </cell>
          <cell r="DZ45">
            <v>501</v>
          </cell>
          <cell r="EA45">
            <v>3375</v>
          </cell>
          <cell r="EB45">
            <v>39047</v>
          </cell>
          <cell r="EC45">
            <v>0</v>
          </cell>
          <cell r="ED45">
            <v>0</v>
          </cell>
          <cell r="EE45">
            <v>0</v>
          </cell>
          <cell r="EF45">
            <v>213</v>
          </cell>
          <cell r="EG45">
            <v>2372</v>
          </cell>
          <cell r="EH45">
            <v>12110</v>
          </cell>
          <cell r="EI45">
            <v>0</v>
          </cell>
          <cell r="EJ45">
            <v>800</v>
          </cell>
          <cell r="EK45">
            <v>0</v>
          </cell>
          <cell r="EL45">
            <v>0</v>
          </cell>
          <cell r="EM45">
            <v>0</v>
          </cell>
          <cell r="EN45">
            <v>0</v>
          </cell>
          <cell r="EO45">
            <v>288</v>
          </cell>
          <cell r="EP45">
            <v>203</v>
          </cell>
          <cell r="EQ45">
            <v>26937</v>
          </cell>
          <cell r="ER45">
            <v>0</v>
          </cell>
          <cell r="ES45">
            <v>0</v>
          </cell>
          <cell r="ET45">
            <v>0</v>
          </cell>
          <cell r="EU45">
            <v>0</v>
          </cell>
          <cell r="EV45">
            <v>0</v>
          </cell>
          <cell r="EW45">
            <v>0</v>
          </cell>
          <cell r="EX45">
            <v>0</v>
          </cell>
          <cell r="EY45">
            <v>0</v>
          </cell>
          <cell r="EZ45">
            <v>0</v>
          </cell>
          <cell r="FA45">
            <v>0</v>
          </cell>
          <cell r="FB45">
            <v>0</v>
          </cell>
          <cell r="FC45">
            <v>0</v>
          </cell>
          <cell r="FD45">
            <v>1</v>
          </cell>
          <cell r="FE45">
            <v>5</v>
          </cell>
          <cell r="FF45">
            <v>5</v>
          </cell>
          <cell r="FG45">
            <v>0</v>
          </cell>
          <cell r="FH45">
            <v>12</v>
          </cell>
          <cell r="FI45">
            <v>1</v>
          </cell>
          <cell r="FJ45">
            <v>0</v>
          </cell>
          <cell r="FK45">
            <v>1</v>
          </cell>
          <cell r="FL45">
            <v>0</v>
          </cell>
          <cell r="FM45">
            <v>1</v>
          </cell>
          <cell r="FN45">
            <v>0</v>
          </cell>
          <cell r="FO45">
            <v>300737</v>
          </cell>
          <cell r="FP45">
            <v>0</v>
          </cell>
          <cell r="FQ45">
            <v>0</v>
          </cell>
          <cell r="FR45">
            <v>0</v>
          </cell>
          <cell r="FS45">
            <v>0</v>
          </cell>
          <cell r="FT45">
            <v>0</v>
          </cell>
          <cell r="FU45">
            <v>0</v>
          </cell>
          <cell r="FV45">
            <v>0</v>
          </cell>
          <cell r="FW45">
            <v>0</v>
          </cell>
          <cell r="FX45">
            <v>0</v>
          </cell>
          <cell r="FY45">
            <v>0</v>
          </cell>
          <cell r="FZ45">
            <v>0</v>
          </cell>
          <cell r="GA45">
            <v>0</v>
          </cell>
          <cell r="GB45">
            <v>0</v>
          </cell>
          <cell r="GC45">
            <v>0</v>
          </cell>
          <cell r="GD45">
            <v>0</v>
          </cell>
          <cell r="GE45">
            <v>0</v>
          </cell>
          <cell r="GF45">
            <v>0</v>
          </cell>
          <cell r="GG45">
            <v>0</v>
          </cell>
          <cell r="GH45">
            <v>0</v>
          </cell>
          <cell r="GI45">
            <v>0</v>
          </cell>
          <cell r="GJ45">
            <v>0</v>
          </cell>
          <cell r="GK45">
            <v>0</v>
          </cell>
          <cell r="GL45">
            <v>0</v>
          </cell>
          <cell r="GM45">
            <v>0</v>
          </cell>
          <cell r="GN45">
            <v>0</v>
          </cell>
          <cell r="GO45">
            <v>0</v>
          </cell>
          <cell r="GQ45">
            <v>284942</v>
          </cell>
        </row>
        <row r="46">
          <cell r="A46">
            <v>43</v>
          </cell>
          <cell r="B46">
            <v>33210</v>
          </cell>
          <cell r="C46">
            <v>17</v>
          </cell>
          <cell r="D46" t="str">
            <v>岡山県</v>
          </cell>
          <cell r="F46" t="str">
            <v>新見市</v>
          </cell>
          <cell r="G46" t="str">
            <v>大佐布瀬</v>
          </cell>
          <cell r="H46" t="str">
            <v>新見市</v>
          </cell>
          <cell r="I46">
            <v>2</v>
          </cell>
          <cell r="J46" t="str">
            <v>3 昭和</v>
          </cell>
          <cell r="K46">
            <v>34</v>
          </cell>
          <cell r="L46">
            <v>4</v>
          </cell>
          <cell r="M46">
            <v>1</v>
          </cell>
          <cell r="N46" t="str">
            <v>1 給水中</v>
          </cell>
          <cell r="O46" t="str">
            <v>3 昭和</v>
          </cell>
          <cell r="P46">
            <v>55</v>
          </cell>
          <cell r="Q46">
            <v>5</v>
          </cell>
          <cell r="R46">
            <v>16</v>
          </cell>
          <cell r="S46">
            <v>490</v>
          </cell>
          <cell r="T46">
            <v>1.1000000000000001</v>
          </cell>
          <cell r="U46">
            <v>129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1</v>
          </cell>
          <cell r="AI46">
            <v>129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129</v>
          </cell>
          <cell r="AS46">
            <v>2</v>
          </cell>
          <cell r="AV46">
            <v>600</v>
          </cell>
          <cell r="AW46">
            <v>1</v>
          </cell>
          <cell r="AX46">
            <v>1</v>
          </cell>
          <cell r="AY46" t="str">
            <v>太田俊之</v>
          </cell>
          <cell r="AZ46" t="str">
            <v>係長</v>
          </cell>
          <cell r="BA46">
            <v>2</v>
          </cell>
          <cell r="BB46">
            <v>0</v>
          </cell>
          <cell r="BC46">
            <v>2</v>
          </cell>
          <cell r="BD46">
            <v>1</v>
          </cell>
          <cell r="BE46" t="str">
            <v>上水道事業</v>
          </cell>
          <cell r="BF46">
            <v>32</v>
          </cell>
          <cell r="BG46">
            <v>4</v>
          </cell>
          <cell r="BH46" t="str">
            <v>上水道事業</v>
          </cell>
          <cell r="BI46">
            <v>2</v>
          </cell>
          <cell r="BJ46">
            <v>10</v>
          </cell>
          <cell r="BK46">
            <v>1404</v>
          </cell>
          <cell r="BL46">
            <v>108</v>
          </cell>
          <cell r="BM46">
            <v>0</v>
          </cell>
          <cell r="BN46">
            <v>1404</v>
          </cell>
          <cell r="BO46">
            <v>2</v>
          </cell>
          <cell r="BP46">
            <v>2</v>
          </cell>
          <cell r="BQ46">
            <v>444</v>
          </cell>
          <cell r="BR46">
            <v>154.16800000000001</v>
          </cell>
          <cell r="BS46">
            <v>4048605.8480000002</v>
          </cell>
          <cell r="BT46">
            <v>243</v>
          </cell>
          <cell r="BU46">
            <v>210</v>
          </cell>
          <cell r="BV46">
            <v>40310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1</v>
          </cell>
          <cell r="CJ46">
            <v>40310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129</v>
          </cell>
          <cell r="CT46">
            <v>40310</v>
          </cell>
          <cell r="CU46">
            <v>0</v>
          </cell>
          <cell r="CV46">
            <v>0</v>
          </cell>
          <cell r="CW46">
            <v>1</v>
          </cell>
          <cell r="CX46">
            <v>40310</v>
          </cell>
          <cell r="CY46">
            <v>0</v>
          </cell>
          <cell r="CZ46">
            <v>0</v>
          </cell>
          <cell r="DA46">
            <v>0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0</v>
          </cell>
          <cell r="DJ46">
            <v>0</v>
          </cell>
          <cell r="DK46">
            <v>0</v>
          </cell>
          <cell r="DL46">
            <v>0</v>
          </cell>
          <cell r="DM46">
            <v>40310</v>
          </cell>
          <cell r="DN46">
            <v>26261</v>
          </cell>
          <cell r="DO46">
            <v>0</v>
          </cell>
          <cell r="DP46">
            <v>0</v>
          </cell>
          <cell r="DQ46">
            <v>14049</v>
          </cell>
          <cell r="DR46">
            <v>143</v>
          </cell>
          <cell r="DS46">
            <v>129</v>
          </cell>
          <cell r="DT46">
            <v>104</v>
          </cell>
          <cell r="DU46">
            <v>104</v>
          </cell>
          <cell r="DV46">
            <v>3</v>
          </cell>
          <cell r="DW46">
            <v>2</v>
          </cell>
          <cell r="DX46">
            <v>117</v>
          </cell>
          <cell r="DY46">
            <v>10392</v>
          </cell>
          <cell r="DZ46">
            <v>0</v>
          </cell>
          <cell r="EA46">
            <v>1713</v>
          </cell>
          <cell r="EB46">
            <v>8679</v>
          </cell>
          <cell r="EC46">
            <v>0</v>
          </cell>
          <cell r="ED46">
            <v>0</v>
          </cell>
          <cell r="EE46">
            <v>0</v>
          </cell>
          <cell r="EF46">
            <v>0</v>
          </cell>
          <cell r="EG46">
            <v>0</v>
          </cell>
          <cell r="EH46">
            <v>731</v>
          </cell>
          <cell r="EI46">
            <v>0</v>
          </cell>
          <cell r="EJ46">
            <v>900</v>
          </cell>
          <cell r="EK46">
            <v>0</v>
          </cell>
          <cell r="EL46">
            <v>0</v>
          </cell>
          <cell r="EM46">
            <v>0</v>
          </cell>
          <cell r="EN46">
            <v>0</v>
          </cell>
          <cell r="EO46">
            <v>0</v>
          </cell>
          <cell r="EP46">
            <v>813</v>
          </cell>
          <cell r="EQ46">
            <v>7948</v>
          </cell>
          <cell r="ER46">
            <v>0</v>
          </cell>
          <cell r="ES46">
            <v>0</v>
          </cell>
          <cell r="ET46">
            <v>0</v>
          </cell>
          <cell r="EU46">
            <v>0</v>
          </cell>
          <cell r="EV46">
            <v>0</v>
          </cell>
          <cell r="EW46">
            <v>0</v>
          </cell>
          <cell r="EX46">
            <v>0</v>
          </cell>
          <cell r="EY46">
            <v>0</v>
          </cell>
          <cell r="EZ46">
            <v>0</v>
          </cell>
          <cell r="FA46">
            <v>0</v>
          </cell>
          <cell r="FB46">
            <v>0</v>
          </cell>
          <cell r="FC46">
            <v>0</v>
          </cell>
          <cell r="FD46">
            <v>1</v>
          </cell>
          <cell r="FE46">
            <v>5</v>
          </cell>
          <cell r="FF46">
            <v>5</v>
          </cell>
          <cell r="FG46">
            <v>0</v>
          </cell>
          <cell r="FH46">
            <v>12</v>
          </cell>
          <cell r="FI46">
            <v>1</v>
          </cell>
          <cell r="FJ46">
            <v>0</v>
          </cell>
          <cell r="FK46">
            <v>1</v>
          </cell>
          <cell r="FL46">
            <v>0</v>
          </cell>
          <cell r="FM46">
            <v>1</v>
          </cell>
          <cell r="FN46">
            <v>0</v>
          </cell>
          <cell r="FO46">
            <v>28545</v>
          </cell>
          <cell r="FP46">
            <v>0</v>
          </cell>
          <cell r="FQ46">
            <v>0</v>
          </cell>
          <cell r="FR46">
            <v>0</v>
          </cell>
          <cell r="FS46">
            <v>0</v>
          </cell>
          <cell r="FT46">
            <v>0</v>
          </cell>
          <cell r="FU46">
            <v>0</v>
          </cell>
          <cell r="FV46">
            <v>0</v>
          </cell>
          <cell r="FW46">
            <v>0</v>
          </cell>
          <cell r="FX46">
            <v>0</v>
          </cell>
          <cell r="FY46">
            <v>0</v>
          </cell>
          <cell r="FZ46">
            <v>0</v>
          </cell>
          <cell r="GA46">
            <v>0</v>
          </cell>
          <cell r="GB46">
            <v>0</v>
          </cell>
          <cell r="GC46">
            <v>0</v>
          </cell>
          <cell r="GD46">
            <v>0</v>
          </cell>
          <cell r="GE46">
            <v>0</v>
          </cell>
          <cell r="GF46">
            <v>0</v>
          </cell>
          <cell r="GG46">
            <v>0</v>
          </cell>
          <cell r="GH46">
            <v>0</v>
          </cell>
          <cell r="GI46">
            <v>0</v>
          </cell>
          <cell r="GJ46">
            <v>0</v>
          </cell>
          <cell r="GK46">
            <v>0</v>
          </cell>
          <cell r="GL46">
            <v>0</v>
          </cell>
          <cell r="GM46">
            <v>0</v>
          </cell>
          <cell r="GN46">
            <v>0</v>
          </cell>
          <cell r="GO46">
            <v>0</v>
          </cell>
          <cell r="GQ46">
            <v>26261</v>
          </cell>
        </row>
        <row r="47">
          <cell r="A47">
            <v>44</v>
          </cell>
          <cell r="B47">
            <v>33210</v>
          </cell>
          <cell r="C47">
            <v>18</v>
          </cell>
          <cell r="D47" t="str">
            <v>岡山県</v>
          </cell>
          <cell r="F47" t="str">
            <v>新見市</v>
          </cell>
          <cell r="G47" t="str">
            <v>大佐大井野</v>
          </cell>
          <cell r="H47" t="str">
            <v>新見市</v>
          </cell>
          <cell r="I47">
            <v>2</v>
          </cell>
          <cell r="J47" t="str">
            <v>3 昭和</v>
          </cell>
          <cell r="K47">
            <v>58</v>
          </cell>
          <cell r="L47">
            <v>4</v>
          </cell>
          <cell r="M47">
            <v>1</v>
          </cell>
          <cell r="N47" t="str">
            <v>1 給水中</v>
          </cell>
          <cell r="O47" t="str">
            <v>3 昭和</v>
          </cell>
          <cell r="P47">
            <v>57</v>
          </cell>
          <cell r="Q47">
            <v>4</v>
          </cell>
          <cell r="R47">
            <v>3</v>
          </cell>
          <cell r="S47">
            <v>260</v>
          </cell>
          <cell r="T47">
            <v>0.4</v>
          </cell>
          <cell r="U47">
            <v>58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1</v>
          </cell>
          <cell r="AI47">
            <v>58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58</v>
          </cell>
          <cell r="AS47">
            <v>2</v>
          </cell>
          <cell r="AV47">
            <v>5500</v>
          </cell>
          <cell r="AW47">
            <v>1</v>
          </cell>
          <cell r="AX47">
            <v>1</v>
          </cell>
          <cell r="AY47" t="str">
            <v>太田俊之</v>
          </cell>
          <cell r="AZ47" t="str">
            <v>係長</v>
          </cell>
          <cell r="BA47">
            <v>2</v>
          </cell>
          <cell r="BB47">
            <v>0</v>
          </cell>
          <cell r="BC47">
            <v>2</v>
          </cell>
          <cell r="BD47">
            <v>1</v>
          </cell>
          <cell r="BE47" t="str">
            <v>上水道事業</v>
          </cell>
          <cell r="BF47">
            <v>32</v>
          </cell>
          <cell r="BG47">
            <v>4</v>
          </cell>
          <cell r="BH47" t="str">
            <v>上水道事業</v>
          </cell>
          <cell r="BI47">
            <v>2</v>
          </cell>
          <cell r="BJ47">
            <v>10</v>
          </cell>
          <cell r="BK47">
            <v>1404</v>
          </cell>
          <cell r="BL47">
            <v>108</v>
          </cell>
          <cell r="BM47">
            <v>0</v>
          </cell>
          <cell r="BN47">
            <v>1404</v>
          </cell>
          <cell r="BO47">
            <v>2</v>
          </cell>
          <cell r="BP47">
            <v>2</v>
          </cell>
          <cell r="BQ47">
            <v>444</v>
          </cell>
          <cell r="BR47">
            <v>154.16800000000001</v>
          </cell>
          <cell r="BS47">
            <v>1137605.672</v>
          </cell>
          <cell r="BT47">
            <v>111</v>
          </cell>
          <cell r="BU47">
            <v>99</v>
          </cell>
          <cell r="BV47">
            <v>11758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1</v>
          </cell>
          <cell r="CJ47">
            <v>11758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58</v>
          </cell>
          <cell r="CT47">
            <v>11758</v>
          </cell>
          <cell r="CU47">
            <v>0</v>
          </cell>
          <cell r="CV47">
            <v>0</v>
          </cell>
          <cell r="CW47">
            <v>1</v>
          </cell>
          <cell r="CX47">
            <v>11758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11758</v>
          </cell>
          <cell r="DN47">
            <v>7379</v>
          </cell>
          <cell r="DO47">
            <v>0</v>
          </cell>
          <cell r="DP47">
            <v>0</v>
          </cell>
          <cell r="DQ47">
            <v>4379</v>
          </cell>
          <cell r="DR47">
            <v>40</v>
          </cell>
          <cell r="DS47">
            <v>58</v>
          </cell>
          <cell r="DT47">
            <v>50</v>
          </cell>
          <cell r="DU47">
            <v>50</v>
          </cell>
          <cell r="DV47">
            <v>3</v>
          </cell>
          <cell r="DW47">
            <v>2</v>
          </cell>
          <cell r="DX47">
            <v>74</v>
          </cell>
          <cell r="DY47">
            <v>4274</v>
          </cell>
          <cell r="DZ47">
            <v>178</v>
          </cell>
          <cell r="EA47">
            <v>338</v>
          </cell>
          <cell r="EB47">
            <v>3758</v>
          </cell>
          <cell r="EC47">
            <v>0</v>
          </cell>
          <cell r="ED47">
            <v>0</v>
          </cell>
          <cell r="EE47">
            <v>0</v>
          </cell>
          <cell r="EF47">
            <v>0</v>
          </cell>
          <cell r="EG47">
            <v>0</v>
          </cell>
          <cell r="EH47">
            <v>0</v>
          </cell>
          <cell r="EI47">
            <v>0</v>
          </cell>
          <cell r="EJ47">
            <v>0</v>
          </cell>
          <cell r="EK47">
            <v>0</v>
          </cell>
          <cell r="EL47">
            <v>0</v>
          </cell>
          <cell r="EM47">
            <v>0</v>
          </cell>
          <cell r="EN47">
            <v>0</v>
          </cell>
          <cell r="EO47">
            <v>178</v>
          </cell>
          <cell r="EP47">
            <v>338</v>
          </cell>
          <cell r="EQ47">
            <v>3758</v>
          </cell>
          <cell r="ER47">
            <v>0</v>
          </cell>
          <cell r="ES47">
            <v>0</v>
          </cell>
          <cell r="ET47">
            <v>0</v>
          </cell>
          <cell r="EU47">
            <v>0</v>
          </cell>
          <cell r="EV47">
            <v>0</v>
          </cell>
          <cell r="EW47">
            <v>0</v>
          </cell>
          <cell r="EX47">
            <v>0</v>
          </cell>
          <cell r="EY47">
            <v>0</v>
          </cell>
          <cell r="EZ47">
            <v>0</v>
          </cell>
          <cell r="FA47">
            <v>0</v>
          </cell>
          <cell r="FB47">
            <v>0</v>
          </cell>
          <cell r="FC47">
            <v>0</v>
          </cell>
          <cell r="FD47">
            <v>1</v>
          </cell>
          <cell r="FE47">
            <v>5</v>
          </cell>
          <cell r="FF47">
            <v>5</v>
          </cell>
          <cell r="FG47">
            <v>0</v>
          </cell>
          <cell r="FH47">
            <v>12</v>
          </cell>
          <cell r="FI47">
            <v>1</v>
          </cell>
          <cell r="FJ47">
            <v>0</v>
          </cell>
          <cell r="FK47">
            <v>1</v>
          </cell>
          <cell r="FL47">
            <v>0</v>
          </cell>
          <cell r="FM47">
            <v>1</v>
          </cell>
          <cell r="FN47">
            <v>0</v>
          </cell>
          <cell r="FO47">
            <v>9357</v>
          </cell>
          <cell r="FP47">
            <v>0</v>
          </cell>
          <cell r="FQ47">
            <v>0</v>
          </cell>
          <cell r="FR47">
            <v>0</v>
          </cell>
          <cell r="FS47">
            <v>0</v>
          </cell>
          <cell r="FT47">
            <v>0</v>
          </cell>
          <cell r="FU47">
            <v>0</v>
          </cell>
          <cell r="FV47">
            <v>0</v>
          </cell>
          <cell r="FW47">
            <v>0</v>
          </cell>
          <cell r="FX47">
            <v>0</v>
          </cell>
          <cell r="FY47">
            <v>0</v>
          </cell>
          <cell r="FZ47">
            <v>0</v>
          </cell>
          <cell r="GA47">
            <v>0</v>
          </cell>
          <cell r="GB47">
            <v>0</v>
          </cell>
          <cell r="GC47">
            <v>0</v>
          </cell>
          <cell r="GD47">
            <v>0</v>
          </cell>
          <cell r="GE47">
            <v>0</v>
          </cell>
          <cell r="GF47">
            <v>0</v>
          </cell>
          <cell r="GG47">
            <v>0</v>
          </cell>
          <cell r="GH47">
            <v>0</v>
          </cell>
          <cell r="GI47">
            <v>0</v>
          </cell>
          <cell r="GJ47">
            <v>0</v>
          </cell>
          <cell r="GK47">
            <v>0</v>
          </cell>
          <cell r="GL47">
            <v>0</v>
          </cell>
          <cell r="GM47">
            <v>0</v>
          </cell>
          <cell r="GN47">
            <v>0</v>
          </cell>
          <cell r="GO47">
            <v>0</v>
          </cell>
          <cell r="GQ47">
            <v>7379</v>
          </cell>
        </row>
        <row r="48">
          <cell r="A48">
            <v>45</v>
          </cell>
          <cell r="B48">
            <v>33210</v>
          </cell>
          <cell r="C48">
            <v>19</v>
          </cell>
          <cell r="D48" t="str">
            <v>岡山県</v>
          </cell>
          <cell r="F48" t="str">
            <v>新見市</v>
          </cell>
          <cell r="G48" t="str">
            <v>大佐上刑部</v>
          </cell>
          <cell r="H48" t="str">
            <v>新見市</v>
          </cell>
          <cell r="I48">
            <v>2</v>
          </cell>
          <cell r="J48" t="str">
            <v>3 昭和</v>
          </cell>
          <cell r="K48">
            <v>60</v>
          </cell>
          <cell r="L48">
            <v>2</v>
          </cell>
          <cell r="M48">
            <v>1</v>
          </cell>
          <cell r="N48" t="str">
            <v>1 給水中</v>
          </cell>
          <cell r="O48" t="str">
            <v>3 昭和</v>
          </cell>
          <cell r="P48">
            <v>58</v>
          </cell>
          <cell r="Q48">
            <v>6</v>
          </cell>
          <cell r="R48">
            <v>25</v>
          </cell>
          <cell r="S48">
            <v>273</v>
          </cell>
          <cell r="T48">
            <v>0.5</v>
          </cell>
          <cell r="U48">
            <v>58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1</v>
          </cell>
          <cell r="AI48">
            <v>58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58</v>
          </cell>
          <cell r="AS48">
            <v>2</v>
          </cell>
          <cell r="AV48">
            <v>2000</v>
          </cell>
          <cell r="AW48">
            <v>1</v>
          </cell>
          <cell r="AX48">
            <v>1</v>
          </cell>
          <cell r="AY48" t="str">
            <v>太田俊之</v>
          </cell>
          <cell r="AZ48" t="str">
            <v>係長</v>
          </cell>
          <cell r="BA48">
            <v>2</v>
          </cell>
          <cell r="BB48">
            <v>0</v>
          </cell>
          <cell r="BC48">
            <v>2</v>
          </cell>
          <cell r="BD48">
            <v>1</v>
          </cell>
          <cell r="BE48" t="str">
            <v>上水道事業</v>
          </cell>
          <cell r="BF48">
            <v>32</v>
          </cell>
          <cell r="BG48">
            <v>4</v>
          </cell>
          <cell r="BH48" t="str">
            <v>上水道事業</v>
          </cell>
          <cell r="BI48">
            <v>2</v>
          </cell>
          <cell r="BJ48">
            <v>10</v>
          </cell>
          <cell r="BK48">
            <v>1404</v>
          </cell>
          <cell r="BL48">
            <v>108</v>
          </cell>
          <cell r="BM48">
            <v>0</v>
          </cell>
          <cell r="BN48">
            <v>1404</v>
          </cell>
          <cell r="BO48">
            <v>2</v>
          </cell>
          <cell r="BP48">
            <v>2</v>
          </cell>
          <cell r="BQ48">
            <v>444</v>
          </cell>
          <cell r="BR48">
            <v>154.16800000000001</v>
          </cell>
          <cell r="BS48">
            <v>1586697.0560000001</v>
          </cell>
          <cell r="BT48">
            <v>138</v>
          </cell>
          <cell r="BU48">
            <v>132</v>
          </cell>
          <cell r="BV48">
            <v>12069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1</v>
          </cell>
          <cell r="CJ48">
            <v>12069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58</v>
          </cell>
          <cell r="CT48">
            <v>12069</v>
          </cell>
          <cell r="CU48">
            <v>0</v>
          </cell>
          <cell r="CV48">
            <v>0</v>
          </cell>
          <cell r="CW48">
            <v>1</v>
          </cell>
          <cell r="CX48">
            <v>12069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12069</v>
          </cell>
          <cell r="DN48">
            <v>10292</v>
          </cell>
          <cell r="DO48">
            <v>0</v>
          </cell>
          <cell r="DP48">
            <v>0</v>
          </cell>
          <cell r="DQ48">
            <v>1777</v>
          </cell>
          <cell r="DR48">
            <v>56</v>
          </cell>
          <cell r="DS48">
            <v>58</v>
          </cell>
          <cell r="DT48">
            <v>65</v>
          </cell>
          <cell r="DU48">
            <v>65</v>
          </cell>
          <cell r="DV48">
            <v>3</v>
          </cell>
          <cell r="DW48">
            <v>3</v>
          </cell>
          <cell r="DX48">
            <v>126</v>
          </cell>
          <cell r="DY48">
            <v>5935</v>
          </cell>
          <cell r="DZ48">
            <v>0</v>
          </cell>
          <cell r="EA48">
            <v>290</v>
          </cell>
          <cell r="EB48">
            <v>5645</v>
          </cell>
          <cell r="EC48">
            <v>0</v>
          </cell>
          <cell r="ED48">
            <v>0</v>
          </cell>
          <cell r="EE48">
            <v>0</v>
          </cell>
          <cell r="EF48">
            <v>0</v>
          </cell>
          <cell r="EG48">
            <v>0</v>
          </cell>
          <cell r="EH48">
            <v>906</v>
          </cell>
          <cell r="EI48">
            <v>0</v>
          </cell>
          <cell r="EJ48">
            <v>108</v>
          </cell>
          <cell r="EK48">
            <v>101</v>
          </cell>
          <cell r="EL48">
            <v>0</v>
          </cell>
          <cell r="EM48">
            <v>0</v>
          </cell>
          <cell r="EN48">
            <v>0</v>
          </cell>
          <cell r="EO48">
            <v>0</v>
          </cell>
          <cell r="EP48">
            <v>182</v>
          </cell>
          <cell r="EQ48">
            <v>4638</v>
          </cell>
          <cell r="ER48">
            <v>0</v>
          </cell>
          <cell r="ES48">
            <v>0</v>
          </cell>
          <cell r="ET48">
            <v>0</v>
          </cell>
          <cell r="EU48">
            <v>0</v>
          </cell>
          <cell r="EV48">
            <v>0</v>
          </cell>
          <cell r="EW48">
            <v>0</v>
          </cell>
          <cell r="EX48">
            <v>0</v>
          </cell>
          <cell r="EY48">
            <v>0</v>
          </cell>
          <cell r="EZ48">
            <v>0</v>
          </cell>
          <cell r="FA48">
            <v>0</v>
          </cell>
          <cell r="FB48">
            <v>0</v>
          </cell>
          <cell r="FC48">
            <v>0</v>
          </cell>
          <cell r="FD48">
            <v>1</v>
          </cell>
          <cell r="FE48">
            <v>5</v>
          </cell>
          <cell r="FF48">
            <v>5</v>
          </cell>
          <cell r="FG48">
            <v>0</v>
          </cell>
          <cell r="FH48">
            <v>12</v>
          </cell>
          <cell r="FI48">
            <v>1</v>
          </cell>
          <cell r="FJ48">
            <v>0</v>
          </cell>
          <cell r="FK48">
            <v>1</v>
          </cell>
          <cell r="FL48">
            <v>0</v>
          </cell>
          <cell r="FM48">
            <v>1</v>
          </cell>
          <cell r="FN48">
            <v>0</v>
          </cell>
          <cell r="FO48">
            <v>5164</v>
          </cell>
          <cell r="FP48">
            <v>0</v>
          </cell>
          <cell r="FQ48">
            <v>0</v>
          </cell>
          <cell r="FR48">
            <v>0</v>
          </cell>
          <cell r="FS48">
            <v>0</v>
          </cell>
          <cell r="FT48">
            <v>0</v>
          </cell>
          <cell r="FU48">
            <v>0</v>
          </cell>
          <cell r="FV48">
            <v>0</v>
          </cell>
          <cell r="FW48">
            <v>0</v>
          </cell>
          <cell r="FX48">
            <v>0</v>
          </cell>
          <cell r="FY48">
            <v>0</v>
          </cell>
          <cell r="FZ48">
            <v>0</v>
          </cell>
          <cell r="GA48">
            <v>0</v>
          </cell>
          <cell r="GB48">
            <v>0</v>
          </cell>
          <cell r="GC48">
            <v>0</v>
          </cell>
          <cell r="GD48">
            <v>0</v>
          </cell>
          <cell r="GE48">
            <v>0</v>
          </cell>
          <cell r="GF48">
            <v>0</v>
          </cell>
          <cell r="GG48">
            <v>0</v>
          </cell>
          <cell r="GH48">
            <v>0</v>
          </cell>
          <cell r="GI48">
            <v>0</v>
          </cell>
          <cell r="GJ48">
            <v>0</v>
          </cell>
          <cell r="GK48">
            <v>0</v>
          </cell>
          <cell r="GL48">
            <v>0</v>
          </cell>
          <cell r="GM48">
            <v>0</v>
          </cell>
          <cell r="GN48">
            <v>0</v>
          </cell>
          <cell r="GO48">
            <v>0</v>
          </cell>
          <cell r="GQ48">
            <v>10292</v>
          </cell>
        </row>
        <row r="49">
          <cell r="A49">
            <v>46</v>
          </cell>
          <cell r="B49">
            <v>33210</v>
          </cell>
          <cell r="C49">
            <v>20</v>
          </cell>
          <cell r="D49" t="str">
            <v>岡山県</v>
          </cell>
          <cell r="F49" t="str">
            <v>新見市</v>
          </cell>
          <cell r="G49" t="str">
            <v>神郷神代</v>
          </cell>
          <cell r="H49" t="str">
            <v>新見市</v>
          </cell>
          <cell r="I49">
            <v>2</v>
          </cell>
          <cell r="J49" t="str">
            <v>3 昭和</v>
          </cell>
          <cell r="K49">
            <v>41</v>
          </cell>
          <cell r="L49">
            <v>5</v>
          </cell>
          <cell r="M49">
            <v>25</v>
          </cell>
          <cell r="N49" t="str">
            <v>1 給水中</v>
          </cell>
          <cell r="O49" t="str">
            <v>4 平成</v>
          </cell>
          <cell r="P49">
            <v>16</v>
          </cell>
          <cell r="Q49">
            <v>3</v>
          </cell>
          <cell r="R49">
            <v>3</v>
          </cell>
          <cell r="S49">
            <v>1120</v>
          </cell>
          <cell r="T49">
            <v>17</v>
          </cell>
          <cell r="U49">
            <v>584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2</v>
          </cell>
          <cell r="AI49">
            <v>584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584</v>
          </cell>
          <cell r="AS49">
            <v>2</v>
          </cell>
          <cell r="AV49">
            <v>1000</v>
          </cell>
          <cell r="AW49">
            <v>1</v>
          </cell>
          <cell r="AX49">
            <v>1</v>
          </cell>
          <cell r="AY49" t="str">
            <v>太田俊之</v>
          </cell>
          <cell r="AZ49" t="str">
            <v>係長</v>
          </cell>
          <cell r="BA49">
            <v>5</v>
          </cell>
          <cell r="BB49">
            <v>0</v>
          </cell>
          <cell r="BC49">
            <v>5</v>
          </cell>
          <cell r="BD49">
            <v>1</v>
          </cell>
          <cell r="BE49" t="str">
            <v>上水道事業</v>
          </cell>
          <cell r="BF49">
            <v>32</v>
          </cell>
          <cell r="BG49">
            <v>4</v>
          </cell>
          <cell r="BH49" t="str">
            <v>上水道事業</v>
          </cell>
          <cell r="BI49">
            <v>2</v>
          </cell>
          <cell r="BJ49">
            <v>10</v>
          </cell>
          <cell r="BK49">
            <v>1404</v>
          </cell>
          <cell r="BL49">
            <v>108</v>
          </cell>
          <cell r="BM49">
            <v>0</v>
          </cell>
          <cell r="BN49">
            <v>1404</v>
          </cell>
          <cell r="BO49">
            <v>2</v>
          </cell>
          <cell r="BP49">
            <v>2</v>
          </cell>
          <cell r="BQ49">
            <v>444</v>
          </cell>
          <cell r="BR49">
            <v>154.16800000000001</v>
          </cell>
          <cell r="BS49">
            <v>14432899.82</v>
          </cell>
          <cell r="BT49">
            <v>841</v>
          </cell>
          <cell r="BU49">
            <v>836</v>
          </cell>
          <cell r="BV49">
            <v>112516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1</v>
          </cell>
          <cell r="CJ49">
            <v>112516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531</v>
          </cell>
          <cell r="CT49">
            <v>112516</v>
          </cell>
          <cell r="CU49">
            <v>0</v>
          </cell>
          <cell r="CV49">
            <v>0</v>
          </cell>
          <cell r="CW49">
            <v>1</v>
          </cell>
          <cell r="CX49">
            <v>112516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112516</v>
          </cell>
          <cell r="DN49">
            <v>93618</v>
          </cell>
          <cell r="DO49">
            <v>0</v>
          </cell>
          <cell r="DP49">
            <v>0</v>
          </cell>
          <cell r="DQ49">
            <v>18898</v>
          </cell>
          <cell r="DR49">
            <v>512</v>
          </cell>
          <cell r="DS49">
            <v>584</v>
          </cell>
          <cell r="DT49">
            <v>347</v>
          </cell>
          <cell r="DU49">
            <v>347</v>
          </cell>
          <cell r="DV49">
            <v>3</v>
          </cell>
          <cell r="DW49">
            <v>5</v>
          </cell>
          <cell r="DX49">
            <v>273</v>
          </cell>
          <cell r="DY49">
            <v>22641</v>
          </cell>
          <cell r="DZ49">
            <v>1769</v>
          </cell>
          <cell r="EA49">
            <v>3023</v>
          </cell>
          <cell r="EB49">
            <v>17849</v>
          </cell>
          <cell r="EC49">
            <v>0</v>
          </cell>
          <cell r="ED49">
            <v>0</v>
          </cell>
          <cell r="EE49">
            <v>0</v>
          </cell>
          <cell r="EF49">
            <v>0</v>
          </cell>
          <cell r="EG49">
            <v>825</v>
          </cell>
          <cell r="EH49">
            <v>3410</v>
          </cell>
          <cell r="EI49">
            <v>35</v>
          </cell>
          <cell r="EJ49">
            <v>132</v>
          </cell>
          <cell r="EK49">
            <v>766</v>
          </cell>
          <cell r="EL49">
            <v>0</v>
          </cell>
          <cell r="EM49">
            <v>0</v>
          </cell>
          <cell r="EN49">
            <v>0</v>
          </cell>
          <cell r="EO49">
            <v>1734</v>
          </cell>
          <cell r="EP49">
            <v>2003</v>
          </cell>
          <cell r="EQ49">
            <v>13517</v>
          </cell>
          <cell r="ER49">
            <v>0</v>
          </cell>
          <cell r="ES49">
            <v>0</v>
          </cell>
          <cell r="ET49">
            <v>0</v>
          </cell>
          <cell r="EU49">
            <v>0</v>
          </cell>
          <cell r="EV49">
            <v>0</v>
          </cell>
          <cell r="EW49">
            <v>0</v>
          </cell>
          <cell r="EX49">
            <v>0</v>
          </cell>
          <cell r="EY49">
            <v>63</v>
          </cell>
          <cell r="EZ49">
            <v>156</v>
          </cell>
          <cell r="FA49">
            <v>0</v>
          </cell>
          <cell r="FB49">
            <v>0</v>
          </cell>
          <cell r="FC49">
            <v>0</v>
          </cell>
          <cell r="FD49">
            <v>1</v>
          </cell>
          <cell r="FE49">
            <v>5</v>
          </cell>
          <cell r="FF49">
            <v>5</v>
          </cell>
          <cell r="FG49">
            <v>0</v>
          </cell>
          <cell r="FH49">
            <v>12</v>
          </cell>
          <cell r="FI49">
            <v>1</v>
          </cell>
          <cell r="FJ49">
            <v>0</v>
          </cell>
          <cell r="FK49">
            <v>1</v>
          </cell>
          <cell r="FL49">
            <v>0</v>
          </cell>
          <cell r="FM49">
            <v>1</v>
          </cell>
          <cell r="FN49">
            <v>0</v>
          </cell>
          <cell r="FO49">
            <v>117147</v>
          </cell>
          <cell r="FP49">
            <v>2</v>
          </cell>
          <cell r="FQ49">
            <v>0</v>
          </cell>
          <cell r="FR49">
            <v>0</v>
          </cell>
          <cell r="FS49">
            <v>0</v>
          </cell>
          <cell r="FT49">
            <v>0</v>
          </cell>
          <cell r="FU49">
            <v>0</v>
          </cell>
          <cell r="FV49">
            <v>0</v>
          </cell>
          <cell r="FW49">
            <v>0</v>
          </cell>
          <cell r="FX49">
            <v>0</v>
          </cell>
          <cell r="FY49">
            <v>0</v>
          </cell>
          <cell r="FZ49">
            <v>0</v>
          </cell>
          <cell r="GA49">
            <v>0</v>
          </cell>
          <cell r="GB49">
            <v>0</v>
          </cell>
          <cell r="GC49">
            <v>0</v>
          </cell>
          <cell r="GD49">
            <v>0</v>
          </cell>
          <cell r="GE49">
            <v>0</v>
          </cell>
          <cell r="GF49">
            <v>0</v>
          </cell>
          <cell r="GG49">
            <v>0</v>
          </cell>
          <cell r="GH49">
            <v>0</v>
          </cell>
          <cell r="GI49">
            <v>0</v>
          </cell>
          <cell r="GJ49">
            <v>0</v>
          </cell>
          <cell r="GK49">
            <v>0</v>
          </cell>
          <cell r="GL49">
            <v>0</v>
          </cell>
          <cell r="GM49">
            <v>0</v>
          </cell>
          <cell r="GN49">
            <v>0</v>
          </cell>
          <cell r="GO49">
            <v>0</v>
          </cell>
          <cell r="GQ49">
            <v>93618</v>
          </cell>
        </row>
        <row r="50">
          <cell r="A50">
            <v>47</v>
          </cell>
          <cell r="B50">
            <v>33210</v>
          </cell>
          <cell r="C50">
            <v>21</v>
          </cell>
          <cell r="D50" t="str">
            <v>岡山県</v>
          </cell>
          <cell r="F50" t="str">
            <v>新見市</v>
          </cell>
          <cell r="G50" t="str">
            <v>神郷高瀬</v>
          </cell>
          <cell r="H50" t="str">
            <v>新見市</v>
          </cell>
          <cell r="I50">
            <v>2</v>
          </cell>
          <cell r="J50" t="str">
            <v>3 昭和</v>
          </cell>
          <cell r="K50">
            <v>54</v>
          </cell>
          <cell r="L50">
            <v>4</v>
          </cell>
          <cell r="M50">
            <v>5</v>
          </cell>
          <cell r="N50" t="str">
            <v>1 給水中</v>
          </cell>
          <cell r="O50" t="str">
            <v>4 平成</v>
          </cell>
          <cell r="P50">
            <v>20</v>
          </cell>
          <cell r="Q50">
            <v>3</v>
          </cell>
          <cell r="R50">
            <v>28</v>
          </cell>
          <cell r="S50">
            <v>740</v>
          </cell>
          <cell r="T50">
            <v>12.1</v>
          </cell>
          <cell r="U50">
            <v>480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2</v>
          </cell>
          <cell r="AI50">
            <v>480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480</v>
          </cell>
          <cell r="AS50">
            <v>2</v>
          </cell>
          <cell r="AV50">
            <v>4000</v>
          </cell>
          <cell r="AW50">
            <v>1</v>
          </cell>
          <cell r="AX50">
            <v>1</v>
          </cell>
          <cell r="AY50" t="str">
            <v>太田俊之</v>
          </cell>
          <cell r="AZ50" t="str">
            <v>係長</v>
          </cell>
          <cell r="BA50">
            <v>5</v>
          </cell>
          <cell r="BB50">
            <v>0</v>
          </cell>
          <cell r="BC50">
            <v>5</v>
          </cell>
          <cell r="BD50">
            <v>1</v>
          </cell>
          <cell r="BE50" t="str">
            <v>上水道事業</v>
          </cell>
          <cell r="BF50">
            <v>32</v>
          </cell>
          <cell r="BG50">
            <v>4</v>
          </cell>
          <cell r="BH50" t="str">
            <v>上水道事業</v>
          </cell>
          <cell r="BI50">
            <v>2</v>
          </cell>
          <cell r="BJ50">
            <v>10</v>
          </cell>
          <cell r="BK50">
            <v>1404</v>
          </cell>
          <cell r="BL50">
            <v>108</v>
          </cell>
          <cell r="BM50">
            <v>0</v>
          </cell>
          <cell r="BN50">
            <v>1404</v>
          </cell>
          <cell r="BO50">
            <v>2</v>
          </cell>
          <cell r="BP50">
            <v>2</v>
          </cell>
          <cell r="BQ50">
            <v>444</v>
          </cell>
          <cell r="BR50">
            <v>154.16800000000001</v>
          </cell>
          <cell r="BS50">
            <v>9902827.3120000008</v>
          </cell>
          <cell r="BT50">
            <v>704</v>
          </cell>
          <cell r="BU50">
            <v>607</v>
          </cell>
          <cell r="BV50">
            <v>70360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2</v>
          </cell>
          <cell r="CJ50">
            <v>70360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435</v>
          </cell>
          <cell r="CT50">
            <v>70360</v>
          </cell>
          <cell r="CU50">
            <v>0</v>
          </cell>
          <cell r="CV50">
            <v>0</v>
          </cell>
          <cell r="CW50">
            <v>2</v>
          </cell>
          <cell r="CX50">
            <v>70360</v>
          </cell>
          <cell r="CY50">
            <v>0</v>
          </cell>
          <cell r="CZ50">
            <v>0</v>
          </cell>
          <cell r="DA50">
            <v>0</v>
          </cell>
          <cell r="DB50">
            <v>0</v>
          </cell>
          <cell r="DC50">
            <v>0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0</v>
          </cell>
          <cell r="DK50">
            <v>0</v>
          </cell>
          <cell r="DL50">
            <v>0</v>
          </cell>
          <cell r="DM50">
            <v>70360</v>
          </cell>
          <cell r="DN50">
            <v>64234</v>
          </cell>
          <cell r="DO50">
            <v>0</v>
          </cell>
          <cell r="DP50">
            <v>0</v>
          </cell>
          <cell r="DQ50">
            <v>6126</v>
          </cell>
          <cell r="DR50">
            <v>352</v>
          </cell>
          <cell r="DS50">
            <v>480</v>
          </cell>
          <cell r="DT50">
            <v>254</v>
          </cell>
          <cell r="DU50">
            <v>254</v>
          </cell>
          <cell r="DV50">
            <v>3</v>
          </cell>
          <cell r="DW50">
            <v>6</v>
          </cell>
          <cell r="DX50">
            <v>701</v>
          </cell>
          <cell r="DY50">
            <v>43047</v>
          </cell>
          <cell r="DZ50">
            <v>46</v>
          </cell>
          <cell r="EA50">
            <v>3405</v>
          </cell>
          <cell r="EB50">
            <v>39596</v>
          </cell>
          <cell r="EC50">
            <v>0</v>
          </cell>
          <cell r="ED50">
            <v>0</v>
          </cell>
          <cell r="EE50">
            <v>0</v>
          </cell>
          <cell r="EF50">
            <v>0</v>
          </cell>
          <cell r="EG50">
            <v>1668</v>
          </cell>
          <cell r="EH50">
            <v>2565</v>
          </cell>
          <cell r="EI50">
            <v>0</v>
          </cell>
          <cell r="EJ50">
            <v>0</v>
          </cell>
          <cell r="EK50">
            <v>0</v>
          </cell>
          <cell r="EL50">
            <v>0</v>
          </cell>
          <cell r="EM50">
            <v>0</v>
          </cell>
          <cell r="EN50">
            <v>2486</v>
          </cell>
          <cell r="EO50">
            <v>46</v>
          </cell>
          <cell r="EP50">
            <v>1337</v>
          </cell>
          <cell r="EQ50">
            <v>34396</v>
          </cell>
          <cell r="ER50">
            <v>0</v>
          </cell>
          <cell r="ES50">
            <v>0</v>
          </cell>
          <cell r="ET50">
            <v>0</v>
          </cell>
          <cell r="EU50">
            <v>0</v>
          </cell>
          <cell r="EV50">
            <v>0</v>
          </cell>
          <cell r="EW50">
            <v>0</v>
          </cell>
          <cell r="EX50">
            <v>0</v>
          </cell>
          <cell r="EY50">
            <v>400</v>
          </cell>
          <cell r="EZ50">
            <v>149</v>
          </cell>
          <cell r="FA50">
            <v>0</v>
          </cell>
          <cell r="FB50">
            <v>0</v>
          </cell>
          <cell r="FC50">
            <v>0</v>
          </cell>
          <cell r="FD50">
            <v>1</v>
          </cell>
          <cell r="FE50">
            <v>5</v>
          </cell>
          <cell r="FF50">
            <v>5</v>
          </cell>
          <cell r="FG50">
            <v>0</v>
          </cell>
          <cell r="FH50">
            <v>12</v>
          </cell>
          <cell r="FI50">
            <v>1</v>
          </cell>
          <cell r="FJ50">
            <v>0</v>
          </cell>
          <cell r="FK50">
            <v>1</v>
          </cell>
          <cell r="FL50">
            <v>0</v>
          </cell>
          <cell r="FM50">
            <v>1</v>
          </cell>
          <cell r="FN50">
            <v>0</v>
          </cell>
          <cell r="FO50">
            <v>83112</v>
          </cell>
          <cell r="FP50">
            <v>1</v>
          </cell>
          <cell r="FQ50">
            <v>0</v>
          </cell>
          <cell r="FR50">
            <v>0</v>
          </cell>
          <cell r="FS50">
            <v>0</v>
          </cell>
          <cell r="FT50">
            <v>0</v>
          </cell>
          <cell r="FU50">
            <v>0</v>
          </cell>
          <cell r="FV50">
            <v>0</v>
          </cell>
          <cell r="FW50">
            <v>0</v>
          </cell>
          <cell r="FX50">
            <v>0</v>
          </cell>
          <cell r="FY50">
            <v>0</v>
          </cell>
          <cell r="FZ50">
            <v>0</v>
          </cell>
          <cell r="GA50">
            <v>0</v>
          </cell>
          <cell r="GB50">
            <v>0</v>
          </cell>
          <cell r="GC50">
            <v>0</v>
          </cell>
          <cell r="GD50">
            <v>0</v>
          </cell>
          <cell r="GE50">
            <v>0</v>
          </cell>
          <cell r="GF50">
            <v>0</v>
          </cell>
          <cell r="GG50">
            <v>0</v>
          </cell>
          <cell r="GH50">
            <v>0</v>
          </cell>
          <cell r="GI50">
            <v>25664</v>
          </cell>
          <cell r="GJ50">
            <v>25664</v>
          </cell>
          <cell r="GK50">
            <v>0</v>
          </cell>
          <cell r="GL50">
            <v>0</v>
          </cell>
          <cell r="GM50">
            <v>23900</v>
          </cell>
          <cell r="GN50">
            <v>1764</v>
          </cell>
          <cell r="GO50">
            <v>25664</v>
          </cell>
          <cell r="GQ50">
            <v>64234</v>
          </cell>
        </row>
        <row r="51">
          <cell r="A51">
            <v>48</v>
          </cell>
          <cell r="B51">
            <v>33210</v>
          </cell>
          <cell r="C51">
            <v>22</v>
          </cell>
          <cell r="D51" t="str">
            <v>岡山県</v>
          </cell>
          <cell r="F51" t="str">
            <v>新見市</v>
          </cell>
          <cell r="G51" t="str">
            <v>神郷油野</v>
          </cell>
          <cell r="H51" t="str">
            <v>新見市</v>
          </cell>
          <cell r="I51">
            <v>2</v>
          </cell>
          <cell r="J51" t="str">
            <v>3 昭和</v>
          </cell>
          <cell r="K51">
            <v>58</v>
          </cell>
          <cell r="L51">
            <v>1</v>
          </cell>
          <cell r="M51">
            <v>5</v>
          </cell>
          <cell r="N51" t="str">
            <v>1 給水中</v>
          </cell>
          <cell r="O51" t="str">
            <v>3 昭和</v>
          </cell>
          <cell r="P51">
            <v>56</v>
          </cell>
          <cell r="Q51">
            <v>4</v>
          </cell>
          <cell r="R51">
            <v>14</v>
          </cell>
          <cell r="S51">
            <v>340</v>
          </cell>
          <cell r="T51">
            <v>9</v>
          </cell>
          <cell r="U51">
            <v>76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1</v>
          </cell>
          <cell r="AI51">
            <v>76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76</v>
          </cell>
          <cell r="AS51">
            <v>2</v>
          </cell>
          <cell r="AV51">
            <v>1000</v>
          </cell>
          <cell r="AW51">
            <v>1</v>
          </cell>
          <cell r="AX51">
            <v>1</v>
          </cell>
          <cell r="AY51" t="str">
            <v>太田俊之</v>
          </cell>
          <cell r="AZ51" t="str">
            <v>係長</v>
          </cell>
          <cell r="BA51">
            <v>5</v>
          </cell>
          <cell r="BB51">
            <v>0</v>
          </cell>
          <cell r="BC51">
            <v>5</v>
          </cell>
          <cell r="BD51">
            <v>1</v>
          </cell>
          <cell r="BE51" t="str">
            <v>上水道事業</v>
          </cell>
          <cell r="BF51">
            <v>32</v>
          </cell>
          <cell r="BG51">
            <v>4</v>
          </cell>
          <cell r="BH51" t="str">
            <v>上水道事業</v>
          </cell>
          <cell r="BI51">
            <v>2</v>
          </cell>
          <cell r="BJ51">
            <v>10</v>
          </cell>
          <cell r="BK51">
            <v>1404</v>
          </cell>
          <cell r="BL51">
            <v>108</v>
          </cell>
          <cell r="BM51">
            <v>0</v>
          </cell>
          <cell r="BN51">
            <v>1404</v>
          </cell>
          <cell r="BO51">
            <v>2</v>
          </cell>
          <cell r="BP51">
            <v>2</v>
          </cell>
          <cell r="BQ51">
            <v>444</v>
          </cell>
          <cell r="BR51">
            <v>154.16800000000001</v>
          </cell>
          <cell r="BS51">
            <v>2148947.7519999999</v>
          </cell>
          <cell r="BT51">
            <v>201</v>
          </cell>
          <cell r="BU51">
            <v>178</v>
          </cell>
          <cell r="BV51">
            <v>16013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1</v>
          </cell>
          <cell r="CJ51">
            <v>16013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76</v>
          </cell>
          <cell r="CT51">
            <v>16013</v>
          </cell>
          <cell r="CU51">
            <v>0</v>
          </cell>
          <cell r="CV51">
            <v>0</v>
          </cell>
          <cell r="CW51">
            <v>1</v>
          </cell>
          <cell r="CX51">
            <v>16013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16013</v>
          </cell>
          <cell r="DN51">
            <v>13939</v>
          </cell>
          <cell r="DO51">
            <v>0</v>
          </cell>
          <cell r="DP51">
            <v>0</v>
          </cell>
          <cell r="DQ51">
            <v>2074</v>
          </cell>
          <cell r="DR51">
            <v>76</v>
          </cell>
          <cell r="DS51">
            <v>76</v>
          </cell>
          <cell r="DT51">
            <v>79</v>
          </cell>
          <cell r="DU51">
            <v>79</v>
          </cell>
          <cell r="DV51">
            <v>3</v>
          </cell>
          <cell r="DW51">
            <v>6</v>
          </cell>
          <cell r="DX51">
            <v>701</v>
          </cell>
          <cell r="DY51">
            <v>8054</v>
          </cell>
          <cell r="DZ51">
            <v>0</v>
          </cell>
          <cell r="EA51">
            <v>126</v>
          </cell>
          <cell r="EB51">
            <v>7928</v>
          </cell>
          <cell r="EC51">
            <v>0</v>
          </cell>
          <cell r="ED51">
            <v>0</v>
          </cell>
          <cell r="EE51">
            <v>0</v>
          </cell>
          <cell r="EF51">
            <v>0</v>
          </cell>
          <cell r="EG51">
            <v>0</v>
          </cell>
          <cell r="EH51">
            <v>0</v>
          </cell>
          <cell r="EI51">
            <v>0</v>
          </cell>
          <cell r="EJ51">
            <v>0</v>
          </cell>
          <cell r="EK51">
            <v>0</v>
          </cell>
          <cell r="EL51">
            <v>0</v>
          </cell>
          <cell r="EM51">
            <v>0</v>
          </cell>
          <cell r="EN51">
            <v>2776</v>
          </cell>
          <cell r="EO51">
            <v>0</v>
          </cell>
          <cell r="EP51">
            <v>126</v>
          </cell>
          <cell r="EQ51">
            <v>5152</v>
          </cell>
          <cell r="ER51">
            <v>0</v>
          </cell>
          <cell r="ES51">
            <v>0</v>
          </cell>
          <cell r="ET51">
            <v>0</v>
          </cell>
          <cell r="EU51">
            <v>0</v>
          </cell>
          <cell r="EV51">
            <v>0</v>
          </cell>
          <cell r="EW51">
            <v>0</v>
          </cell>
          <cell r="EX51">
            <v>0</v>
          </cell>
          <cell r="EY51">
            <v>0</v>
          </cell>
          <cell r="EZ51">
            <v>0</v>
          </cell>
          <cell r="FA51">
            <v>0</v>
          </cell>
          <cell r="FB51">
            <v>0</v>
          </cell>
          <cell r="FC51">
            <v>0</v>
          </cell>
          <cell r="FD51">
            <v>1</v>
          </cell>
          <cell r="FE51">
            <v>5</v>
          </cell>
          <cell r="FF51">
            <v>5</v>
          </cell>
          <cell r="FG51">
            <v>0</v>
          </cell>
          <cell r="FH51">
            <v>12</v>
          </cell>
          <cell r="FI51">
            <v>1</v>
          </cell>
          <cell r="FJ51">
            <v>0</v>
          </cell>
          <cell r="FK51">
            <v>1</v>
          </cell>
          <cell r="FL51">
            <v>0</v>
          </cell>
          <cell r="FM51">
            <v>1</v>
          </cell>
          <cell r="FN51">
            <v>0</v>
          </cell>
          <cell r="FO51">
            <v>11241</v>
          </cell>
          <cell r="FP51">
            <v>0</v>
          </cell>
          <cell r="FQ51">
            <v>0</v>
          </cell>
          <cell r="FR51">
            <v>0</v>
          </cell>
          <cell r="FS51">
            <v>0</v>
          </cell>
          <cell r="FT51">
            <v>0</v>
          </cell>
          <cell r="FU51">
            <v>0</v>
          </cell>
          <cell r="FV51">
            <v>0</v>
          </cell>
          <cell r="FW51">
            <v>0</v>
          </cell>
          <cell r="FX51">
            <v>0</v>
          </cell>
          <cell r="FY51">
            <v>0</v>
          </cell>
          <cell r="FZ51">
            <v>0</v>
          </cell>
          <cell r="GA51">
            <v>0</v>
          </cell>
          <cell r="GB51">
            <v>0</v>
          </cell>
          <cell r="GC51">
            <v>0</v>
          </cell>
          <cell r="GD51">
            <v>0</v>
          </cell>
          <cell r="GE51">
            <v>0</v>
          </cell>
          <cell r="GF51">
            <v>0</v>
          </cell>
          <cell r="GG51">
            <v>0</v>
          </cell>
          <cell r="GH51">
            <v>0</v>
          </cell>
          <cell r="GI51">
            <v>0</v>
          </cell>
          <cell r="GJ51">
            <v>0</v>
          </cell>
          <cell r="GK51">
            <v>0</v>
          </cell>
          <cell r="GL51">
            <v>0</v>
          </cell>
          <cell r="GM51">
            <v>0</v>
          </cell>
          <cell r="GN51">
            <v>0</v>
          </cell>
          <cell r="GO51">
            <v>0</v>
          </cell>
          <cell r="GQ51">
            <v>13939</v>
          </cell>
        </row>
        <row r="52">
          <cell r="A52">
            <v>49</v>
          </cell>
          <cell r="B52">
            <v>33210</v>
          </cell>
          <cell r="C52">
            <v>23</v>
          </cell>
          <cell r="D52" t="str">
            <v>岡山県</v>
          </cell>
          <cell r="F52" t="str">
            <v>新見市</v>
          </cell>
          <cell r="G52" t="str">
            <v>神郷三室</v>
          </cell>
          <cell r="H52" t="str">
            <v>新見市</v>
          </cell>
          <cell r="I52">
            <v>2</v>
          </cell>
          <cell r="J52" t="str">
            <v>4 平成</v>
          </cell>
          <cell r="K52">
            <v>10</v>
          </cell>
          <cell r="L52">
            <v>4</v>
          </cell>
          <cell r="M52">
            <v>1</v>
          </cell>
          <cell r="N52" t="str">
            <v>1 給水中</v>
          </cell>
          <cell r="O52" t="str">
            <v>4 平成</v>
          </cell>
          <cell r="P52">
            <v>8</v>
          </cell>
          <cell r="Q52">
            <v>3</v>
          </cell>
          <cell r="R52">
            <v>27</v>
          </cell>
          <cell r="S52">
            <v>110</v>
          </cell>
          <cell r="T52">
            <v>5.9</v>
          </cell>
          <cell r="U52">
            <v>33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1</v>
          </cell>
          <cell r="AI52">
            <v>33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33</v>
          </cell>
          <cell r="AS52">
            <v>2</v>
          </cell>
          <cell r="AV52">
            <v>4000</v>
          </cell>
          <cell r="AW52">
            <v>1</v>
          </cell>
          <cell r="AX52">
            <v>1</v>
          </cell>
          <cell r="AY52" t="str">
            <v>太田俊之</v>
          </cell>
          <cell r="AZ52" t="str">
            <v>係長</v>
          </cell>
          <cell r="BA52">
            <v>5</v>
          </cell>
          <cell r="BB52">
            <v>0</v>
          </cell>
          <cell r="BC52">
            <v>5</v>
          </cell>
          <cell r="BD52">
            <v>1</v>
          </cell>
          <cell r="BE52" t="str">
            <v>上水道事業</v>
          </cell>
          <cell r="BF52">
            <v>32</v>
          </cell>
          <cell r="BG52">
            <v>4</v>
          </cell>
          <cell r="BH52" t="str">
            <v>上水道事業</v>
          </cell>
          <cell r="BI52">
            <v>2</v>
          </cell>
          <cell r="BJ52">
            <v>10</v>
          </cell>
          <cell r="BK52">
            <v>1404</v>
          </cell>
          <cell r="BL52">
            <v>108</v>
          </cell>
          <cell r="BM52">
            <v>0</v>
          </cell>
          <cell r="BN52">
            <v>1404</v>
          </cell>
          <cell r="BO52">
            <v>2</v>
          </cell>
          <cell r="BP52">
            <v>2</v>
          </cell>
          <cell r="BQ52">
            <v>444</v>
          </cell>
          <cell r="BR52">
            <v>154.16800000000001</v>
          </cell>
          <cell r="BS52">
            <v>1169055.9439999999</v>
          </cell>
          <cell r="BT52">
            <v>72</v>
          </cell>
          <cell r="BU52">
            <v>65</v>
          </cell>
          <cell r="BV52">
            <v>7798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1</v>
          </cell>
          <cell r="CJ52">
            <v>7798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33</v>
          </cell>
          <cell r="CT52">
            <v>7798</v>
          </cell>
          <cell r="CU52">
            <v>0</v>
          </cell>
          <cell r="CV52">
            <v>0</v>
          </cell>
          <cell r="CW52">
            <v>1</v>
          </cell>
          <cell r="CX52">
            <v>7798</v>
          </cell>
          <cell r="CY52">
            <v>0</v>
          </cell>
          <cell r="CZ52">
            <v>0</v>
          </cell>
          <cell r="DA52">
            <v>0</v>
          </cell>
          <cell r="DB52">
            <v>0</v>
          </cell>
          <cell r="DC52">
            <v>0</v>
          </cell>
          <cell r="DD52">
            <v>0</v>
          </cell>
          <cell r="DE52">
            <v>0</v>
          </cell>
          <cell r="DF52">
            <v>0</v>
          </cell>
          <cell r="DG52">
            <v>0</v>
          </cell>
          <cell r="DH52">
            <v>0</v>
          </cell>
          <cell r="DI52">
            <v>0</v>
          </cell>
          <cell r="DJ52">
            <v>0</v>
          </cell>
          <cell r="DK52">
            <v>0</v>
          </cell>
          <cell r="DL52">
            <v>0</v>
          </cell>
          <cell r="DM52">
            <v>7798</v>
          </cell>
          <cell r="DN52">
            <v>7583</v>
          </cell>
          <cell r="DO52">
            <v>0</v>
          </cell>
          <cell r="DP52">
            <v>0</v>
          </cell>
          <cell r="DQ52">
            <v>215</v>
          </cell>
          <cell r="DR52">
            <v>41</v>
          </cell>
          <cell r="DS52">
            <v>33</v>
          </cell>
          <cell r="DT52">
            <v>32</v>
          </cell>
          <cell r="DU52">
            <v>32</v>
          </cell>
          <cell r="DV52">
            <v>3</v>
          </cell>
          <cell r="DW52">
            <v>1</v>
          </cell>
          <cell r="DX52">
            <v>61</v>
          </cell>
          <cell r="DY52">
            <v>5730</v>
          </cell>
          <cell r="DZ52">
            <v>5</v>
          </cell>
          <cell r="EA52">
            <v>509</v>
          </cell>
          <cell r="EB52">
            <v>5216</v>
          </cell>
          <cell r="EC52">
            <v>0</v>
          </cell>
          <cell r="ED52">
            <v>0</v>
          </cell>
          <cell r="EE52">
            <v>0</v>
          </cell>
          <cell r="EF52">
            <v>0</v>
          </cell>
          <cell r="EG52">
            <v>0</v>
          </cell>
          <cell r="EH52">
            <v>0</v>
          </cell>
          <cell r="EI52">
            <v>0</v>
          </cell>
          <cell r="EJ52">
            <v>0</v>
          </cell>
          <cell r="EK52">
            <v>0</v>
          </cell>
          <cell r="EL52">
            <v>0</v>
          </cell>
          <cell r="EM52">
            <v>0</v>
          </cell>
          <cell r="EN52">
            <v>0</v>
          </cell>
          <cell r="EO52">
            <v>5</v>
          </cell>
          <cell r="EP52">
            <v>509</v>
          </cell>
          <cell r="EQ52">
            <v>5216</v>
          </cell>
          <cell r="ER52">
            <v>0</v>
          </cell>
          <cell r="ES52">
            <v>0</v>
          </cell>
          <cell r="ET52">
            <v>0</v>
          </cell>
          <cell r="EU52">
            <v>0</v>
          </cell>
          <cell r="EV52">
            <v>0</v>
          </cell>
          <cell r="EW52">
            <v>0</v>
          </cell>
          <cell r="EX52">
            <v>0</v>
          </cell>
          <cell r="EY52">
            <v>0</v>
          </cell>
          <cell r="EZ52">
            <v>0</v>
          </cell>
          <cell r="FA52">
            <v>0</v>
          </cell>
          <cell r="FB52">
            <v>0</v>
          </cell>
          <cell r="FC52">
            <v>0</v>
          </cell>
          <cell r="FD52">
            <v>1</v>
          </cell>
          <cell r="FE52">
            <v>5</v>
          </cell>
          <cell r="FF52">
            <v>5</v>
          </cell>
          <cell r="FG52">
            <v>0</v>
          </cell>
          <cell r="FH52">
            <v>12</v>
          </cell>
          <cell r="FI52">
            <v>1</v>
          </cell>
          <cell r="FJ52">
            <v>0</v>
          </cell>
          <cell r="FK52">
            <v>1</v>
          </cell>
          <cell r="FL52">
            <v>0</v>
          </cell>
          <cell r="FM52">
            <v>1</v>
          </cell>
          <cell r="FN52">
            <v>0</v>
          </cell>
          <cell r="FO52">
            <v>6280</v>
          </cell>
          <cell r="FP52">
            <v>0</v>
          </cell>
          <cell r="FQ52">
            <v>0</v>
          </cell>
          <cell r="FR52">
            <v>0</v>
          </cell>
          <cell r="FS52">
            <v>0</v>
          </cell>
          <cell r="FT52">
            <v>0</v>
          </cell>
          <cell r="FU52">
            <v>0</v>
          </cell>
          <cell r="FV52">
            <v>0</v>
          </cell>
          <cell r="FW52">
            <v>0</v>
          </cell>
          <cell r="FX52">
            <v>0</v>
          </cell>
          <cell r="FY52">
            <v>0</v>
          </cell>
          <cell r="FZ52">
            <v>0</v>
          </cell>
          <cell r="GA52">
            <v>0</v>
          </cell>
          <cell r="GB52">
            <v>0</v>
          </cell>
          <cell r="GC52">
            <v>0</v>
          </cell>
          <cell r="GD52">
            <v>0</v>
          </cell>
          <cell r="GE52">
            <v>0</v>
          </cell>
          <cell r="GF52">
            <v>0</v>
          </cell>
          <cell r="GG52">
            <v>0</v>
          </cell>
          <cell r="GH52">
            <v>0</v>
          </cell>
          <cell r="GI52">
            <v>0</v>
          </cell>
          <cell r="GJ52">
            <v>0</v>
          </cell>
          <cell r="GK52">
            <v>0</v>
          </cell>
          <cell r="GL52">
            <v>0</v>
          </cell>
          <cell r="GM52">
            <v>0</v>
          </cell>
          <cell r="GN52">
            <v>0</v>
          </cell>
          <cell r="GO52">
            <v>0</v>
          </cell>
          <cell r="GQ52">
            <v>7583</v>
          </cell>
        </row>
        <row r="53">
          <cell r="A53">
            <v>50</v>
          </cell>
          <cell r="B53">
            <v>33210</v>
          </cell>
          <cell r="C53">
            <v>24</v>
          </cell>
          <cell r="D53" t="str">
            <v>岡山県</v>
          </cell>
          <cell r="F53" t="str">
            <v>新見市</v>
          </cell>
          <cell r="G53" t="str">
            <v>哲多</v>
          </cell>
          <cell r="H53" t="str">
            <v>新見市</v>
          </cell>
          <cell r="I53">
            <v>2</v>
          </cell>
          <cell r="J53" t="str">
            <v>3 昭和</v>
          </cell>
          <cell r="K53">
            <v>50</v>
          </cell>
          <cell r="L53">
            <v>2</v>
          </cell>
          <cell r="M53">
            <v>12</v>
          </cell>
          <cell r="N53" t="str">
            <v>1 給水中</v>
          </cell>
          <cell r="O53" t="str">
            <v>4 平成</v>
          </cell>
          <cell r="P53">
            <v>16</v>
          </cell>
          <cell r="Q53">
            <v>7</v>
          </cell>
          <cell r="R53">
            <v>28</v>
          </cell>
          <cell r="S53">
            <v>2890</v>
          </cell>
          <cell r="T53">
            <v>52</v>
          </cell>
          <cell r="U53">
            <v>1045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1</v>
          </cell>
          <cell r="AI53">
            <v>1045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967</v>
          </cell>
          <cell r="AS53">
            <v>2</v>
          </cell>
          <cell r="AV53">
            <v>1000</v>
          </cell>
          <cell r="AW53">
            <v>1</v>
          </cell>
          <cell r="AX53">
            <v>1</v>
          </cell>
          <cell r="AY53" t="str">
            <v>太田俊之</v>
          </cell>
          <cell r="AZ53" t="str">
            <v>係長</v>
          </cell>
          <cell r="BA53">
            <v>2</v>
          </cell>
          <cell r="BB53">
            <v>0</v>
          </cell>
          <cell r="BC53">
            <v>2</v>
          </cell>
          <cell r="BD53">
            <v>1</v>
          </cell>
          <cell r="BE53" t="str">
            <v>上水道事業</v>
          </cell>
          <cell r="BF53">
            <v>32</v>
          </cell>
          <cell r="BG53">
            <v>4</v>
          </cell>
          <cell r="BH53" t="str">
            <v>上水道事業</v>
          </cell>
          <cell r="BI53">
            <v>2</v>
          </cell>
          <cell r="BJ53">
            <v>10</v>
          </cell>
          <cell r="BK53">
            <v>1404</v>
          </cell>
          <cell r="BL53">
            <v>108</v>
          </cell>
          <cell r="BM53">
            <v>0</v>
          </cell>
          <cell r="BN53">
            <v>1404</v>
          </cell>
          <cell r="BO53">
            <v>2</v>
          </cell>
          <cell r="BP53">
            <v>2</v>
          </cell>
          <cell r="BQ53">
            <v>444</v>
          </cell>
          <cell r="BR53">
            <v>154.16800000000001</v>
          </cell>
          <cell r="BS53">
            <v>34403514.210000001</v>
          </cell>
          <cell r="BT53">
            <v>2117</v>
          </cell>
          <cell r="BU53">
            <v>2100</v>
          </cell>
          <cell r="BV53">
            <v>367226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3</v>
          </cell>
          <cell r="CJ53">
            <v>367226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993</v>
          </cell>
          <cell r="CT53">
            <v>367226</v>
          </cell>
          <cell r="CU53">
            <v>0</v>
          </cell>
          <cell r="CV53">
            <v>0</v>
          </cell>
          <cell r="CW53">
            <v>3</v>
          </cell>
          <cell r="CX53">
            <v>367226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367226</v>
          </cell>
          <cell r="DN53">
            <v>223156</v>
          </cell>
          <cell r="DO53">
            <v>0</v>
          </cell>
          <cell r="DP53">
            <v>0</v>
          </cell>
          <cell r="DQ53">
            <v>144070</v>
          </cell>
          <cell r="DR53">
            <v>1222</v>
          </cell>
          <cell r="DS53">
            <v>1245</v>
          </cell>
          <cell r="DT53">
            <v>901</v>
          </cell>
          <cell r="DU53">
            <v>901</v>
          </cell>
          <cell r="DV53">
            <v>3</v>
          </cell>
          <cell r="DW53">
            <v>12</v>
          </cell>
          <cell r="DX53">
            <v>1021</v>
          </cell>
          <cell r="DY53">
            <v>65913</v>
          </cell>
          <cell r="DZ53">
            <v>0</v>
          </cell>
          <cell r="EA53">
            <v>6143</v>
          </cell>
          <cell r="EB53">
            <v>59770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  <cell r="EG53">
            <v>1199</v>
          </cell>
          <cell r="EH53">
            <v>87</v>
          </cell>
          <cell r="EI53">
            <v>0</v>
          </cell>
          <cell r="EJ53">
            <v>2502</v>
          </cell>
          <cell r="EK53">
            <v>3799</v>
          </cell>
          <cell r="EL53">
            <v>0</v>
          </cell>
          <cell r="EM53">
            <v>0</v>
          </cell>
          <cell r="EN53">
            <v>0</v>
          </cell>
          <cell r="EO53">
            <v>0</v>
          </cell>
          <cell r="EP53">
            <v>2051</v>
          </cell>
          <cell r="EQ53">
            <v>54577</v>
          </cell>
          <cell r="ER53">
            <v>0</v>
          </cell>
          <cell r="ES53">
            <v>0</v>
          </cell>
          <cell r="ET53">
            <v>0</v>
          </cell>
          <cell r="EU53">
            <v>0</v>
          </cell>
          <cell r="EV53">
            <v>0</v>
          </cell>
          <cell r="EW53">
            <v>0</v>
          </cell>
          <cell r="EX53">
            <v>0</v>
          </cell>
          <cell r="EY53">
            <v>391</v>
          </cell>
          <cell r="EZ53">
            <v>1307</v>
          </cell>
          <cell r="FA53">
            <v>0</v>
          </cell>
          <cell r="FB53">
            <v>0</v>
          </cell>
          <cell r="FC53">
            <v>0</v>
          </cell>
          <cell r="FD53">
            <v>1</v>
          </cell>
          <cell r="FE53">
            <v>5</v>
          </cell>
          <cell r="FF53">
            <v>5</v>
          </cell>
          <cell r="FG53">
            <v>0</v>
          </cell>
          <cell r="FH53">
            <v>12</v>
          </cell>
          <cell r="FI53">
            <v>1</v>
          </cell>
          <cell r="FJ53">
            <v>0</v>
          </cell>
          <cell r="FK53">
            <v>1</v>
          </cell>
          <cell r="FL53">
            <v>0</v>
          </cell>
          <cell r="FM53">
            <v>1</v>
          </cell>
          <cell r="FN53">
            <v>0</v>
          </cell>
          <cell r="FO53">
            <v>432168</v>
          </cell>
          <cell r="FP53">
            <v>0</v>
          </cell>
          <cell r="FQ53">
            <v>0</v>
          </cell>
          <cell r="FR53">
            <v>0</v>
          </cell>
          <cell r="FS53">
            <v>0</v>
          </cell>
          <cell r="FT53">
            <v>0</v>
          </cell>
          <cell r="FU53">
            <v>0</v>
          </cell>
          <cell r="FV53">
            <v>0</v>
          </cell>
          <cell r="FW53">
            <v>0</v>
          </cell>
          <cell r="FX53">
            <v>0</v>
          </cell>
          <cell r="FY53">
            <v>0</v>
          </cell>
          <cell r="FZ53">
            <v>0</v>
          </cell>
          <cell r="GA53">
            <v>0</v>
          </cell>
          <cell r="GB53">
            <v>0</v>
          </cell>
          <cell r="GC53">
            <v>0</v>
          </cell>
          <cell r="GD53">
            <v>0</v>
          </cell>
          <cell r="GE53">
            <v>0</v>
          </cell>
          <cell r="GF53">
            <v>0</v>
          </cell>
          <cell r="GG53">
            <v>0</v>
          </cell>
          <cell r="GH53">
            <v>0</v>
          </cell>
          <cell r="GI53">
            <v>0</v>
          </cell>
          <cell r="GJ53">
            <v>0</v>
          </cell>
          <cell r="GK53">
            <v>0</v>
          </cell>
          <cell r="GL53">
            <v>0</v>
          </cell>
          <cell r="GM53">
            <v>0</v>
          </cell>
          <cell r="GN53">
            <v>0</v>
          </cell>
          <cell r="GO53">
            <v>0</v>
          </cell>
          <cell r="GQ53">
            <v>223156</v>
          </cell>
        </row>
        <row r="54">
          <cell r="A54">
            <v>51</v>
          </cell>
          <cell r="B54">
            <v>33210</v>
          </cell>
          <cell r="C54">
            <v>25</v>
          </cell>
          <cell r="D54" t="str">
            <v>岡山県</v>
          </cell>
          <cell r="F54" t="str">
            <v>新見市</v>
          </cell>
          <cell r="G54" t="str">
            <v>哲多新砥</v>
          </cell>
          <cell r="H54" t="str">
            <v>新見市</v>
          </cell>
          <cell r="I54">
            <v>2</v>
          </cell>
          <cell r="J54" t="str">
            <v>3 昭和</v>
          </cell>
          <cell r="K54">
            <v>53</v>
          </cell>
          <cell r="L54">
            <v>2</v>
          </cell>
          <cell r="M54">
            <v>1</v>
          </cell>
          <cell r="N54" t="str">
            <v>1 給水中</v>
          </cell>
          <cell r="O54" t="str">
            <v>4 平成</v>
          </cell>
          <cell r="P54">
            <v>20</v>
          </cell>
          <cell r="Q54">
            <v>3</v>
          </cell>
          <cell r="R54">
            <v>28</v>
          </cell>
          <cell r="S54">
            <v>880</v>
          </cell>
          <cell r="T54">
            <v>18.7</v>
          </cell>
          <cell r="U54">
            <v>301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1</v>
          </cell>
          <cell r="AC54">
            <v>190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1</v>
          </cell>
          <cell r="AI54">
            <v>111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273</v>
          </cell>
          <cell r="AS54">
            <v>2</v>
          </cell>
          <cell r="AV54">
            <v>200</v>
          </cell>
          <cell r="AW54">
            <v>1</v>
          </cell>
          <cell r="AX54">
            <v>1</v>
          </cell>
          <cell r="AY54" t="str">
            <v>太田俊之</v>
          </cell>
          <cell r="AZ54" t="str">
            <v>係長</v>
          </cell>
          <cell r="BA54">
            <v>2</v>
          </cell>
          <cell r="BB54">
            <v>0</v>
          </cell>
          <cell r="BC54">
            <v>2</v>
          </cell>
          <cell r="BD54">
            <v>1</v>
          </cell>
          <cell r="BE54" t="str">
            <v>上水道事業</v>
          </cell>
          <cell r="BF54">
            <v>32</v>
          </cell>
          <cell r="BG54">
            <v>4</v>
          </cell>
          <cell r="BH54" t="str">
            <v>上水道事業</v>
          </cell>
          <cell r="BI54">
            <v>2</v>
          </cell>
          <cell r="BJ54">
            <v>10</v>
          </cell>
          <cell r="BK54">
            <v>1404</v>
          </cell>
          <cell r="BL54">
            <v>108</v>
          </cell>
          <cell r="BM54">
            <v>0</v>
          </cell>
          <cell r="BN54">
            <v>1404</v>
          </cell>
          <cell r="BO54">
            <v>2</v>
          </cell>
          <cell r="BP54">
            <v>2</v>
          </cell>
          <cell r="BQ54">
            <v>444</v>
          </cell>
          <cell r="BR54">
            <v>154.16800000000001</v>
          </cell>
          <cell r="BS54">
            <v>9723992.432</v>
          </cell>
          <cell r="BT54">
            <v>779</v>
          </cell>
          <cell r="BU54">
            <v>766</v>
          </cell>
          <cell r="BV54">
            <v>105837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1</v>
          </cell>
          <cell r="CD54">
            <v>89837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1</v>
          </cell>
          <cell r="CJ54">
            <v>16000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273</v>
          </cell>
          <cell r="CT54">
            <v>105837</v>
          </cell>
          <cell r="CU54">
            <v>0</v>
          </cell>
          <cell r="CV54">
            <v>0</v>
          </cell>
          <cell r="CW54">
            <v>2</v>
          </cell>
          <cell r="CX54">
            <v>105837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105837</v>
          </cell>
          <cell r="DN54">
            <v>63074</v>
          </cell>
          <cell r="DO54">
            <v>0</v>
          </cell>
          <cell r="DP54">
            <v>0</v>
          </cell>
          <cell r="DQ54">
            <v>42763</v>
          </cell>
          <cell r="DR54">
            <v>345</v>
          </cell>
          <cell r="DS54">
            <v>301</v>
          </cell>
          <cell r="DT54">
            <v>318</v>
          </cell>
          <cell r="DU54">
            <v>318</v>
          </cell>
          <cell r="DV54">
            <v>3</v>
          </cell>
          <cell r="DW54">
            <v>12</v>
          </cell>
          <cell r="DX54">
            <v>402</v>
          </cell>
          <cell r="DY54">
            <v>68720</v>
          </cell>
          <cell r="DZ54">
            <v>1102</v>
          </cell>
          <cell r="EA54">
            <v>14431</v>
          </cell>
          <cell r="EB54">
            <v>53187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  <cell r="EI54">
            <v>80</v>
          </cell>
          <cell r="EJ54">
            <v>1567</v>
          </cell>
          <cell r="EK54">
            <v>1564</v>
          </cell>
          <cell r="EL54">
            <v>0</v>
          </cell>
          <cell r="EM54">
            <v>0</v>
          </cell>
          <cell r="EN54">
            <v>150</v>
          </cell>
          <cell r="EO54">
            <v>429</v>
          </cell>
          <cell r="EP54">
            <v>8480</v>
          </cell>
          <cell r="EQ54">
            <v>48166</v>
          </cell>
          <cell r="ER54">
            <v>0</v>
          </cell>
          <cell r="ES54">
            <v>0</v>
          </cell>
          <cell r="ET54">
            <v>0</v>
          </cell>
          <cell r="EU54">
            <v>0</v>
          </cell>
          <cell r="EV54">
            <v>0</v>
          </cell>
          <cell r="EW54">
            <v>0</v>
          </cell>
          <cell r="EX54">
            <v>593</v>
          </cell>
          <cell r="EY54">
            <v>4384</v>
          </cell>
          <cell r="EZ54">
            <v>3307</v>
          </cell>
          <cell r="FA54">
            <v>0</v>
          </cell>
          <cell r="FB54">
            <v>0</v>
          </cell>
          <cell r="FC54">
            <v>0</v>
          </cell>
          <cell r="FD54">
            <v>1</v>
          </cell>
          <cell r="FE54">
            <v>5</v>
          </cell>
          <cell r="FF54">
            <v>5</v>
          </cell>
          <cell r="FG54">
            <v>0</v>
          </cell>
          <cell r="FH54">
            <v>12</v>
          </cell>
          <cell r="FI54">
            <v>1</v>
          </cell>
          <cell r="FJ54">
            <v>0</v>
          </cell>
          <cell r="FK54">
            <v>1</v>
          </cell>
          <cell r="FL54">
            <v>0</v>
          </cell>
          <cell r="FM54">
            <v>1</v>
          </cell>
          <cell r="FN54">
            <v>0</v>
          </cell>
          <cell r="FO54">
            <v>140252</v>
          </cell>
          <cell r="FP54">
            <v>0</v>
          </cell>
          <cell r="FQ54">
            <v>0</v>
          </cell>
          <cell r="FR54">
            <v>0</v>
          </cell>
          <cell r="FS54">
            <v>0</v>
          </cell>
          <cell r="FT54">
            <v>0</v>
          </cell>
          <cell r="FU54">
            <v>0</v>
          </cell>
          <cell r="FV54">
            <v>0</v>
          </cell>
          <cell r="FW54">
            <v>0</v>
          </cell>
          <cell r="FX54">
            <v>0</v>
          </cell>
          <cell r="FY54">
            <v>0</v>
          </cell>
          <cell r="FZ54">
            <v>0</v>
          </cell>
          <cell r="GA54">
            <v>0</v>
          </cell>
          <cell r="GB54">
            <v>0</v>
          </cell>
          <cell r="GC54">
            <v>0</v>
          </cell>
          <cell r="GD54">
            <v>0</v>
          </cell>
          <cell r="GE54">
            <v>0</v>
          </cell>
          <cell r="GF54">
            <v>0</v>
          </cell>
          <cell r="GG54">
            <v>27045</v>
          </cell>
          <cell r="GH54">
            <v>0</v>
          </cell>
          <cell r="GI54">
            <v>0</v>
          </cell>
          <cell r="GJ54">
            <v>27045</v>
          </cell>
          <cell r="GK54">
            <v>7897</v>
          </cell>
          <cell r="GL54">
            <v>0</v>
          </cell>
          <cell r="GM54">
            <v>15700</v>
          </cell>
          <cell r="GN54">
            <v>3448</v>
          </cell>
          <cell r="GO54">
            <v>27045</v>
          </cell>
          <cell r="GQ54">
            <v>63074</v>
          </cell>
        </row>
        <row r="55">
          <cell r="A55">
            <v>52</v>
          </cell>
          <cell r="B55">
            <v>33210</v>
          </cell>
          <cell r="C55">
            <v>26</v>
          </cell>
          <cell r="D55" t="str">
            <v>岡山県</v>
          </cell>
          <cell r="F55" t="str">
            <v>新見市</v>
          </cell>
          <cell r="G55" t="str">
            <v>哲多荻尾</v>
          </cell>
          <cell r="H55" t="str">
            <v>新見市</v>
          </cell>
          <cell r="I55">
            <v>2</v>
          </cell>
          <cell r="J55" t="str">
            <v>3 昭和</v>
          </cell>
          <cell r="K55">
            <v>55</v>
          </cell>
          <cell r="L55">
            <v>2</v>
          </cell>
          <cell r="M55">
            <v>1</v>
          </cell>
          <cell r="N55" t="str">
            <v>1 給水中</v>
          </cell>
          <cell r="O55" t="str">
            <v>3 昭和</v>
          </cell>
          <cell r="P55">
            <v>53</v>
          </cell>
          <cell r="Q55">
            <v>5</v>
          </cell>
          <cell r="R55">
            <v>31</v>
          </cell>
          <cell r="S55">
            <v>265</v>
          </cell>
          <cell r="T55">
            <v>9</v>
          </cell>
          <cell r="U55">
            <v>50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1</v>
          </cell>
          <cell r="AC55">
            <v>50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45</v>
          </cell>
          <cell r="AS55">
            <v>2</v>
          </cell>
          <cell r="AV55">
            <v>400</v>
          </cell>
          <cell r="AW55">
            <v>1</v>
          </cell>
          <cell r="AX55">
            <v>1</v>
          </cell>
          <cell r="AY55" t="str">
            <v>太田俊之</v>
          </cell>
          <cell r="AZ55" t="str">
            <v>係長</v>
          </cell>
          <cell r="BA55">
            <v>2</v>
          </cell>
          <cell r="BB55">
            <v>0</v>
          </cell>
          <cell r="BC55">
            <v>2</v>
          </cell>
          <cell r="BD55">
            <v>1</v>
          </cell>
          <cell r="BE55" t="str">
            <v>上水道事業</v>
          </cell>
          <cell r="BF55">
            <v>32</v>
          </cell>
          <cell r="BG55">
            <v>4</v>
          </cell>
          <cell r="BH55" t="str">
            <v>上水道事業</v>
          </cell>
          <cell r="BI55">
            <v>2</v>
          </cell>
          <cell r="BJ55">
            <v>10</v>
          </cell>
          <cell r="BK55">
            <v>1404</v>
          </cell>
          <cell r="BL55">
            <v>108</v>
          </cell>
          <cell r="BM55">
            <v>0</v>
          </cell>
          <cell r="BN55">
            <v>1404</v>
          </cell>
          <cell r="BO55">
            <v>2</v>
          </cell>
          <cell r="BP55">
            <v>2</v>
          </cell>
          <cell r="BQ55">
            <v>444</v>
          </cell>
          <cell r="BR55">
            <v>154.16800000000001</v>
          </cell>
          <cell r="BS55">
            <v>2130601.7599999998</v>
          </cell>
          <cell r="BT55">
            <v>149</v>
          </cell>
          <cell r="BU55">
            <v>149</v>
          </cell>
          <cell r="BV55">
            <v>19656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1</v>
          </cell>
          <cell r="CD55">
            <v>19656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58</v>
          </cell>
          <cell r="CT55">
            <v>19656</v>
          </cell>
          <cell r="CU55">
            <v>0</v>
          </cell>
          <cell r="CV55">
            <v>0</v>
          </cell>
          <cell r="CW55">
            <v>1</v>
          </cell>
          <cell r="CX55">
            <v>19656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M55">
            <v>19656</v>
          </cell>
          <cell r="DN55">
            <v>13820</v>
          </cell>
          <cell r="DO55">
            <v>0</v>
          </cell>
          <cell r="DP55">
            <v>0</v>
          </cell>
          <cell r="DQ55">
            <v>5836</v>
          </cell>
          <cell r="DR55">
            <v>75</v>
          </cell>
          <cell r="DS55">
            <v>50</v>
          </cell>
          <cell r="DT55">
            <v>64</v>
          </cell>
          <cell r="DU55">
            <v>64</v>
          </cell>
          <cell r="DV55">
            <v>3</v>
          </cell>
          <cell r="DW55">
            <v>3</v>
          </cell>
          <cell r="DX55">
            <v>126</v>
          </cell>
          <cell r="DY55">
            <v>5585</v>
          </cell>
          <cell r="DZ55">
            <v>384</v>
          </cell>
          <cell r="EA55">
            <v>300</v>
          </cell>
          <cell r="EB55">
            <v>4901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  <cell r="EG55">
            <v>0</v>
          </cell>
          <cell r="EH55">
            <v>0</v>
          </cell>
          <cell r="EI55">
            <v>384</v>
          </cell>
          <cell r="EJ55">
            <v>300</v>
          </cell>
          <cell r="EK55">
            <v>0</v>
          </cell>
          <cell r="EL55">
            <v>0</v>
          </cell>
          <cell r="EM55">
            <v>0</v>
          </cell>
          <cell r="EN55">
            <v>0</v>
          </cell>
          <cell r="EO55">
            <v>0</v>
          </cell>
          <cell r="EP55">
            <v>0</v>
          </cell>
          <cell r="EQ55">
            <v>4901</v>
          </cell>
          <cell r="ER55">
            <v>0</v>
          </cell>
          <cell r="ES55">
            <v>0</v>
          </cell>
          <cell r="ET55">
            <v>0</v>
          </cell>
          <cell r="EU55">
            <v>0</v>
          </cell>
          <cell r="EV55">
            <v>0</v>
          </cell>
          <cell r="EW55">
            <v>0</v>
          </cell>
          <cell r="EX55">
            <v>0</v>
          </cell>
          <cell r="EY55">
            <v>0</v>
          </cell>
          <cell r="EZ55">
            <v>0</v>
          </cell>
          <cell r="FA55">
            <v>0</v>
          </cell>
          <cell r="FB55">
            <v>0</v>
          </cell>
          <cell r="FC55">
            <v>0</v>
          </cell>
          <cell r="FD55">
            <v>1</v>
          </cell>
          <cell r="FE55">
            <v>5</v>
          </cell>
          <cell r="FF55">
            <v>5</v>
          </cell>
          <cell r="FG55">
            <v>0</v>
          </cell>
          <cell r="FH55">
            <v>12</v>
          </cell>
          <cell r="FI55">
            <v>1</v>
          </cell>
          <cell r="FJ55">
            <v>0</v>
          </cell>
          <cell r="FK55">
            <v>1</v>
          </cell>
          <cell r="FL55">
            <v>0</v>
          </cell>
          <cell r="FM55">
            <v>1</v>
          </cell>
          <cell r="FN55">
            <v>0</v>
          </cell>
          <cell r="FO55">
            <v>23522</v>
          </cell>
          <cell r="FP55">
            <v>0</v>
          </cell>
          <cell r="FQ55">
            <v>0</v>
          </cell>
          <cell r="FR55">
            <v>0</v>
          </cell>
          <cell r="FS55">
            <v>0</v>
          </cell>
          <cell r="FT55">
            <v>0</v>
          </cell>
          <cell r="FU55">
            <v>0</v>
          </cell>
          <cell r="FV55">
            <v>0</v>
          </cell>
          <cell r="FW55">
            <v>0</v>
          </cell>
          <cell r="FX55">
            <v>0</v>
          </cell>
          <cell r="FY55">
            <v>0</v>
          </cell>
          <cell r="FZ55">
            <v>0</v>
          </cell>
          <cell r="GA55">
            <v>0</v>
          </cell>
          <cell r="GB55">
            <v>0</v>
          </cell>
          <cell r="GC55">
            <v>0</v>
          </cell>
          <cell r="GD55">
            <v>0</v>
          </cell>
          <cell r="GE55">
            <v>0</v>
          </cell>
          <cell r="GF55">
            <v>0</v>
          </cell>
          <cell r="GG55">
            <v>0</v>
          </cell>
          <cell r="GH55">
            <v>0</v>
          </cell>
          <cell r="GI55">
            <v>0</v>
          </cell>
          <cell r="GJ55">
            <v>0</v>
          </cell>
          <cell r="GK55">
            <v>0</v>
          </cell>
          <cell r="GL55">
            <v>0</v>
          </cell>
          <cell r="GM55">
            <v>0</v>
          </cell>
          <cell r="GN55">
            <v>0</v>
          </cell>
          <cell r="GO55">
            <v>0</v>
          </cell>
          <cell r="GQ55">
            <v>13820</v>
          </cell>
        </row>
        <row r="56">
          <cell r="A56">
            <v>53</v>
          </cell>
          <cell r="B56">
            <v>33210</v>
          </cell>
          <cell r="C56">
            <v>27</v>
          </cell>
          <cell r="D56" t="str">
            <v>岡山県</v>
          </cell>
          <cell r="F56" t="str">
            <v>新見市</v>
          </cell>
          <cell r="G56" t="str">
            <v>哲西</v>
          </cell>
          <cell r="H56" t="str">
            <v>新見市</v>
          </cell>
          <cell r="I56">
            <v>2</v>
          </cell>
          <cell r="J56" t="str">
            <v>3 昭和</v>
          </cell>
          <cell r="K56">
            <v>41</v>
          </cell>
          <cell r="L56">
            <v>6</v>
          </cell>
          <cell r="M56">
            <v>2</v>
          </cell>
          <cell r="N56" t="str">
            <v>1 給水中</v>
          </cell>
          <cell r="O56" t="str">
            <v>4 平成</v>
          </cell>
          <cell r="P56">
            <v>26</v>
          </cell>
          <cell r="Q56">
            <v>3</v>
          </cell>
          <cell r="R56">
            <v>26</v>
          </cell>
          <cell r="S56">
            <v>2470</v>
          </cell>
          <cell r="T56">
            <v>69</v>
          </cell>
          <cell r="U56">
            <v>1294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1</v>
          </cell>
          <cell r="AI56">
            <v>1294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1176</v>
          </cell>
          <cell r="AS56">
            <v>2</v>
          </cell>
          <cell r="AV56">
            <v>200</v>
          </cell>
          <cell r="AW56">
            <v>1</v>
          </cell>
          <cell r="AX56">
            <v>1</v>
          </cell>
          <cell r="AY56" t="str">
            <v>太田俊之</v>
          </cell>
          <cell r="AZ56" t="str">
            <v>係長</v>
          </cell>
          <cell r="BA56">
            <v>2</v>
          </cell>
          <cell r="BB56">
            <v>0</v>
          </cell>
          <cell r="BC56">
            <v>2</v>
          </cell>
          <cell r="BD56">
            <v>1</v>
          </cell>
          <cell r="BE56" t="str">
            <v>上水道事業</v>
          </cell>
          <cell r="BF56">
            <v>32</v>
          </cell>
          <cell r="BG56">
            <v>4</v>
          </cell>
          <cell r="BH56" t="str">
            <v>上水道事業</v>
          </cell>
          <cell r="BI56">
            <v>2</v>
          </cell>
          <cell r="BJ56">
            <v>10</v>
          </cell>
          <cell r="BK56">
            <v>1404</v>
          </cell>
          <cell r="BL56">
            <v>108</v>
          </cell>
          <cell r="BM56">
            <v>0</v>
          </cell>
          <cell r="BN56">
            <v>1404</v>
          </cell>
          <cell r="BO56">
            <v>2</v>
          </cell>
          <cell r="BP56">
            <v>2</v>
          </cell>
          <cell r="BQ56">
            <v>444</v>
          </cell>
          <cell r="BR56">
            <v>154.16800000000001</v>
          </cell>
          <cell r="BS56">
            <v>34733279.560000002</v>
          </cell>
          <cell r="BT56">
            <v>2408</v>
          </cell>
          <cell r="BU56">
            <v>2333</v>
          </cell>
          <cell r="BV56">
            <v>357369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1</v>
          </cell>
          <cell r="CJ56">
            <v>357369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58</v>
          </cell>
          <cell r="CT56">
            <v>357369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1</v>
          </cell>
          <cell r="CZ56">
            <v>357369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357369</v>
          </cell>
          <cell r="DN56">
            <v>225295</v>
          </cell>
          <cell r="DO56">
            <v>0</v>
          </cell>
          <cell r="DP56">
            <v>0</v>
          </cell>
          <cell r="DQ56">
            <v>132074</v>
          </cell>
          <cell r="DR56">
            <v>1234</v>
          </cell>
          <cell r="DS56">
            <v>1155</v>
          </cell>
          <cell r="DT56">
            <v>1082</v>
          </cell>
          <cell r="DU56">
            <v>1082</v>
          </cell>
          <cell r="DV56">
            <v>3</v>
          </cell>
          <cell r="DW56">
            <v>12</v>
          </cell>
          <cell r="DX56">
            <v>958</v>
          </cell>
          <cell r="DY56">
            <v>87312</v>
          </cell>
          <cell r="DZ56">
            <v>1237</v>
          </cell>
          <cell r="EA56">
            <v>7692</v>
          </cell>
          <cell r="EB56">
            <v>78383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0</v>
          </cell>
          <cell r="EH56">
            <v>1437</v>
          </cell>
          <cell r="EI56">
            <v>1237</v>
          </cell>
          <cell r="EJ56">
            <v>5545</v>
          </cell>
          <cell r="EK56">
            <v>10915</v>
          </cell>
          <cell r="EL56">
            <v>0</v>
          </cell>
          <cell r="EM56">
            <v>0</v>
          </cell>
          <cell r="EN56">
            <v>150</v>
          </cell>
          <cell r="EO56">
            <v>0</v>
          </cell>
          <cell r="EP56">
            <v>208</v>
          </cell>
          <cell r="EQ56">
            <v>64114</v>
          </cell>
          <cell r="ER56">
            <v>0</v>
          </cell>
          <cell r="ES56">
            <v>0</v>
          </cell>
          <cell r="ET56">
            <v>0</v>
          </cell>
          <cell r="EU56">
            <v>0</v>
          </cell>
          <cell r="EV56">
            <v>0</v>
          </cell>
          <cell r="EW56">
            <v>0</v>
          </cell>
          <cell r="EX56">
            <v>0</v>
          </cell>
          <cell r="EY56">
            <v>1939</v>
          </cell>
          <cell r="EZ56">
            <v>1767</v>
          </cell>
          <cell r="FA56">
            <v>0</v>
          </cell>
          <cell r="FB56">
            <v>0</v>
          </cell>
          <cell r="FC56">
            <v>0</v>
          </cell>
          <cell r="FD56">
            <v>1</v>
          </cell>
          <cell r="FE56">
            <v>5</v>
          </cell>
          <cell r="FF56">
            <v>5</v>
          </cell>
          <cell r="FG56">
            <v>0</v>
          </cell>
          <cell r="FH56">
            <v>12</v>
          </cell>
          <cell r="FI56">
            <v>1</v>
          </cell>
          <cell r="FJ56">
            <v>0</v>
          </cell>
          <cell r="FK56">
            <v>1</v>
          </cell>
          <cell r="FL56">
            <v>0</v>
          </cell>
          <cell r="FM56">
            <v>1</v>
          </cell>
          <cell r="FN56">
            <v>0</v>
          </cell>
          <cell r="FO56">
            <v>710620</v>
          </cell>
          <cell r="FP56">
            <v>0</v>
          </cell>
          <cell r="FQ56">
            <v>0</v>
          </cell>
          <cell r="FR56">
            <v>0</v>
          </cell>
          <cell r="FS56">
            <v>0</v>
          </cell>
          <cell r="FT56">
            <v>0</v>
          </cell>
          <cell r="FU56">
            <v>0</v>
          </cell>
          <cell r="FV56">
            <v>0</v>
          </cell>
          <cell r="FW56">
            <v>0</v>
          </cell>
          <cell r="FX56">
            <v>0</v>
          </cell>
          <cell r="FY56">
            <v>0</v>
          </cell>
          <cell r="FZ56">
            <v>0</v>
          </cell>
          <cell r="GA56">
            <v>0</v>
          </cell>
          <cell r="GB56">
            <v>0</v>
          </cell>
          <cell r="GC56">
            <v>0</v>
          </cell>
          <cell r="GD56">
            <v>0</v>
          </cell>
          <cell r="GE56">
            <v>0</v>
          </cell>
          <cell r="GF56">
            <v>0</v>
          </cell>
          <cell r="GG56">
            <v>2700</v>
          </cell>
          <cell r="GH56">
            <v>0</v>
          </cell>
          <cell r="GI56">
            <v>24535</v>
          </cell>
          <cell r="GJ56">
            <v>27235</v>
          </cell>
          <cell r="GK56">
            <v>0</v>
          </cell>
          <cell r="GL56">
            <v>0</v>
          </cell>
          <cell r="GM56">
            <v>26500</v>
          </cell>
          <cell r="GN56">
            <v>735</v>
          </cell>
          <cell r="GO56">
            <v>27235</v>
          </cell>
          <cell r="GQ56">
            <v>225295</v>
          </cell>
        </row>
        <row r="57">
          <cell r="A57">
            <v>54</v>
          </cell>
          <cell r="B57">
            <v>33214</v>
          </cell>
          <cell r="C57">
            <v>1</v>
          </cell>
          <cell r="D57" t="str">
            <v>岡山県</v>
          </cell>
          <cell r="F57" t="str">
            <v>真庭市</v>
          </cell>
          <cell r="G57" t="str">
            <v>中津井</v>
          </cell>
          <cell r="H57" t="str">
            <v>真庭市</v>
          </cell>
          <cell r="I57">
            <v>2</v>
          </cell>
          <cell r="J57" t="str">
            <v>4 平成</v>
          </cell>
          <cell r="K57">
            <v>8</v>
          </cell>
          <cell r="L57">
            <v>4</v>
          </cell>
          <cell r="M57">
            <v>1</v>
          </cell>
          <cell r="N57" t="str">
            <v>1 給水中</v>
          </cell>
          <cell r="O57" t="str">
            <v>4 平成</v>
          </cell>
          <cell r="P57">
            <v>14</v>
          </cell>
          <cell r="Q57">
            <v>3</v>
          </cell>
          <cell r="R57">
            <v>13</v>
          </cell>
          <cell r="S57">
            <v>1520</v>
          </cell>
          <cell r="T57">
            <v>3</v>
          </cell>
          <cell r="U57">
            <v>573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1</v>
          </cell>
          <cell r="AI57">
            <v>573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521</v>
          </cell>
          <cell r="AS57">
            <v>2</v>
          </cell>
          <cell r="AV57">
            <v>40</v>
          </cell>
          <cell r="AW57">
            <v>1</v>
          </cell>
          <cell r="AX57">
            <v>1</v>
          </cell>
          <cell r="AY57" t="str">
            <v>戸田敏行</v>
          </cell>
          <cell r="AZ57" t="str">
            <v>参事</v>
          </cell>
          <cell r="BA57">
            <v>1</v>
          </cell>
          <cell r="BB57">
            <v>0</v>
          </cell>
          <cell r="BC57">
            <v>1</v>
          </cell>
          <cell r="BD57">
            <v>1</v>
          </cell>
          <cell r="BE57" t="str">
            <v>真庭市上水道</v>
          </cell>
          <cell r="BF57">
            <v>32</v>
          </cell>
          <cell r="BG57">
            <v>4</v>
          </cell>
          <cell r="BH57" t="str">
            <v>真庭市上水道</v>
          </cell>
          <cell r="BI57">
            <v>3</v>
          </cell>
          <cell r="BJ57">
            <v>8</v>
          </cell>
          <cell r="BK57">
            <v>1404</v>
          </cell>
          <cell r="BL57">
            <v>226</v>
          </cell>
          <cell r="BM57">
            <v>86</v>
          </cell>
          <cell r="BN57">
            <v>1944</v>
          </cell>
          <cell r="BO57">
            <v>2</v>
          </cell>
          <cell r="BP57">
            <v>2</v>
          </cell>
          <cell r="BQ57">
            <v>416.56</v>
          </cell>
          <cell r="BR57">
            <v>253.37648909999999</v>
          </cell>
          <cell r="BS57">
            <v>15760271</v>
          </cell>
          <cell r="BT57">
            <v>1117</v>
          </cell>
          <cell r="BU57">
            <v>1026</v>
          </cell>
          <cell r="BV57">
            <v>93856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1</v>
          </cell>
          <cell r="CJ57">
            <v>93856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521</v>
          </cell>
          <cell r="CT57">
            <v>93856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1</v>
          </cell>
          <cell r="CZ57">
            <v>93856</v>
          </cell>
          <cell r="DA57">
            <v>0</v>
          </cell>
          <cell r="DB57">
            <v>0</v>
          </cell>
          <cell r="DC57">
            <v>1</v>
          </cell>
          <cell r="DD57">
            <v>93856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92192</v>
          </cell>
          <cell r="DN57">
            <v>62201</v>
          </cell>
          <cell r="DO57">
            <v>0</v>
          </cell>
          <cell r="DP57">
            <v>0</v>
          </cell>
          <cell r="DQ57">
            <v>29991</v>
          </cell>
          <cell r="DR57">
            <v>464</v>
          </cell>
          <cell r="DS57">
            <v>573</v>
          </cell>
          <cell r="DT57">
            <v>447</v>
          </cell>
          <cell r="DU57">
            <v>450</v>
          </cell>
          <cell r="DV57">
            <v>3</v>
          </cell>
          <cell r="DW57">
            <v>3</v>
          </cell>
          <cell r="DX57">
            <v>478</v>
          </cell>
          <cell r="DY57">
            <v>29507</v>
          </cell>
          <cell r="DZ57">
            <v>475</v>
          </cell>
          <cell r="EA57">
            <v>5226</v>
          </cell>
          <cell r="EB57">
            <v>23806</v>
          </cell>
          <cell r="EC57">
            <v>0</v>
          </cell>
          <cell r="ED57">
            <v>0</v>
          </cell>
          <cell r="EE57">
            <v>0</v>
          </cell>
          <cell r="EF57">
            <v>475</v>
          </cell>
          <cell r="EG57">
            <v>3661</v>
          </cell>
          <cell r="EH57">
            <v>0</v>
          </cell>
          <cell r="EI57">
            <v>0</v>
          </cell>
          <cell r="EJ57">
            <v>0</v>
          </cell>
          <cell r="EK57">
            <v>0</v>
          </cell>
          <cell r="EL57">
            <v>0</v>
          </cell>
          <cell r="EM57">
            <v>0</v>
          </cell>
          <cell r="EN57">
            <v>0</v>
          </cell>
          <cell r="EO57">
            <v>0</v>
          </cell>
          <cell r="EP57">
            <v>1565</v>
          </cell>
          <cell r="EQ57">
            <v>23339</v>
          </cell>
          <cell r="ER57">
            <v>0</v>
          </cell>
          <cell r="ES57">
            <v>0</v>
          </cell>
          <cell r="ET57">
            <v>0</v>
          </cell>
          <cell r="EU57">
            <v>0</v>
          </cell>
          <cell r="EV57">
            <v>0</v>
          </cell>
          <cell r="EW57">
            <v>0</v>
          </cell>
          <cell r="EX57">
            <v>0</v>
          </cell>
          <cell r="EY57">
            <v>0</v>
          </cell>
          <cell r="EZ57">
            <v>467</v>
          </cell>
          <cell r="FA57">
            <v>0</v>
          </cell>
          <cell r="FB57">
            <v>0</v>
          </cell>
          <cell r="FC57">
            <v>0</v>
          </cell>
          <cell r="FD57">
            <v>1</v>
          </cell>
          <cell r="FE57">
            <v>5</v>
          </cell>
          <cell r="FF57">
            <v>5</v>
          </cell>
          <cell r="FG57">
            <v>0</v>
          </cell>
          <cell r="FH57">
            <v>12</v>
          </cell>
          <cell r="FI57">
            <v>1</v>
          </cell>
          <cell r="FJ57">
            <v>0</v>
          </cell>
          <cell r="FK57">
            <v>1</v>
          </cell>
          <cell r="FL57">
            <v>0</v>
          </cell>
          <cell r="FM57">
            <v>1</v>
          </cell>
          <cell r="FN57">
            <v>467</v>
          </cell>
          <cell r="FO57">
            <v>158536</v>
          </cell>
          <cell r="FP57">
            <v>0</v>
          </cell>
          <cell r="FQ57">
            <v>0</v>
          </cell>
          <cell r="FR57">
            <v>0</v>
          </cell>
          <cell r="FS57">
            <v>0</v>
          </cell>
          <cell r="FT57">
            <v>0</v>
          </cell>
          <cell r="FU57">
            <v>0</v>
          </cell>
          <cell r="FV57">
            <v>0</v>
          </cell>
          <cell r="FW57">
            <v>0</v>
          </cell>
          <cell r="FX57">
            <v>0</v>
          </cell>
          <cell r="FY57">
            <v>0</v>
          </cell>
          <cell r="FZ57">
            <v>0</v>
          </cell>
          <cell r="GA57">
            <v>0</v>
          </cell>
          <cell r="GB57">
            <v>0</v>
          </cell>
          <cell r="GC57">
            <v>0</v>
          </cell>
          <cell r="GD57">
            <v>0</v>
          </cell>
          <cell r="GE57">
            <v>0</v>
          </cell>
          <cell r="GF57">
            <v>0</v>
          </cell>
          <cell r="GG57">
            <v>0</v>
          </cell>
          <cell r="GH57">
            <v>0</v>
          </cell>
          <cell r="GI57">
            <v>703</v>
          </cell>
          <cell r="GJ57">
            <v>703</v>
          </cell>
          <cell r="GK57">
            <v>0</v>
          </cell>
          <cell r="GL57">
            <v>0</v>
          </cell>
          <cell r="GM57">
            <v>0</v>
          </cell>
          <cell r="GN57">
            <v>703</v>
          </cell>
          <cell r="GO57">
            <v>703</v>
          </cell>
          <cell r="GQ57">
            <v>62201</v>
          </cell>
        </row>
        <row r="58">
          <cell r="A58">
            <v>55</v>
          </cell>
          <cell r="B58">
            <v>33214</v>
          </cell>
          <cell r="C58">
            <v>2</v>
          </cell>
          <cell r="D58" t="str">
            <v>岡山県</v>
          </cell>
          <cell r="F58" t="str">
            <v>真庭市</v>
          </cell>
          <cell r="G58" t="str">
            <v>北房</v>
          </cell>
          <cell r="H58" t="str">
            <v>真庭市</v>
          </cell>
          <cell r="I58">
            <v>2</v>
          </cell>
          <cell r="J58" t="str">
            <v>4 平成</v>
          </cell>
          <cell r="K58">
            <v>13</v>
          </cell>
          <cell r="L58">
            <v>5</v>
          </cell>
          <cell r="M58">
            <v>1</v>
          </cell>
          <cell r="N58" t="str">
            <v>1 給水中</v>
          </cell>
          <cell r="O58" t="str">
            <v>4 平成</v>
          </cell>
          <cell r="P58">
            <v>11</v>
          </cell>
          <cell r="Q58">
            <v>12</v>
          </cell>
          <cell r="R58">
            <v>1</v>
          </cell>
          <cell r="S58">
            <v>3460</v>
          </cell>
          <cell r="T58">
            <v>2</v>
          </cell>
          <cell r="U58">
            <v>1541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1</v>
          </cell>
          <cell r="AI58">
            <v>341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1</v>
          </cell>
          <cell r="AO58">
            <v>1200</v>
          </cell>
          <cell r="AP58">
            <v>0</v>
          </cell>
          <cell r="AQ58">
            <v>0</v>
          </cell>
          <cell r="AR58">
            <v>1510</v>
          </cell>
          <cell r="AS58">
            <v>2</v>
          </cell>
          <cell r="AV58">
            <v>40</v>
          </cell>
          <cell r="AW58">
            <v>1</v>
          </cell>
          <cell r="AX58">
            <v>1</v>
          </cell>
          <cell r="AY58" t="str">
            <v>戸田敏行</v>
          </cell>
          <cell r="AZ58" t="str">
            <v>参事</v>
          </cell>
          <cell r="BA58">
            <v>1</v>
          </cell>
          <cell r="BB58">
            <v>0</v>
          </cell>
          <cell r="BC58">
            <v>1</v>
          </cell>
          <cell r="BD58">
            <v>1</v>
          </cell>
          <cell r="BE58" t="str">
            <v>真庭市上水道</v>
          </cell>
          <cell r="BF58">
            <v>32</v>
          </cell>
          <cell r="BG58">
            <v>4</v>
          </cell>
          <cell r="BH58" t="str">
            <v>真庭市上水道</v>
          </cell>
          <cell r="BI58">
            <v>3</v>
          </cell>
          <cell r="BJ58">
            <v>8</v>
          </cell>
          <cell r="BK58">
            <v>1404</v>
          </cell>
          <cell r="BL58">
            <v>226</v>
          </cell>
          <cell r="BM58">
            <v>86</v>
          </cell>
          <cell r="BN58">
            <v>1944</v>
          </cell>
          <cell r="BO58">
            <v>2</v>
          </cell>
          <cell r="BP58">
            <v>2</v>
          </cell>
          <cell r="BQ58">
            <v>417</v>
          </cell>
          <cell r="BR58">
            <v>259.87091909999998</v>
          </cell>
          <cell r="BS58">
            <v>50355188</v>
          </cell>
          <cell r="BT58">
            <v>3215</v>
          </cell>
          <cell r="BU58">
            <v>2623</v>
          </cell>
          <cell r="BV58">
            <v>304436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1</v>
          </cell>
          <cell r="CJ58">
            <v>56365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1</v>
          </cell>
          <cell r="CP58">
            <v>248071</v>
          </cell>
          <cell r="CQ58">
            <v>0</v>
          </cell>
          <cell r="CR58">
            <v>0</v>
          </cell>
          <cell r="CS58">
            <v>341</v>
          </cell>
          <cell r="CT58">
            <v>56365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1</v>
          </cell>
          <cell r="CZ58">
            <v>56365</v>
          </cell>
          <cell r="DA58">
            <v>0</v>
          </cell>
          <cell r="DB58">
            <v>0</v>
          </cell>
          <cell r="DC58">
            <v>1</v>
          </cell>
          <cell r="DD58">
            <v>56365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294560</v>
          </cell>
          <cell r="DN58">
            <v>193770</v>
          </cell>
          <cell r="DO58">
            <v>0</v>
          </cell>
          <cell r="DP58">
            <v>65075</v>
          </cell>
          <cell r="DQ58">
            <v>35715</v>
          </cell>
          <cell r="DR58">
            <v>1055</v>
          </cell>
          <cell r="DS58">
            <v>1541</v>
          </cell>
          <cell r="DT58">
            <v>1299</v>
          </cell>
          <cell r="DU58">
            <v>1307</v>
          </cell>
          <cell r="DV58">
            <v>1</v>
          </cell>
          <cell r="DW58">
            <v>6</v>
          </cell>
          <cell r="DX58">
            <v>1736</v>
          </cell>
          <cell r="DY58">
            <v>99441</v>
          </cell>
          <cell r="DZ58">
            <v>0</v>
          </cell>
          <cell r="EA58">
            <v>12464</v>
          </cell>
          <cell r="EB58">
            <v>86977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G58">
            <v>10116</v>
          </cell>
          <cell r="EH58">
            <v>11276</v>
          </cell>
          <cell r="EI58">
            <v>0</v>
          </cell>
          <cell r="EJ58">
            <v>0</v>
          </cell>
          <cell r="EK58">
            <v>0</v>
          </cell>
          <cell r="EL58">
            <v>0</v>
          </cell>
          <cell r="EM58">
            <v>0</v>
          </cell>
          <cell r="EN58">
            <v>0</v>
          </cell>
          <cell r="EO58">
            <v>0</v>
          </cell>
          <cell r="EP58">
            <v>2348</v>
          </cell>
          <cell r="EQ58">
            <v>69389</v>
          </cell>
          <cell r="ER58">
            <v>0</v>
          </cell>
          <cell r="ES58">
            <v>0</v>
          </cell>
          <cell r="ET58">
            <v>0</v>
          </cell>
          <cell r="EU58">
            <v>0</v>
          </cell>
          <cell r="EV58">
            <v>0</v>
          </cell>
          <cell r="EW58">
            <v>0</v>
          </cell>
          <cell r="EX58">
            <v>0</v>
          </cell>
          <cell r="EY58">
            <v>0</v>
          </cell>
          <cell r="EZ58">
            <v>0</v>
          </cell>
          <cell r="FA58">
            <v>0</v>
          </cell>
          <cell r="FB58">
            <v>0</v>
          </cell>
          <cell r="FC58">
            <v>6312</v>
          </cell>
          <cell r="FD58">
            <v>1</v>
          </cell>
          <cell r="FE58">
            <v>5</v>
          </cell>
          <cell r="FF58">
            <v>5</v>
          </cell>
          <cell r="FG58">
            <v>0</v>
          </cell>
          <cell r="FH58">
            <v>12</v>
          </cell>
          <cell r="FI58">
            <v>1</v>
          </cell>
          <cell r="FJ58">
            <v>0</v>
          </cell>
          <cell r="FK58">
            <v>1</v>
          </cell>
          <cell r="FL58">
            <v>0</v>
          </cell>
          <cell r="FM58">
            <v>1</v>
          </cell>
          <cell r="FN58">
            <v>0</v>
          </cell>
          <cell r="FO58">
            <v>149424</v>
          </cell>
          <cell r="FP58">
            <v>0</v>
          </cell>
          <cell r="FQ58">
            <v>0</v>
          </cell>
          <cell r="FR58">
            <v>0</v>
          </cell>
          <cell r="FS58">
            <v>0</v>
          </cell>
          <cell r="FT58">
            <v>0</v>
          </cell>
          <cell r="FU58">
            <v>0</v>
          </cell>
          <cell r="FV58">
            <v>0</v>
          </cell>
          <cell r="FW58">
            <v>0</v>
          </cell>
          <cell r="FX58">
            <v>0</v>
          </cell>
          <cell r="FY58">
            <v>0</v>
          </cell>
          <cell r="FZ58">
            <v>0</v>
          </cell>
          <cell r="GA58">
            <v>0</v>
          </cell>
          <cell r="GB58">
            <v>0</v>
          </cell>
          <cell r="GC58">
            <v>0</v>
          </cell>
          <cell r="GD58">
            <v>0</v>
          </cell>
          <cell r="GE58">
            <v>0</v>
          </cell>
          <cell r="GF58">
            <v>0</v>
          </cell>
          <cell r="GG58">
            <v>0</v>
          </cell>
          <cell r="GH58">
            <v>0</v>
          </cell>
          <cell r="GI58">
            <v>0</v>
          </cell>
          <cell r="GJ58">
            <v>0</v>
          </cell>
          <cell r="GK58">
            <v>0</v>
          </cell>
          <cell r="GL58">
            <v>0</v>
          </cell>
          <cell r="GM58">
            <v>0</v>
          </cell>
          <cell r="GN58">
            <v>0</v>
          </cell>
          <cell r="GO58">
            <v>0</v>
          </cell>
          <cell r="GQ58">
            <v>193770</v>
          </cell>
        </row>
        <row r="59">
          <cell r="A59">
            <v>56</v>
          </cell>
          <cell r="B59">
            <v>33214</v>
          </cell>
          <cell r="C59">
            <v>3</v>
          </cell>
          <cell r="D59" t="str">
            <v>岡山県</v>
          </cell>
          <cell r="F59" t="str">
            <v>真庭市</v>
          </cell>
          <cell r="G59" t="str">
            <v>立誠水田</v>
          </cell>
          <cell r="H59" t="str">
            <v>真庭市</v>
          </cell>
          <cell r="I59">
            <v>2</v>
          </cell>
          <cell r="J59" t="str">
            <v>3 昭和</v>
          </cell>
          <cell r="K59">
            <v>61</v>
          </cell>
          <cell r="L59">
            <v>4</v>
          </cell>
          <cell r="M59">
            <v>1</v>
          </cell>
          <cell r="N59" t="str">
            <v>1 給水中</v>
          </cell>
          <cell r="O59" t="str">
            <v>4 平成</v>
          </cell>
          <cell r="P59">
            <v>21</v>
          </cell>
          <cell r="Q59">
            <v>8</v>
          </cell>
          <cell r="R59">
            <v>24</v>
          </cell>
          <cell r="S59">
            <v>3550</v>
          </cell>
          <cell r="T59">
            <v>19</v>
          </cell>
          <cell r="U59">
            <v>1342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2</v>
          </cell>
          <cell r="AI59">
            <v>1342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1140</v>
          </cell>
          <cell r="AS59">
            <v>2</v>
          </cell>
          <cell r="AV59">
            <v>40</v>
          </cell>
          <cell r="AW59">
            <v>1</v>
          </cell>
          <cell r="AX59">
            <v>1</v>
          </cell>
          <cell r="AY59" t="str">
            <v>戸田敏行</v>
          </cell>
          <cell r="AZ59" t="str">
            <v>参事</v>
          </cell>
          <cell r="BA59">
            <v>2</v>
          </cell>
          <cell r="BB59">
            <v>0</v>
          </cell>
          <cell r="BC59">
            <v>2</v>
          </cell>
          <cell r="BD59">
            <v>1</v>
          </cell>
          <cell r="BE59" t="str">
            <v>真庭市上水道</v>
          </cell>
          <cell r="BF59">
            <v>32</v>
          </cell>
          <cell r="BG59">
            <v>4</v>
          </cell>
          <cell r="BH59" t="str">
            <v>真庭市上水道</v>
          </cell>
          <cell r="BI59">
            <v>3</v>
          </cell>
          <cell r="BJ59">
            <v>8</v>
          </cell>
          <cell r="BK59">
            <v>1404</v>
          </cell>
          <cell r="BL59">
            <v>226</v>
          </cell>
          <cell r="BM59">
            <v>86</v>
          </cell>
          <cell r="BN59">
            <v>1944</v>
          </cell>
          <cell r="BO59">
            <v>2</v>
          </cell>
          <cell r="BP59">
            <v>2</v>
          </cell>
          <cell r="BQ59">
            <v>417</v>
          </cell>
          <cell r="BR59">
            <v>196.8251075</v>
          </cell>
          <cell r="BS59">
            <v>42567366</v>
          </cell>
          <cell r="BT59">
            <v>3446</v>
          </cell>
          <cell r="BU59">
            <v>2892</v>
          </cell>
          <cell r="BV59">
            <v>257325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2</v>
          </cell>
          <cell r="CJ59">
            <v>257325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1360</v>
          </cell>
          <cell r="CT59">
            <v>253640</v>
          </cell>
          <cell r="CU59">
            <v>0</v>
          </cell>
          <cell r="CV59">
            <v>0</v>
          </cell>
          <cell r="CW59">
            <v>1</v>
          </cell>
          <cell r="CX59">
            <v>132690</v>
          </cell>
          <cell r="CY59">
            <v>1</v>
          </cell>
          <cell r="CZ59">
            <v>120950</v>
          </cell>
          <cell r="DA59">
            <v>0</v>
          </cell>
          <cell r="DB59">
            <v>0</v>
          </cell>
          <cell r="DC59">
            <v>1</v>
          </cell>
          <cell r="DD59">
            <v>120950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249004</v>
          </cell>
          <cell r="DN59">
            <v>216270</v>
          </cell>
          <cell r="DO59">
            <v>0</v>
          </cell>
          <cell r="DP59">
            <v>0</v>
          </cell>
          <cell r="DQ59">
            <v>32734</v>
          </cell>
          <cell r="DR59">
            <v>921</v>
          </cell>
          <cell r="DS59">
            <v>1531</v>
          </cell>
          <cell r="DT59">
            <v>1252</v>
          </cell>
          <cell r="DU59">
            <v>1254</v>
          </cell>
          <cell r="DV59">
            <v>3</v>
          </cell>
          <cell r="DW59">
            <v>6</v>
          </cell>
          <cell r="DX59">
            <v>888</v>
          </cell>
          <cell r="DY59">
            <v>51825</v>
          </cell>
          <cell r="DZ59">
            <v>1694</v>
          </cell>
          <cell r="EA59">
            <v>4898</v>
          </cell>
          <cell r="EB59">
            <v>45233</v>
          </cell>
          <cell r="EC59">
            <v>0</v>
          </cell>
          <cell r="ED59">
            <v>0</v>
          </cell>
          <cell r="EE59">
            <v>0</v>
          </cell>
          <cell r="EF59">
            <v>1694</v>
          </cell>
          <cell r="EG59">
            <v>1113</v>
          </cell>
          <cell r="EH59">
            <v>9909</v>
          </cell>
          <cell r="EI59">
            <v>0</v>
          </cell>
          <cell r="EJ59">
            <v>1168</v>
          </cell>
          <cell r="EK59">
            <v>342</v>
          </cell>
          <cell r="EL59">
            <v>0</v>
          </cell>
          <cell r="EM59">
            <v>669</v>
          </cell>
          <cell r="EN59">
            <v>0</v>
          </cell>
          <cell r="EO59">
            <v>0</v>
          </cell>
          <cell r="EP59">
            <v>1948</v>
          </cell>
          <cell r="EQ59">
            <v>34982</v>
          </cell>
          <cell r="ER59">
            <v>0</v>
          </cell>
          <cell r="ES59">
            <v>0</v>
          </cell>
          <cell r="ET59">
            <v>0</v>
          </cell>
          <cell r="EU59">
            <v>0</v>
          </cell>
          <cell r="EV59">
            <v>0</v>
          </cell>
          <cell r="EW59">
            <v>0</v>
          </cell>
          <cell r="EX59">
            <v>0</v>
          </cell>
          <cell r="EY59">
            <v>0</v>
          </cell>
          <cell r="EZ59">
            <v>0</v>
          </cell>
          <cell r="FA59">
            <v>0</v>
          </cell>
          <cell r="FB59">
            <v>0</v>
          </cell>
          <cell r="FC59">
            <v>0</v>
          </cell>
          <cell r="FD59">
            <v>1</v>
          </cell>
          <cell r="FE59">
            <v>5</v>
          </cell>
          <cell r="FF59">
            <v>5</v>
          </cell>
          <cell r="FG59">
            <v>0</v>
          </cell>
          <cell r="FH59">
            <v>12</v>
          </cell>
          <cell r="FI59">
            <v>1</v>
          </cell>
          <cell r="FJ59">
            <v>0</v>
          </cell>
          <cell r="FK59">
            <v>1</v>
          </cell>
          <cell r="FL59">
            <v>0</v>
          </cell>
          <cell r="FM59">
            <v>1</v>
          </cell>
          <cell r="FN59">
            <v>0</v>
          </cell>
          <cell r="FO59">
            <v>291135</v>
          </cell>
          <cell r="FP59">
            <v>1</v>
          </cell>
          <cell r="FQ59">
            <v>0</v>
          </cell>
          <cell r="FR59">
            <v>0</v>
          </cell>
          <cell r="FS59">
            <v>0</v>
          </cell>
          <cell r="FT59">
            <v>0</v>
          </cell>
          <cell r="FU59">
            <v>0</v>
          </cell>
          <cell r="FV59">
            <v>0</v>
          </cell>
          <cell r="FW59">
            <v>0</v>
          </cell>
          <cell r="FX59">
            <v>0</v>
          </cell>
          <cell r="FY59">
            <v>0</v>
          </cell>
          <cell r="FZ59">
            <v>0</v>
          </cell>
          <cell r="GA59">
            <v>0</v>
          </cell>
          <cell r="GB59">
            <v>0</v>
          </cell>
          <cell r="GC59">
            <v>0</v>
          </cell>
          <cell r="GD59">
            <v>0</v>
          </cell>
          <cell r="GE59">
            <v>0</v>
          </cell>
          <cell r="GF59">
            <v>0</v>
          </cell>
          <cell r="GG59">
            <v>2451</v>
          </cell>
          <cell r="GH59">
            <v>0</v>
          </cell>
          <cell r="GI59">
            <v>0</v>
          </cell>
          <cell r="GJ59">
            <v>2451</v>
          </cell>
          <cell r="GK59">
            <v>0</v>
          </cell>
          <cell r="GL59">
            <v>0</v>
          </cell>
          <cell r="GM59">
            <v>0</v>
          </cell>
          <cell r="GN59">
            <v>2451</v>
          </cell>
          <cell r="GO59">
            <v>2451</v>
          </cell>
          <cell r="GQ59">
            <v>216270</v>
          </cell>
        </row>
        <row r="60">
          <cell r="A60">
            <v>57</v>
          </cell>
          <cell r="B60">
            <v>33214</v>
          </cell>
          <cell r="C60">
            <v>4</v>
          </cell>
          <cell r="D60" t="str">
            <v>岡山県</v>
          </cell>
          <cell r="F60" t="str">
            <v>真庭市</v>
          </cell>
          <cell r="G60" t="str">
            <v>天津</v>
          </cell>
          <cell r="H60" t="str">
            <v>真庭市</v>
          </cell>
          <cell r="I60">
            <v>2</v>
          </cell>
          <cell r="J60" t="str">
            <v>4 平成</v>
          </cell>
          <cell r="K60">
            <v>5</v>
          </cell>
          <cell r="L60">
            <v>6</v>
          </cell>
          <cell r="M60">
            <v>1</v>
          </cell>
          <cell r="N60" t="str">
            <v>1 給水中</v>
          </cell>
          <cell r="O60" t="str">
            <v>4 平成</v>
          </cell>
          <cell r="P60">
            <v>24</v>
          </cell>
          <cell r="Q60">
            <v>9</v>
          </cell>
          <cell r="R60">
            <v>18</v>
          </cell>
          <cell r="S60">
            <v>2160</v>
          </cell>
          <cell r="T60">
            <v>12.5</v>
          </cell>
          <cell r="U60">
            <v>924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1</v>
          </cell>
          <cell r="AC60">
            <v>924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772</v>
          </cell>
          <cell r="AS60">
            <v>2</v>
          </cell>
          <cell r="AV60">
            <v>100</v>
          </cell>
          <cell r="AW60">
            <v>1</v>
          </cell>
          <cell r="AX60">
            <v>1</v>
          </cell>
          <cell r="AY60" t="str">
            <v>戸田敏行</v>
          </cell>
          <cell r="AZ60" t="str">
            <v>参事</v>
          </cell>
          <cell r="BA60">
            <v>2</v>
          </cell>
          <cell r="BB60">
            <v>0</v>
          </cell>
          <cell r="BC60">
            <v>2</v>
          </cell>
          <cell r="BD60">
            <v>1</v>
          </cell>
          <cell r="BE60" t="str">
            <v>真庭市上水道</v>
          </cell>
          <cell r="BF60">
            <v>32</v>
          </cell>
          <cell r="BG60">
            <v>4</v>
          </cell>
          <cell r="BH60" t="str">
            <v>真庭市上水道</v>
          </cell>
          <cell r="BI60">
            <v>3</v>
          </cell>
          <cell r="BJ60">
            <v>8</v>
          </cell>
          <cell r="BK60">
            <v>1404</v>
          </cell>
          <cell r="BL60">
            <v>226</v>
          </cell>
          <cell r="BM60">
            <v>86</v>
          </cell>
          <cell r="BN60">
            <v>1944</v>
          </cell>
          <cell r="BO60">
            <v>2</v>
          </cell>
          <cell r="BP60">
            <v>2</v>
          </cell>
          <cell r="BQ60">
            <v>417</v>
          </cell>
          <cell r="BR60">
            <v>176.93177510000001</v>
          </cell>
          <cell r="BS60">
            <v>29901470</v>
          </cell>
          <cell r="BT60">
            <v>2142</v>
          </cell>
          <cell r="BU60">
            <v>1699</v>
          </cell>
          <cell r="BV60">
            <v>198316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1</v>
          </cell>
          <cell r="CD60">
            <v>198316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840</v>
          </cell>
          <cell r="CT60">
            <v>180725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1</v>
          </cell>
          <cell r="CZ60">
            <v>180725</v>
          </cell>
          <cell r="DA60">
            <v>0</v>
          </cell>
          <cell r="DB60">
            <v>0</v>
          </cell>
          <cell r="DC60">
            <v>1</v>
          </cell>
          <cell r="DD60">
            <v>180725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174913</v>
          </cell>
          <cell r="DN60">
            <v>169000</v>
          </cell>
          <cell r="DO60">
            <v>0</v>
          </cell>
          <cell r="DP60">
            <v>0</v>
          </cell>
          <cell r="DQ60">
            <v>5913</v>
          </cell>
          <cell r="DR60">
            <v>638</v>
          </cell>
          <cell r="DS60">
            <v>924</v>
          </cell>
          <cell r="DT60">
            <v>781</v>
          </cell>
          <cell r="DU60">
            <v>789</v>
          </cell>
          <cell r="DV60">
            <v>1</v>
          </cell>
          <cell r="DW60">
            <v>3</v>
          </cell>
          <cell r="DX60">
            <v>632</v>
          </cell>
          <cell r="DY60">
            <v>39140</v>
          </cell>
          <cell r="DZ60">
            <v>2397</v>
          </cell>
          <cell r="EA60">
            <v>4348</v>
          </cell>
          <cell r="EB60">
            <v>32395</v>
          </cell>
          <cell r="EC60">
            <v>0</v>
          </cell>
          <cell r="ED60">
            <v>0</v>
          </cell>
          <cell r="EE60">
            <v>0</v>
          </cell>
          <cell r="EF60">
            <v>676</v>
          </cell>
          <cell r="EG60">
            <v>4316</v>
          </cell>
          <cell r="EH60">
            <v>3648</v>
          </cell>
          <cell r="EI60">
            <v>0</v>
          </cell>
          <cell r="EJ60">
            <v>32</v>
          </cell>
          <cell r="EK60">
            <v>308</v>
          </cell>
          <cell r="EL60">
            <v>0</v>
          </cell>
          <cell r="EM60">
            <v>0</v>
          </cell>
          <cell r="EN60">
            <v>0</v>
          </cell>
          <cell r="EO60">
            <v>1721</v>
          </cell>
          <cell r="EP60">
            <v>0</v>
          </cell>
          <cell r="EQ60">
            <v>28439</v>
          </cell>
          <cell r="ER60">
            <v>0</v>
          </cell>
          <cell r="ES60">
            <v>0</v>
          </cell>
          <cell r="ET60">
            <v>0</v>
          </cell>
          <cell r="EU60">
            <v>0</v>
          </cell>
          <cell r="EV60">
            <v>0</v>
          </cell>
          <cell r="EW60">
            <v>0</v>
          </cell>
          <cell r="EX60">
            <v>0</v>
          </cell>
          <cell r="EY60">
            <v>0</v>
          </cell>
          <cell r="EZ60">
            <v>0</v>
          </cell>
          <cell r="FA60">
            <v>0</v>
          </cell>
          <cell r="FB60">
            <v>0</v>
          </cell>
          <cell r="FC60">
            <v>0</v>
          </cell>
          <cell r="FD60">
            <v>1</v>
          </cell>
          <cell r="FE60">
            <v>5</v>
          </cell>
          <cell r="FF60">
            <v>5</v>
          </cell>
          <cell r="FG60">
            <v>0</v>
          </cell>
          <cell r="FH60">
            <v>12</v>
          </cell>
          <cell r="FI60">
            <v>1</v>
          </cell>
          <cell r="FJ60">
            <v>0</v>
          </cell>
          <cell r="FK60">
            <v>1</v>
          </cell>
          <cell r="FL60">
            <v>0</v>
          </cell>
          <cell r="FM60">
            <v>1</v>
          </cell>
          <cell r="FN60">
            <v>0</v>
          </cell>
          <cell r="FO60">
            <v>280040</v>
          </cell>
          <cell r="FP60">
            <v>2</v>
          </cell>
          <cell r="FQ60">
            <v>0</v>
          </cell>
          <cell r="FR60">
            <v>0</v>
          </cell>
          <cell r="FS60">
            <v>0</v>
          </cell>
          <cell r="FT60">
            <v>0</v>
          </cell>
          <cell r="FU60">
            <v>0</v>
          </cell>
          <cell r="FV60">
            <v>0</v>
          </cell>
          <cell r="FW60">
            <v>0</v>
          </cell>
          <cell r="FX60">
            <v>0</v>
          </cell>
          <cell r="FY60">
            <v>0</v>
          </cell>
          <cell r="FZ60">
            <v>0</v>
          </cell>
          <cell r="GA60">
            <v>0</v>
          </cell>
          <cell r="GB60">
            <v>0</v>
          </cell>
          <cell r="GC60">
            <v>0</v>
          </cell>
          <cell r="GD60">
            <v>0</v>
          </cell>
          <cell r="GE60">
            <v>0</v>
          </cell>
          <cell r="GF60">
            <v>0</v>
          </cell>
          <cell r="GG60">
            <v>0</v>
          </cell>
          <cell r="GH60">
            <v>0</v>
          </cell>
          <cell r="GI60">
            <v>0</v>
          </cell>
          <cell r="GJ60">
            <v>0</v>
          </cell>
          <cell r="GK60">
            <v>0</v>
          </cell>
          <cell r="GL60">
            <v>0</v>
          </cell>
          <cell r="GM60">
            <v>0</v>
          </cell>
          <cell r="GN60">
            <v>0</v>
          </cell>
          <cell r="GO60">
            <v>0</v>
          </cell>
          <cell r="GQ60">
            <v>169000</v>
          </cell>
        </row>
        <row r="61">
          <cell r="A61">
            <v>58</v>
          </cell>
          <cell r="B61">
            <v>33214</v>
          </cell>
          <cell r="C61">
            <v>5</v>
          </cell>
          <cell r="D61" t="str">
            <v>岡山県</v>
          </cell>
          <cell r="F61" t="str">
            <v>真庭市</v>
          </cell>
          <cell r="G61" t="str">
            <v>上山</v>
          </cell>
          <cell r="H61" t="str">
            <v>真庭市</v>
          </cell>
          <cell r="I61">
            <v>2</v>
          </cell>
          <cell r="J61" t="str">
            <v>4 平成</v>
          </cell>
          <cell r="K61">
            <v>15</v>
          </cell>
          <cell r="L61">
            <v>10</v>
          </cell>
          <cell r="M61">
            <v>1</v>
          </cell>
          <cell r="N61" t="str">
            <v>1 給水中</v>
          </cell>
          <cell r="O61" t="str">
            <v>4 平成</v>
          </cell>
          <cell r="P61">
            <v>14</v>
          </cell>
          <cell r="Q61">
            <v>9</v>
          </cell>
          <cell r="R61">
            <v>6</v>
          </cell>
          <cell r="S61">
            <v>120</v>
          </cell>
          <cell r="T61">
            <v>107</v>
          </cell>
          <cell r="U61">
            <v>68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1</v>
          </cell>
          <cell r="AC61">
            <v>68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62</v>
          </cell>
          <cell r="AS61">
            <v>2</v>
          </cell>
          <cell r="AV61">
            <v>4000</v>
          </cell>
          <cell r="AW61">
            <v>1</v>
          </cell>
          <cell r="AX61">
            <v>1</v>
          </cell>
          <cell r="AY61" t="str">
            <v>戸田敏行</v>
          </cell>
          <cell r="AZ61" t="str">
            <v>参事</v>
          </cell>
          <cell r="BA61">
            <v>2</v>
          </cell>
          <cell r="BB61">
            <v>0</v>
          </cell>
          <cell r="BC61">
            <v>2</v>
          </cell>
          <cell r="BD61">
            <v>1</v>
          </cell>
          <cell r="BE61" t="str">
            <v>真庭市上水道</v>
          </cell>
          <cell r="BF61">
            <v>32</v>
          </cell>
          <cell r="BG61">
            <v>4</v>
          </cell>
          <cell r="BH61" t="str">
            <v>真庭市上水道</v>
          </cell>
          <cell r="BI61">
            <v>3</v>
          </cell>
          <cell r="BJ61">
            <v>8</v>
          </cell>
          <cell r="BK61">
            <v>1404</v>
          </cell>
          <cell r="BL61">
            <v>226</v>
          </cell>
          <cell r="BM61">
            <v>86</v>
          </cell>
          <cell r="BN61">
            <v>1944</v>
          </cell>
          <cell r="BO61">
            <v>2</v>
          </cell>
          <cell r="BP61">
            <v>2</v>
          </cell>
          <cell r="BQ61">
            <v>417</v>
          </cell>
          <cell r="BR61">
            <v>200.80409660000001</v>
          </cell>
          <cell r="BS61">
            <v>764662</v>
          </cell>
          <cell r="BT61">
            <v>84</v>
          </cell>
          <cell r="BU61">
            <v>73</v>
          </cell>
          <cell r="BV61">
            <v>8260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1</v>
          </cell>
          <cell r="CD61">
            <v>8260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62</v>
          </cell>
          <cell r="CT61">
            <v>7966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1</v>
          </cell>
          <cell r="DH61">
            <v>7966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4473</v>
          </cell>
          <cell r="DN61">
            <v>3808</v>
          </cell>
          <cell r="DO61">
            <v>0</v>
          </cell>
          <cell r="DP61">
            <v>0</v>
          </cell>
          <cell r="DQ61">
            <v>665</v>
          </cell>
          <cell r="DR61">
            <v>26</v>
          </cell>
          <cell r="DS61">
            <v>68</v>
          </cell>
          <cell r="DT61">
            <v>46</v>
          </cell>
          <cell r="DU61">
            <v>46</v>
          </cell>
          <cell r="DV61">
            <v>1</v>
          </cell>
          <cell r="DW61">
            <v>1</v>
          </cell>
          <cell r="DX61">
            <v>68</v>
          </cell>
          <cell r="DY61">
            <v>7149</v>
          </cell>
          <cell r="DZ61">
            <v>1406</v>
          </cell>
          <cell r="EA61">
            <v>0</v>
          </cell>
          <cell r="EB61">
            <v>5743</v>
          </cell>
          <cell r="EC61">
            <v>0</v>
          </cell>
          <cell r="ED61">
            <v>0</v>
          </cell>
          <cell r="EE61">
            <v>0</v>
          </cell>
          <cell r="EF61">
            <v>906</v>
          </cell>
          <cell r="EG61">
            <v>0</v>
          </cell>
          <cell r="EH61">
            <v>0</v>
          </cell>
          <cell r="EI61">
            <v>0</v>
          </cell>
          <cell r="EJ61">
            <v>0</v>
          </cell>
          <cell r="EK61">
            <v>0</v>
          </cell>
          <cell r="EL61">
            <v>0</v>
          </cell>
          <cell r="EM61">
            <v>0</v>
          </cell>
          <cell r="EN61">
            <v>0</v>
          </cell>
          <cell r="EO61">
            <v>500</v>
          </cell>
          <cell r="EP61">
            <v>0</v>
          </cell>
          <cell r="EQ61">
            <v>5584</v>
          </cell>
          <cell r="ER61">
            <v>0</v>
          </cell>
          <cell r="ES61">
            <v>0</v>
          </cell>
          <cell r="ET61">
            <v>0</v>
          </cell>
          <cell r="EU61">
            <v>0</v>
          </cell>
          <cell r="EV61">
            <v>0</v>
          </cell>
          <cell r="EW61">
            <v>0</v>
          </cell>
          <cell r="EX61">
            <v>0</v>
          </cell>
          <cell r="EY61">
            <v>0</v>
          </cell>
          <cell r="EZ61">
            <v>0</v>
          </cell>
          <cell r="FA61">
            <v>0</v>
          </cell>
          <cell r="FB61">
            <v>0</v>
          </cell>
          <cell r="FC61">
            <v>159</v>
          </cell>
          <cell r="FD61">
            <v>1</v>
          </cell>
          <cell r="FE61">
            <v>5</v>
          </cell>
          <cell r="FF61">
            <v>5</v>
          </cell>
          <cell r="FG61">
            <v>0</v>
          </cell>
          <cell r="FH61">
            <v>12</v>
          </cell>
          <cell r="FI61">
            <v>1</v>
          </cell>
          <cell r="FJ61">
            <v>0</v>
          </cell>
          <cell r="FK61">
            <v>1</v>
          </cell>
          <cell r="FL61">
            <v>0</v>
          </cell>
          <cell r="FM61">
            <v>1</v>
          </cell>
          <cell r="FN61">
            <v>0</v>
          </cell>
          <cell r="FO61">
            <v>39886</v>
          </cell>
          <cell r="FP61">
            <v>0</v>
          </cell>
          <cell r="FQ61">
            <v>0</v>
          </cell>
          <cell r="FR61">
            <v>0</v>
          </cell>
          <cell r="FS61">
            <v>0</v>
          </cell>
          <cell r="FT61">
            <v>0</v>
          </cell>
          <cell r="FU61">
            <v>0</v>
          </cell>
          <cell r="FV61">
            <v>0</v>
          </cell>
          <cell r="FW61">
            <v>0</v>
          </cell>
          <cell r="FX61">
            <v>0</v>
          </cell>
          <cell r="FY61">
            <v>0</v>
          </cell>
          <cell r="FZ61">
            <v>0</v>
          </cell>
          <cell r="GA61">
            <v>0</v>
          </cell>
          <cell r="GB61">
            <v>0</v>
          </cell>
          <cell r="GC61">
            <v>0</v>
          </cell>
          <cell r="GD61">
            <v>0</v>
          </cell>
          <cell r="GE61">
            <v>0</v>
          </cell>
          <cell r="GF61">
            <v>0</v>
          </cell>
          <cell r="GG61">
            <v>0</v>
          </cell>
          <cell r="GH61">
            <v>0</v>
          </cell>
          <cell r="GI61">
            <v>0</v>
          </cell>
          <cell r="GJ61">
            <v>0</v>
          </cell>
          <cell r="GK61">
            <v>0</v>
          </cell>
          <cell r="GL61">
            <v>0</v>
          </cell>
          <cell r="GM61">
            <v>0</v>
          </cell>
          <cell r="GN61">
            <v>0</v>
          </cell>
          <cell r="GO61">
            <v>0</v>
          </cell>
          <cell r="GQ61">
            <v>3808</v>
          </cell>
        </row>
        <row r="62">
          <cell r="A62">
            <v>59</v>
          </cell>
          <cell r="B62">
            <v>33214</v>
          </cell>
          <cell r="C62">
            <v>6</v>
          </cell>
          <cell r="D62" t="str">
            <v>岡山県</v>
          </cell>
          <cell r="F62" t="str">
            <v>真庭市</v>
          </cell>
          <cell r="G62" t="str">
            <v>土居中島</v>
          </cell>
          <cell r="H62" t="str">
            <v>真庭市</v>
          </cell>
          <cell r="I62">
            <v>2</v>
          </cell>
          <cell r="J62" t="str">
            <v>3 昭和</v>
          </cell>
          <cell r="K62">
            <v>40</v>
          </cell>
          <cell r="L62">
            <v>6</v>
          </cell>
          <cell r="M62">
            <v>15</v>
          </cell>
          <cell r="N62" t="str">
            <v>1 給水中</v>
          </cell>
          <cell r="O62" t="str">
            <v>3 昭和</v>
          </cell>
          <cell r="P62">
            <v>59</v>
          </cell>
          <cell r="Q62">
            <v>5</v>
          </cell>
          <cell r="R62">
            <v>7</v>
          </cell>
          <cell r="S62">
            <v>780</v>
          </cell>
          <cell r="T62">
            <v>0.2</v>
          </cell>
          <cell r="U62">
            <v>242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1</v>
          </cell>
          <cell r="AI62">
            <v>242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242</v>
          </cell>
          <cell r="AS62">
            <v>2</v>
          </cell>
          <cell r="AV62">
            <v>10</v>
          </cell>
          <cell r="AW62">
            <v>1</v>
          </cell>
          <cell r="AX62">
            <v>1</v>
          </cell>
          <cell r="AY62" t="str">
            <v>戸田敏行</v>
          </cell>
          <cell r="AZ62" t="str">
            <v>参事</v>
          </cell>
          <cell r="BA62">
            <v>2</v>
          </cell>
          <cell r="BB62">
            <v>0</v>
          </cell>
          <cell r="BC62">
            <v>2</v>
          </cell>
          <cell r="BD62">
            <v>1</v>
          </cell>
          <cell r="BE62" t="str">
            <v>真庭市上水道</v>
          </cell>
          <cell r="BF62">
            <v>32</v>
          </cell>
          <cell r="BG62">
            <v>4</v>
          </cell>
          <cell r="BH62" t="str">
            <v>真庭市上水道</v>
          </cell>
          <cell r="BI62">
            <v>3</v>
          </cell>
          <cell r="BJ62">
            <v>8</v>
          </cell>
          <cell r="BK62">
            <v>1404</v>
          </cell>
          <cell r="BL62">
            <v>226</v>
          </cell>
          <cell r="BM62">
            <v>86</v>
          </cell>
          <cell r="BN62">
            <v>1944</v>
          </cell>
          <cell r="BO62">
            <v>2</v>
          </cell>
          <cell r="BP62">
            <v>2</v>
          </cell>
          <cell r="BQ62">
            <v>417</v>
          </cell>
          <cell r="BR62">
            <v>249.67722019999999</v>
          </cell>
          <cell r="BS62">
            <v>4408301</v>
          </cell>
          <cell r="BT62">
            <v>238</v>
          </cell>
          <cell r="BU62">
            <v>219</v>
          </cell>
          <cell r="BV62">
            <v>27977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1</v>
          </cell>
          <cell r="CJ62">
            <v>27977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242</v>
          </cell>
          <cell r="CT62">
            <v>27977</v>
          </cell>
          <cell r="CU62">
            <v>1</v>
          </cell>
          <cell r="CV62">
            <v>27977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25787</v>
          </cell>
          <cell r="DN62">
            <v>17656</v>
          </cell>
          <cell r="DO62">
            <v>0</v>
          </cell>
          <cell r="DP62">
            <v>131</v>
          </cell>
          <cell r="DQ62">
            <v>8000</v>
          </cell>
          <cell r="DR62">
            <v>112</v>
          </cell>
          <cell r="DS62">
            <v>242</v>
          </cell>
          <cell r="DT62">
            <v>153</v>
          </cell>
          <cell r="DU62">
            <v>153</v>
          </cell>
          <cell r="DV62">
            <v>1</v>
          </cell>
          <cell r="DW62">
            <v>1</v>
          </cell>
          <cell r="DX62">
            <v>172</v>
          </cell>
          <cell r="DY62">
            <v>5341</v>
          </cell>
          <cell r="DZ62">
            <v>0</v>
          </cell>
          <cell r="EA62">
            <v>1653</v>
          </cell>
          <cell r="EB62">
            <v>3688</v>
          </cell>
          <cell r="EC62">
            <v>0</v>
          </cell>
          <cell r="ED62">
            <v>0</v>
          </cell>
          <cell r="EE62">
            <v>0</v>
          </cell>
          <cell r="EF62">
            <v>0</v>
          </cell>
          <cell r="EG62">
            <v>1653</v>
          </cell>
          <cell r="EH62">
            <v>0</v>
          </cell>
          <cell r="EI62">
            <v>0</v>
          </cell>
          <cell r="EJ62">
            <v>0</v>
          </cell>
          <cell r="EK62">
            <v>0</v>
          </cell>
          <cell r="EL62">
            <v>0</v>
          </cell>
          <cell r="EM62">
            <v>0</v>
          </cell>
          <cell r="EN62">
            <v>0</v>
          </cell>
          <cell r="EO62">
            <v>0</v>
          </cell>
          <cell r="EP62">
            <v>0</v>
          </cell>
          <cell r="EQ62">
            <v>3688</v>
          </cell>
          <cell r="ER62">
            <v>0</v>
          </cell>
          <cell r="ES62">
            <v>0</v>
          </cell>
          <cell r="ET62">
            <v>0</v>
          </cell>
          <cell r="EU62">
            <v>0</v>
          </cell>
          <cell r="EV62">
            <v>0</v>
          </cell>
          <cell r="EW62">
            <v>0</v>
          </cell>
          <cell r="EX62">
            <v>0</v>
          </cell>
          <cell r="EY62">
            <v>0</v>
          </cell>
          <cell r="EZ62">
            <v>0</v>
          </cell>
          <cell r="FA62">
            <v>0</v>
          </cell>
          <cell r="FB62">
            <v>0</v>
          </cell>
          <cell r="FC62">
            <v>0</v>
          </cell>
          <cell r="FD62">
            <v>1</v>
          </cell>
          <cell r="FE62">
            <v>5</v>
          </cell>
          <cell r="FF62">
            <v>5</v>
          </cell>
          <cell r="FG62">
            <v>0</v>
          </cell>
          <cell r="FH62">
            <v>12</v>
          </cell>
          <cell r="FI62">
            <v>1</v>
          </cell>
          <cell r="FJ62">
            <v>0</v>
          </cell>
          <cell r="FK62">
            <v>1</v>
          </cell>
          <cell r="FL62">
            <v>0</v>
          </cell>
          <cell r="FM62">
            <v>1</v>
          </cell>
          <cell r="FN62">
            <v>0</v>
          </cell>
          <cell r="FO62">
            <v>20933</v>
          </cell>
          <cell r="FP62">
            <v>3</v>
          </cell>
          <cell r="FQ62">
            <v>0</v>
          </cell>
          <cell r="FR62">
            <v>0</v>
          </cell>
          <cell r="FS62">
            <v>0</v>
          </cell>
          <cell r="FT62">
            <v>0</v>
          </cell>
          <cell r="FU62">
            <v>0</v>
          </cell>
          <cell r="FV62">
            <v>0</v>
          </cell>
          <cell r="FW62">
            <v>0</v>
          </cell>
          <cell r="FX62">
            <v>0</v>
          </cell>
          <cell r="FY62">
            <v>0</v>
          </cell>
          <cell r="FZ62">
            <v>0</v>
          </cell>
          <cell r="GA62">
            <v>0</v>
          </cell>
          <cell r="GB62">
            <v>0</v>
          </cell>
          <cell r="GC62">
            <v>0</v>
          </cell>
          <cell r="GD62">
            <v>0</v>
          </cell>
          <cell r="GE62">
            <v>0</v>
          </cell>
          <cell r="GF62">
            <v>0</v>
          </cell>
          <cell r="GG62">
            <v>0</v>
          </cell>
          <cell r="GH62">
            <v>0</v>
          </cell>
          <cell r="GI62">
            <v>0</v>
          </cell>
          <cell r="GJ62">
            <v>0</v>
          </cell>
          <cell r="GK62">
            <v>0</v>
          </cell>
          <cell r="GL62">
            <v>0</v>
          </cell>
          <cell r="GM62">
            <v>0</v>
          </cell>
          <cell r="GN62">
            <v>0</v>
          </cell>
          <cell r="GO62">
            <v>0</v>
          </cell>
          <cell r="GQ62">
            <v>17656</v>
          </cell>
        </row>
        <row r="63">
          <cell r="A63">
            <v>60</v>
          </cell>
          <cell r="B63">
            <v>33214</v>
          </cell>
          <cell r="C63">
            <v>7</v>
          </cell>
          <cell r="D63" t="str">
            <v>岡山県</v>
          </cell>
          <cell r="F63" t="str">
            <v>真庭市</v>
          </cell>
          <cell r="G63" t="str">
            <v>三坂</v>
          </cell>
          <cell r="H63" t="str">
            <v>真庭市</v>
          </cell>
          <cell r="I63">
            <v>2</v>
          </cell>
          <cell r="J63" t="str">
            <v>3 昭和</v>
          </cell>
          <cell r="K63">
            <v>61</v>
          </cell>
          <cell r="L63">
            <v>4</v>
          </cell>
          <cell r="M63">
            <v>1</v>
          </cell>
          <cell r="N63" t="str">
            <v>1 給水中</v>
          </cell>
          <cell r="O63" t="str">
            <v>3 昭和</v>
          </cell>
          <cell r="P63">
            <v>60</v>
          </cell>
          <cell r="Q63">
            <v>3</v>
          </cell>
          <cell r="R63">
            <v>28</v>
          </cell>
          <cell r="S63">
            <v>230</v>
          </cell>
          <cell r="T63">
            <v>0.6</v>
          </cell>
          <cell r="U63">
            <v>59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1</v>
          </cell>
          <cell r="AI63">
            <v>59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59</v>
          </cell>
          <cell r="AS63">
            <v>2</v>
          </cell>
          <cell r="AV63">
            <v>600</v>
          </cell>
          <cell r="AW63">
            <v>1</v>
          </cell>
          <cell r="AX63">
            <v>1</v>
          </cell>
          <cell r="AY63" t="str">
            <v>戸田敏行</v>
          </cell>
          <cell r="AZ63" t="str">
            <v>参事</v>
          </cell>
          <cell r="BA63">
            <v>2</v>
          </cell>
          <cell r="BB63">
            <v>0</v>
          </cell>
          <cell r="BC63">
            <v>2</v>
          </cell>
          <cell r="BD63">
            <v>1</v>
          </cell>
          <cell r="BE63" t="str">
            <v>真庭市上水道</v>
          </cell>
          <cell r="BF63">
            <v>32</v>
          </cell>
          <cell r="BG63">
            <v>4</v>
          </cell>
          <cell r="BH63" t="str">
            <v>真庭市上水道</v>
          </cell>
          <cell r="BI63">
            <v>3</v>
          </cell>
          <cell r="BJ63">
            <v>8</v>
          </cell>
          <cell r="BK63">
            <v>1404</v>
          </cell>
          <cell r="BL63">
            <v>226</v>
          </cell>
          <cell r="BM63">
            <v>86</v>
          </cell>
          <cell r="BN63">
            <v>1944</v>
          </cell>
          <cell r="BO63">
            <v>2</v>
          </cell>
          <cell r="BP63">
            <v>2</v>
          </cell>
          <cell r="BQ63">
            <v>417</v>
          </cell>
          <cell r="BR63">
            <v>173.17698809999999</v>
          </cell>
          <cell r="BS63">
            <v>2007814</v>
          </cell>
          <cell r="BT63">
            <v>188</v>
          </cell>
          <cell r="BU63">
            <v>163</v>
          </cell>
          <cell r="BV63">
            <v>12106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1</v>
          </cell>
          <cell r="CJ63">
            <v>12106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59</v>
          </cell>
          <cell r="CT63">
            <v>12106</v>
          </cell>
          <cell r="CU63">
            <v>0</v>
          </cell>
          <cell r="CV63">
            <v>0</v>
          </cell>
          <cell r="CW63">
            <v>1</v>
          </cell>
          <cell r="CX63">
            <v>12106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11746</v>
          </cell>
          <cell r="DN63">
            <v>11594</v>
          </cell>
          <cell r="DO63">
            <v>0</v>
          </cell>
          <cell r="DP63">
            <v>0</v>
          </cell>
          <cell r="DQ63">
            <v>152</v>
          </cell>
          <cell r="DR63">
            <v>50</v>
          </cell>
          <cell r="DS63">
            <v>59</v>
          </cell>
          <cell r="DT63">
            <v>67</v>
          </cell>
          <cell r="DU63">
            <v>67</v>
          </cell>
          <cell r="DV63">
            <v>1</v>
          </cell>
          <cell r="DW63">
            <v>1</v>
          </cell>
          <cell r="DX63">
            <v>75</v>
          </cell>
          <cell r="DY63">
            <v>3721</v>
          </cell>
          <cell r="DZ63">
            <v>810</v>
          </cell>
          <cell r="EA63">
            <v>0</v>
          </cell>
          <cell r="EB63">
            <v>2911</v>
          </cell>
          <cell r="EC63">
            <v>0</v>
          </cell>
          <cell r="ED63">
            <v>0</v>
          </cell>
          <cell r="EE63">
            <v>0</v>
          </cell>
          <cell r="EF63">
            <v>768</v>
          </cell>
          <cell r="EG63">
            <v>0</v>
          </cell>
          <cell r="EH63">
            <v>0</v>
          </cell>
          <cell r="EI63">
            <v>0</v>
          </cell>
          <cell r="EJ63">
            <v>0</v>
          </cell>
          <cell r="EK63">
            <v>0</v>
          </cell>
          <cell r="EL63">
            <v>0</v>
          </cell>
          <cell r="EM63">
            <v>0</v>
          </cell>
          <cell r="EN63">
            <v>0</v>
          </cell>
          <cell r="EO63">
            <v>42</v>
          </cell>
          <cell r="EP63">
            <v>0</v>
          </cell>
          <cell r="EQ63">
            <v>2911</v>
          </cell>
          <cell r="ER63">
            <v>0</v>
          </cell>
          <cell r="ES63">
            <v>0</v>
          </cell>
          <cell r="ET63">
            <v>0</v>
          </cell>
          <cell r="EU63">
            <v>0</v>
          </cell>
          <cell r="EV63">
            <v>0</v>
          </cell>
          <cell r="EW63">
            <v>0</v>
          </cell>
          <cell r="EX63">
            <v>0</v>
          </cell>
          <cell r="EY63">
            <v>0</v>
          </cell>
          <cell r="EZ63">
            <v>0</v>
          </cell>
          <cell r="FA63">
            <v>0</v>
          </cell>
          <cell r="FB63">
            <v>0</v>
          </cell>
          <cell r="FC63">
            <v>0</v>
          </cell>
          <cell r="FD63">
            <v>1</v>
          </cell>
          <cell r="FE63">
            <v>5</v>
          </cell>
          <cell r="FF63">
            <v>5</v>
          </cell>
          <cell r="FG63">
            <v>0</v>
          </cell>
          <cell r="FH63">
            <v>12</v>
          </cell>
          <cell r="FI63">
            <v>1</v>
          </cell>
          <cell r="FJ63">
            <v>0</v>
          </cell>
          <cell r="FK63">
            <v>1</v>
          </cell>
          <cell r="FL63">
            <v>0</v>
          </cell>
          <cell r="FM63">
            <v>1</v>
          </cell>
          <cell r="FN63">
            <v>0</v>
          </cell>
          <cell r="FO63">
            <v>901</v>
          </cell>
          <cell r="FP63">
            <v>0</v>
          </cell>
          <cell r="FQ63">
            <v>0</v>
          </cell>
          <cell r="FR63">
            <v>0</v>
          </cell>
          <cell r="FS63">
            <v>0</v>
          </cell>
          <cell r="FT63">
            <v>0</v>
          </cell>
          <cell r="FU63">
            <v>0</v>
          </cell>
          <cell r="FV63">
            <v>0</v>
          </cell>
          <cell r="FW63">
            <v>0</v>
          </cell>
          <cell r="FX63">
            <v>0</v>
          </cell>
          <cell r="FY63">
            <v>0</v>
          </cell>
          <cell r="FZ63">
            <v>0</v>
          </cell>
          <cell r="GA63">
            <v>0</v>
          </cell>
          <cell r="GB63">
            <v>0</v>
          </cell>
          <cell r="GC63">
            <v>0</v>
          </cell>
          <cell r="GD63">
            <v>0</v>
          </cell>
          <cell r="GE63">
            <v>0</v>
          </cell>
          <cell r="GF63">
            <v>0</v>
          </cell>
          <cell r="GG63">
            <v>0</v>
          </cell>
          <cell r="GH63">
            <v>0</v>
          </cell>
          <cell r="GI63">
            <v>0</v>
          </cell>
          <cell r="GJ63">
            <v>0</v>
          </cell>
          <cell r="GK63">
            <v>0</v>
          </cell>
          <cell r="GL63">
            <v>0</v>
          </cell>
          <cell r="GM63">
            <v>0</v>
          </cell>
          <cell r="GN63">
            <v>0</v>
          </cell>
          <cell r="GO63">
            <v>0</v>
          </cell>
          <cell r="GQ63">
            <v>11594</v>
          </cell>
        </row>
        <row r="64">
          <cell r="A64">
            <v>61</v>
          </cell>
          <cell r="B64">
            <v>33214</v>
          </cell>
          <cell r="C64">
            <v>8</v>
          </cell>
          <cell r="D64" t="str">
            <v>岡山県</v>
          </cell>
          <cell r="F64" t="str">
            <v>真庭市</v>
          </cell>
          <cell r="G64" t="str">
            <v>樫西</v>
          </cell>
          <cell r="H64" t="str">
            <v>真庭市</v>
          </cell>
          <cell r="I64">
            <v>2</v>
          </cell>
          <cell r="J64" t="str">
            <v>4 平成</v>
          </cell>
          <cell r="K64">
            <v>4</v>
          </cell>
          <cell r="L64">
            <v>6</v>
          </cell>
          <cell r="M64">
            <v>1</v>
          </cell>
          <cell r="N64" t="str">
            <v>1 給水中</v>
          </cell>
          <cell r="O64" t="str">
            <v>4 平成</v>
          </cell>
          <cell r="P64">
            <v>16</v>
          </cell>
          <cell r="Q64">
            <v>3</v>
          </cell>
          <cell r="R64">
            <v>24</v>
          </cell>
          <cell r="S64">
            <v>288</v>
          </cell>
          <cell r="T64">
            <v>2.2000000000000002</v>
          </cell>
          <cell r="U64">
            <v>332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2</v>
          </cell>
          <cell r="AI64">
            <v>332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139</v>
          </cell>
          <cell r="AS64">
            <v>2</v>
          </cell>
          <cell r="AV64">
            <v>400</v>
          </cell>
          <cell r="AW64">
            <v>1</v>
          </cell>
          <cell r="AX64">
            <v>1</v>
          </cell>
          <cell r="AY64" t="str">
            <v>戸田敏行</v>
          </cell>
          <cell r="AZ64" t="str">
            <v>参事</v>
          </cell>
          <cell r="BA64">
            <v>2</v>
          </cell>
          <cell r="BB64">
            <v>0</v>
          </cell>
          <cell r="BC64">
            <v>2</v>
          </cell>
          <cell r="BD64">
            <v>1</v>
          </cell>
          <cell r="BE64" t="str">
            <v>真庭市上水道</v>
          </cell>
          <cell r="BF64">
            <v>32</v>
          </cell>
          <cell r="BG64">
            <v>4</v>
          </cell>
          <cell r="BH64" t="str">
            <v>真庭市上水道</v>
          </cell>
          <cell r="BI64">
            <v>3</v>
          </cell>
          <cell r="BJ64">
            <v>8</v>
          </cell>
          <cell r="BK64">
            <v>1404</v>
          </cell>
          <cell r="BL64">
            <v>226</v>
          </cell>
          <cell r="BM64">
            <v>86</v>
          </cell>
          <cell r="BN64">
            <v>1944</v>
          </cell>
          <cell r="BO64">
            <v>2</v>
          </cell>
          <cell r="BP64">
            <v>2</v>
          </cell>
          <cell r="BQ64">
            <v>417</v>
          </cell>
          <cell r="BR64">
            <v>188.3574662</v>
          </cell>
          <cell r="BS64">
            <v>5575381</v>
          </cell>
          <cell r="BT64">
            <v>272</v>
          </cell>
          <cell r="BU64">
            <v>271</v>
          </cell>
          <cell r="BV64">
            <v>33117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2</v>
          </cell>
          <cell r="CJ64">
            <v>33117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139</v>
          </cell>
          <cell r="CT64">
            <v>32614</v>
          </cell>
          <cell r="CU64">
            <v>0</v>
          </cell>
          <cell r="CV64">
            <v>0</v>
          </cell>
          <cell r="CW64">
            <v>1</v>
          </cell>
          <cell r="CX64">
            <v>32614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32614</v>
          </cell>
          <cell r="DN64">
            <v>29600</v>
          </cell>
          <cell r="DO64">
            <v>0</v>
          </cell>
          <cell r="DP64">
            <v>114</v>
          </cell>
          <cell r="DQ64">
            <v>2900</v>
          </cell>
          <cell r="DR64">
            <v>139</v>
          </cell>
          <cell r="DS64">
            <v>332</v>
          </cell>
          <cell r="DT64">
            <v>132</v>
          </cell>
          <cell r="DU64">
            <v>135</v>
          </cell>
          <cell r="DV64">
            <v>1</v>
          </cell>
          <cell r="DW64">
            <v>2</v>
          </cell>
          <cell r="DX64">
            <v>138</v>
          </cell>
          <cell r="DY64">
            <v>10462</v>
          </cell>
          <cell r="DZ64">
            <v>0</v>
          </cell>
          <cell r="EA64">
            <v>1995</v>
          </cell>
          <cell r="EB64">
            <v>8467</v>
          </cell>
          <cell r="EC64">
            <v>0</v>
          </cell>
          <cell r="ED64">
            <v>0</v>
          </cell>
          <cell r="EE64">
            <v>0</v>
          </cell>
          <cell r="EF64">
            <v>0</v>
          </cell>
          <cell r="EG64">
            <v>1924</v>
          </cell>
          <cell r="EH64">
            <v>0</v>
          </cell>
          <cell r="EI64">
            <v>0</v>
          </cell>
          <cell r="EJ64">
            <v>0</v>
          </cell>
          <cell r="EK64">
            <v>0</v>
          </cell>
          <cell r="EL64">
            <v>0</v>
          </cell>
          <cell r="EM64">
            <v>0</v>
          </cell>
          <cell r="EN64">
            <v>0</v>
          </cell>
          <cell r="EO64">
            <v>0</v>
          </cell>
          <cell r="EP64">
            <v>71</v>
          </cell>
          <cell r="EQ64">
            <v>8467</v>
          </cell>
          <cell r="ER64">
            <v>0</v>
          </cell>
          <cell r="ES64">
            <v>0</v>
          </cell>
          <cell r="ET64">
            <v>0</v>
          </cell>
          <cell r="EU64">
            <v>0</v>
          </cell>
          <cell r="EV64">
            <v>0</v>
          </cell>
          <cell r="EW64">
            <v>0</v>
          </cell>
          <cell r="EX64">
            <v>0</v>
          </cell>
          <cell r="EY64">
            <v>0</v>
          </cell>
          <cell r="EZ64">
            <v>0</v>
          </cell>
          <cell r="FA64">
            <v>0</v>
          </cell>
          <cell r="FB64">
            <v>0</v>
          </cell>
          <cell r="FC64">
            <v>0</v>
          </cell>
          <cell r="FD64">
            <v>1</v>
          </cell>
          <cell r="FE64">
            <v>5</v>
          </cell>
          <cell r="FF64">
            <v>5</v>
          </cell>
          <cell r="FG64">
            <v>0</v>
          </cell>
          <cell r="FH64">
            <v>12</v>
          </cell>
          <cell r="FI64">
            <v>1</v>
          </cell>
          <cell r="FJ64">
            <v>0</v>
          </cell>
          <cell r="FK64">
            <v>1</v>
          </cell>
          <cell r="FL64">
            <v>0</v>
          </cell>
          <cell r="FM64">
            <v>1</v>
          </cell>
          <cell r="FN64">
            <v>0</v>
          </cell>
          <cell r="FO64">
            <v>27453</v>
          </cell>
          <cell r="FP64">
            <v>0</v>
          </cell>
          <cell r="FQ64">
            <v>0</v>
          </cell>
          <cell r="FR64">
            <v>0</v>
          </cell>
          <cell r="FS64">
            <v>0</v>
          </cell>
          <cell r="FT64">
            <v>0</v>
          </cell>
          <cell r="FU64">
            <v>0</v>
          </cell>
          <cell r="FV64">
            <v>0</v>
          </cell>
          <cell r="FW64">
            <v>0</v>
          </cell>
          <cell r="FX64">
            <v>0</v>
          </cell>
          <cell r="FY64">
            <v>0</v>
          </cell>
          <cell r="FZ64">
            <v>0</v>
          </cell>
          <cell r="GA64">
            <v>0</v>
          </cell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H64">
            <v>0</v>
          </cell>
          <cell r="GI64">
            <v>0</v>
          </cell>
          <cell r="GJ64">
            <v>0</v>
          </cell>
          <cell r="GK64">
            <v>0</v>
          </cell>
          <cell r="GL64">
            <v>0</v>
          </cell>
          <cell r="GM64">
            <v>0</v>
          </cell>
          <cell r="GN64">
            <v>0</v>
          </cell>
          <cell r="GO64">
            <v>0</v>
          </cell>
          <cell r="GQ64">
            <v>29600</v>
          </cell>
        </row>
        <row r="65">
          <cell r="A65">
            <v>62</v>
          </cell>
          <cell r="B65">
            <v>33214</v>
          </cell>
          <cell r="C65">
            <v>9</v>
          </cell>
          <cell r="D65" t="str">
            <v>岡山県</v>
          </cell>
          <cell r="F65" t="str">
            <v>真庭市</v>
          </cell>
          <cell r="G65" t="str">
            <v>余野</v>
          </cell>
          <cell r="H65" t="str">
            <v>真庭市</v>
          </cell>
          <cell r="I65">
            <v>2</v>
          </cell>
          <cell r="J65" t="str">
            <v>4 平成</v>
          </cell>
          <cell r="K65">
            <v>11</v>
          </cell>
          <cell r="L65">
            <v>4</v>
          </cell>
          <cell r="M65">
            <v>1</v>
          </cell>
          <cell r="N65" t="str">
            <v>1 給水中</v>
          </cell>
          <cell r="O65" t="str">
            <v>4 平成</v>
          </cell>
          <cell r="P65">
            <v>9</v>
          </cell>
          <cell r="Q65">
            <v>3</v>
          </cell>
          <cell r="R65">
            <v>24</v>
          </cell>
          <cell r="S65">
            <v>380</v>
          </cell>
          <cell r="T65">
            <v>2.8</v>
          </cell>
          <cell r="U65">
            <v>165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1</v>
          </cell>
          <cell r="AC65">
            <v>125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1</v>
          </cell>
          <cell r="AI65">
            <v>40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150</v>
          </cell>
          <cell r="AS65">
            <v>2</v>
          </cell>
          <cell r="AV65">
            <v>400</v>
          </cell>
          <cell r="AW65">
            <v>1</v>
          </cell>
          <cell r="AX65">
            <v>1</v>
          </cell>
          <cell r="AY65" t="str">
            <v>戸田敏行</v>
          </cell>
          <cell r="AZ65" t="str">
            <v>参事</v>
          </cell>
          <cell r="BA65">
            <v>2</v>
          </cell>
          <cell r="BB65">
            <v>0</v>
          </cell>
          <cell r="BC65">
            <v>2</v>
          </cell>
          <cell r="BD65">
            <v>1</v>
          </cell>
          <cell r="BE65" t="str">
            <v>真庭市上水道</v>
          </cell>
          <cell r="BF65">
            <v>32</v>
          </cell>
          <cell r="BG65">
            <v>4</v>
          </cell>
          <cell r="BH65" t="str">
            <v>真庭市上水道</v>
          </cell>
          <cell r="BI65">
            <v>3</v>
          </cell>
          <cell r="BJ65">
            <v>8</v>
          </cell>
          <cell r="BK65">
            <v>1404</v>
          </cell>
          <cell r="BL65">
            <v>226</v>
          </cell>
          <cell r="BM65">
            <v>86</v>
          </cell>
          <cell r="BN65">
            <v>1944</v>
          </cell>
          <cell r="BO65">
            <v>2</v>
          </cell>
          <cell r="BP65">
            <v>2</v>
          </cell>
          <cell r="BQ65">
            <v>417</v>
          </cell>
          <cell r="BR65">
            <v>173.06664230000001</v>
          </cell>
          <cell r="BS65">
            <v>3788948</v>
          </cell>
          <cell r="BT65">
            <v>329</v>
          </cell>
          <cell r="BU65">
            <v>284</v>
          </cell>
          <cell r="BV65">
            <v>27942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1</v>
          </cell>
          <cell r="CD65">
            <v>16992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1</v>
          </cell>
          <cell r="CJ65">
            <v>10950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165</v>
          </cell>
          <cell r="CT65">
            <v>25717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1</v>
          </cell>
          <cell r="CZ65">
            <v>25717</v>
          </cell>
          <cell r="DA65">
            <v>0</v>
          </cell>
          <cell r="DB65">
            <v>0</v>
          </cell>
          <cell r="DC65">
            <v>1</v>
          </cell>
          <cell r="DD65">
            <v>25717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22164</v>
          </cell>
          <cell r="DN65">
            <v>21893</v>
          </cell>
          <cell r="DO65">
            <v>0</v>
          </cell>
          <cell r="DP65">
            <v>0</v>
          </cell>
          <cell r="DQ65">
            <v>271</v>
          </cell>
          <cell r="DR65">
            <v>140</v>
          </cell>
          <cell r="DS65">
            <v>165</v>
          </cell>
          <cell r="DT65">
            <v>123</v>
          </cell>
          <cell r="DU65">
            <v>124</v>
          </cell>
          <cell r="DV65">
            <v>1</v>
          </cell>
          <cell r="DW65">
            <v>1</v>
          </cell>
          <cell r="DX65">
            <v>155</v>
          </cell>
          <cell r="DY65">
            <v>10393</v>
          </cell>
          <cell r="DZ65">
            <v>639</v>
          </cell>
          <cell r="EA65">
            <v>427</v>
          </cell>
          <cell r="EB65">
            <v>9327</v>
          </cell>
          <cell r="EC65">
            <v>0</v>
          </cell>
          <cell r="ED65">
            <v>0</v>
          </cell>
          <cell r="EE65">
            <v>0</v>
          </cell>
          <cell r="EF65">
            <v>639</v>
          </cell>
          <cell r="EG65">
            <v>427</v>
          </cell>
          <cell r="EH65">
            <v>0</v>
          </cell>
          <cell r="EI65">
            <v>0</v>
          </cell>
          <cell r="EJ65">
            <v>0</v>
          </cell>
          <cell r="EK65">
            <v>0</v>
          </cell>
          <cell r="EL65">
            <v>0</v>
          </cell>
          <cell r="EM65">
            <v>0</v>
          </cell>
          <cell r="EN65">
            <v>0</v>
          </cell>
          <cell r="EO65">
            <v>0</v>
          </cell>
          <cell r="EP65">
            <v>0</v>
          </cell>
          <cell r="EQ65">
            <v>9327</v>
          </cell>
          <cell r="ER65">
            <v>0</v>
          </cell>
          <cell r="ES65">
            <v>0</v>
          </cell>
          <cell r="ET65">
            <v>0</v>
          </cell>
          <cell r="EU65">
            <v>0</v>
          </cell>
          <cell r="EV65">
            <v>0</v>
          </cell>
          <cell r="EW65">
            <v>0</v>
          </cell>
          <cell r="EX65">
            <v>0</v>
          </cell>
          <cell r="EY65">
            <v>0</v>
          </cell>
          <cell r="EZ65">
            <v>0</v>
          </cell>
          <cell r="FA65">
            <v>0</v>
          </cell>
          <cell r="FB65">
            <v>0</v>
          </cell>
          <cell r="FC65">
            <v>0</v>
          </cell>
          <cell r="FD65">
            <v>1</v>
          </cell>
          <cell r="FE65">
            <v>5</v>
          </cell>
          <cell r="FF65">
            <v>5</v>
          </cell>
          <cell r="FG65">
            <v>0</v>
          </cell>
          <cell r="FH65">
            <v>12</v>
          </cell>
          <cell r="FI65">
            <v>1</v>
          </cell>
          <cell r="FJ65">
            <v>0</v>
          </cell>
          <cell r="FK65">
            <v>1</v>
          </cell>
          <cell r="FL65">
            <v>0</v>
          </cell>
          <cell r="FM65">
            <v>1</v>
          </cell>
          <cell r="FN65">
            <v>0</v>
          </cell>
          <cell r="FO65">
            <v>39493</v>
          </cell>
          <cell r="FP65">
            <v>0</v>
          </cell>
          <cell r="FQ65">
            <v>0</v>
          </cell>
          <cell r="FR65">
            <v>0</v>
          </cell>
          <cell r="FS65">
            <v>0</v>
          </cell>
          <cell r="FT65">
            <v>0</v>
          </cell>
          <cell r="FU65">
            <v>0</v>
          </cell>
          <cell r="FV65">
            <v>0</v>
          </cell>
          <cell r="FW65">
            <v>0</v>
          </cell>
          <cell r="FX65">
            <v>0</v>
          </cell>
          <cell r="FY65">
            <v>0</v>
          </cell>
          <cell r="FZ65">
            <v>0</v>
          </cell>
          <cell r="GA65">
            <v>0</v>
          </cell>
          <cell r="GB65">
            <v>0</v>
          </cell>
          <cell r="GC65">
            <v>0</v>
          </cell>
          <cell r="GD65">
            <v>0</v>
          </cell>
          <cell r="GE65">
            <v>0</v>
          </cell>
          <cell r="GF65">
            <v>0</v>
          </cell>
          <cell r="GG65">
            <v>0</v>
          </cell>
          <cell r="GH65">
            <v>0</v>
          </cell>
          <cell r="GI65">
            <v>0</v>
          </cell>
          <cell r="GJ65">
            <v>0</v>
          </cell>
          <cell r="GK65">
            <v>0</v>
          </cell>
          <cell r="GL65">
            <v>0</v>
          </cell>
          <cell r="GM65">
            <v>0</v>
          </cell>
          <cell r="GN65">
            <v>0</v>
          </cell>
          <cell r="GO65">
            <v>0</v>
          </cell>
          <cell r="GQ65">
            <v>21893</v>
          </cell>
        </row>
        <row r="66">
          <cell r="A66">
            <v>63</v>
          </cell>
          <cell r="B66">
            <v>33214</v>
          </cell>
          <cell r="C66">
            <v>10</v>
          </cell>
          <cell r="D66" t="str">
            <v>岡山県</v>
          </cell>
          <cell r="F66" t="str">
            <v>真庭市</v>
          </cell>
          <cell r="G66" t="str">
            <v>樫西上</v>
          </cell>
          <cell r="H66" t="str">
            <v>真庭市</v>
          </cell>
          <cell r="I66">
            <v>2</v>
          </cell>
          <cell r="J66" t="str">
            <v>4 平成</v>
          </cell>
          <cell r="K66">
            <v>21</v>
          </cell>
          <cell r="L66">
            <v>4</v>
          </cell>
          <cell r="M66">
            <v>10</v>
          </cell>
          <cell r="N66" t="str">
            <v>1 給水中</v>
          </cell>
          <cell r="O66" t="str">
            <v>4 平成</v>
          </cell>
          <cell r="P66">
            <v>19</v>
          </cell>
          <cell r="Q66">
            <v>9</v>
          </cell>
          <cell r="R66">
            <v>10</v>
          </cell>
          <cell r="S66">
            <v>180</v>
          </cell>
          <cell r="T66">
            <v>180</v>
          </cell>
          <cell r="U66">
            <v>53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1</v>
          </cell>
          <cell r="AI66">
            <v>53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45</v>
          </cell>
          <cell r="AS66">
            <v>2</v>
          </cell>
          <cell r="AV66">
            <v>1000</v>
          </cell>
          <cell r="AW66">
            <v>1</v>
          </cell>
          <cell r="AX66">
            <v>1</v>
          </cell>
          <cell r="AY66" t="str">
            <v>戸田敏行</v>
          </cell>
          <cell r="AZ66" t="str">
            <v>参事</v>
          </cell>
          <cell r="BA66">
            <v>2</v>
          </cell>
          <cell r="BB66">
            <v>0</v>
          </cell>
          <cell r="BC66">
            <v>2</v>
          </cell>
          <cell r="BD66">
            <v>1</v>
          </cell>
          <cell r="BE66" t="str">
            <v>真庭市上水道</v>
          </cell>
          <cell r="BF66">
            <v>32</v>
          </cell>
          <cell r="BG66">
            <v>4</v>
          </cell>
          <cell r="BH66" t="str">
            <v>真庭市上水道</v>
          </cell>
          <cell r="BI66">
            <v>3</v>
          </cell>
          <cell r="BJ66">
            <v>8</v>
          </cell>
          <cell r="BK66">
            <v>1404</v>
          </cell>
          <cell r="BL66">
            <v>226</v>
          </cell>
          <cell r="BM66">
            <v>86</v>
          </cell>
          <cell r="BN66">
            <v>1944</v>
          </cell>
          <cell r="BO66">
            <v>2</v>
          </cell>
          <cell r="BP66">
            <v>2</v>
          </cell>
          <cell r="BQ66">
            <v>417</v>
          </cell>
          <cell r="BR66">
            <v>213.67161590000001</v>
          </cell>
          <cell r="BS66">
            <v>1108101</v>
          </cell>
          <cell r="BT66">
            <v>129</v>
          </cell>
          <cell r="BU66">
            <v>123</v>
          </cell>
          <cell r="BV66">
            <v>8946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1</v>
          </cell>
          <cell r="CJ66">
            <v>8946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45</v>
          </cell>
          <cell r="CT66">
            <v>8307</v>
          </cell>
          <cell r="CU66">
            <v>0</v>
          </cell>
          <cell r="CV66">
            <v>0</v>
          </cell>
          <cell r="CW66">
            <v>1</v>
          </cell>
          <cell r="CX66">
            <v>8307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6482</v>
          </cell>
          <cell r="DN66">
            <v>5186</v>
          </cell>
          <cell r="DO66">
            <v>0</v>
          </cell>
          <cell r="DP66">
            <v>46</v>
          </cell>
          <cell r="DQ66">
            <v>1250</v>
          </cell>
          <cell r="DR66">
            <v>45</v>
          </cell>
          <cell r="DS66">
            <v>53</v>
          </cell>
          <cell r="DT66">
            <v>52</v>
          </cell>
          <cell r="DU66">
            <v>52</v>
          </cell>
          <cell r="DV66">
            <v>1</v>
          </cell>
          <cell r="DW66">
            <v>2</v>
          </cell>
          <cell r="DX66">
            <v>106</v>
          </cell>
          <cell r="DY66">
            <v>8314</v>
          </cell>
          <cell r="DZ66">
            <v>0</v>
          </cell>
          <cell r="EA66">
            <v>1979</v>
          </cell>
          <cell r="EB66">
            <v>6335</v>
          </cell>
          <cell r="EC66">
            <v>0</v>
          </cell>
          <cell r="ED66">
            <v>0</v>
          </cell>
          <cell r="EE66">
            <v>0</v>
          </cell>
          <cell r="EF66">
            <v>0</v>
          </cell>
          <cell r="EG66">
            <v>979</v>
          </cell>
          <cell r="EH66">
            <v>0</v>
          </cell>
          <cell r="EI66">
            <v>0</v>
          </cell>
          <cell r="EJ66">
            <v>0</v>
          </cell>
          <cell r="EK66">
            <v>0</v>
          </cell>
          <cell r="EL66">
            <v>0</v>
          </cell>
          <cell r="EM66">
            <v>0</v>
          </cell>
          <cell r="EN66">
            <v>0</v>
          </cell>
          <cell r="EO66">
            <v>0</v>
          </cell>
          <cell r="EP66">
            <v>400</v>
          </cell>
          <cell r="EQ66">
            <v>6335</v>
          </cell>
          <cell r="ER66">
            <v>0</v>
          </cell>
          <cell r="ES66">
            <v>0</v>
          </cell>
          <cell r="ET66">
            <v>0</v>
          </cell>
          <cell r="EU66">
            <v>0</v>
          </cell>
          <cell r="EV66">
            <v>0</v>
          </cell>
          <cell r="EW66">
            <v>0</v>
          </cell>
          <cell r="EX66">
            <v>0</v>
          </cell>
          <cell r="EY66">
            <v>600</v>
          </cell>
          <cell r="EZ66">
            <v>0</v>
          </cell>
          <cell r="FA66">
            <v>0</v>
          </cell>
          <cell r="FB66">
            <v>0</v>
          </cell>
          <cell r="FC66">
            <v>0</v>
          </cell>
          <cell r="FD66">
            <v>1</v>
          </cell>
          <cell r="FE66">
            <v>5</v>
          </cell>
          <cell r="FF66">
            <v>5</v>
          </cell>
          <cell r="FG66">
            <v>0</v>
          </cell>
          <cell r="FH66">
            <v>12</v>
          </cell>
          <cell r="FI66">
            <v>1</v>
          </cell>
          <cell r="FJ66">
            <v>0</v>
          </cell>
          <cell r="FK66">
            <v>1</v>
          </cell>
          <cell r="FL66">
            <v>0</v>
          </cell>
          <cell r="FM66">
            <v>1</v>
          </cell>
          <cell r="FN66">
            <v>0</v>
          </cell>
          <cell r="FO66">
            <v>9845</v>
          </cell>
          <cell r="FP66">
            <v>0</v>
          </cell>
          <cell r="FQ66">
            <v>0</v>
          </cell>
          <cell r="FR66">
            <v>0</v>
          </cell>
          <cell r="FS66">
            <v>0</v>
          </cell>
          <cell r="FT66">
            <v>0</v>
          </cell>
          <cell r="FU66">
            <v>0</v>
          </cell>
          <cell r="FV66">
            <v>0</v>
          </cell>
          <cell r="FW66">
            <v>0</v>
          </cell>
          <cell r="FX66">
            <v>0</v>
          </cell>
          <cell r="FY66">
            <v>0</v>
          </cell>
          <cell r="FZ66">
            <v>0</v>
          </cell>
          <cell r="GA66">
            <v>0</v>
          </cell>
          <cell r="GB66">
            <v>0</v>
          </cell>
          <cell r="GC66">
            <v>0</v>
          </cell>
          <cell r="GD66">
            <v>0</v>
          </cell>
          <cell r="GE66">
            <v>0</v>
          </cell>
          <cell r="GF66">
            <v>0</v>
          </cell>
          <cell r="GG66">
            <v>0</v>
          </cell>
          <cell r="GH66">
            <v>0</v>
          </cell>
          <cell r="GI66">
            <v>0</v>
          </cell>
          <cell r="GJ66">
            <v>0</v>
          </cell>
          <cell r="GK66">
            <v>0</v>
          </cell>
          <cell r="GL66">
            <v>0</v>
          </cell>
          <cell r="GM66">
            <v>0</v>
          </cell>
          <cell r="GN66">
            <v>0</v>
          </cell>
          <cell r="GO66">
            <v>0</v>
          </cell>
          <cell r="GQ66">
            <v>5186</v>
          </cell>
        </row>
        <row r="67">
          <cell r="A67">
            <v>64</v>
          </cell>
          <cell r="B67">
            <v>33214</v>
          </cell>
          <cell r="C67">
            <v>11</v>
          </cell>
          <cell r="D67" t="str">
            <v>岡山県</v>
          </cell>
          <cell r="F67" t="str">
            <v>真庭市</v>
          </cell>
          <cell r="G67" t="str">
            <v>勝山</v>
          </cell>
          <cell r="H67" t="str">
            <v>真庭市</v>
          </cell>
          <cell r="I67">
            <v>2</v>
          </cell>
          <cell r="J67" t="str">
            <v>3 昭和</v>
          </cell>
          <cell r="K67">
            <v>48</v>
          </cell>
          <cell r="L67">
            <v>4</v>
          </cell>
          <cell r="M67">
            <v>1</v>
          </cell>
          <cell r="N67" t="str">
            <v>1 給水中</v>
          </cell>
          <cell r="O67" t="str">
            <v>4 平成</v>
          </cell>
          <cell r="P67">
            <v>21</v>
          </cell>
          <cell r="Q67">
            <v>8</v>
          </cell>
          <cell r="R67">
            <v>27</v>
          </cell>
          <cell r="S67">
            <v>3724</v>
          </cell>
          <cell r="T67">
            <v>74.599999999999994</v>
          </cell>
          <cell r="U67">
            <v>1208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1</v>
          </cell>
          <cell r="AC67">
            <v>21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12</v>
          </cell>
          <cell r="AI67">
            <v>1187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1182</v>
          </cell>
          <cell r="AS67">
            <v>2</v>
          </cell>
          <cell r="AV67">
            <v>130</v>
          </cell>
          <cell r="AW67">
            <v>1</v>
          </cell>
          <cell r="AX67">
            <v>1</v>
          </cell>
          <cell r="AY67" t="str">
            <v>戸田敏行</v>
          </cell>
          <cell r="AZ67" t="str">
            <v>参事</v>
          </cell>
          <cell r="BA67">
            <v>2</v>
          </cell>
          <cell r="BB67">
            <v>0</v>
          </cell>
          <cell r="BC67">
            <v>2</v>
          </cell>
          <cell r="BD67">
            <v>1</v>
          </cell>
          <cell r="BE67" t="str">
            <v>真庭市上水道</v>
          </cell>
          <cell r="BF67">
            <v>32</v>
          </cell>
          <cell r="BG67">
            <v>4</v>
          </cell>
          <cell r="BH67" t="str">
            <v>真庭市上水道</v>
          </cell>
          <cell r="BI67">
            <v>3</v>
          </cell>
          <cell r="BJ67">
            <v>8</v>
          </cell>
          <cell r="BK67">
            <v>1404</v>
          </cell>
          <cell r="BL67">
            <v>226</v>
          </cell>
          <cell r="BM67">
            <v>86</v>
          </cell>
          <cell r="BN67">
            <v>1944</v>
          </cell>
          <cell r="BO67">
            <v>2</v>
          </cell>
          <cell r="BP67">
            <v>2</v>
          </cell>
          <cell r="BQ67">
            <v>417</v>
          </cell>
          <cell r="BR67">
            <v>225.1924195</v>
          </cell>
          <cell r="BS67">
            <v>58932631</v>
          </cell>
          <cell r="BT67">
            <v>3307</v>
          </cell>
          <cell r="BU67">
            <v>3187</v>
          </cell>
          <cell r="BV67">
            <v>344735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1</v>
          </cell>
          <cell r="CD67">
            <v>3916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12</v>
          </cell>
          <cell r="CJ67">
            <v>340819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1182</v>
          </cell>
          <cell r="CT67">
            <v>344735</v>
          </cell>
          <cell r="CU67">
            <v>0</v>
          </cell>
          <cell r="CV67">
            <v>0</v>
          </cell>
          <cell r="CW67">
            <v>11</v>
          </cell>
          <cell r="CX67">
            <v>344735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344735</v>
          </cell>
          <cell r="DN67">
            <v>261699</v>
          </cell>
          <cell r="DO67">
            <v>0</v>
          </cell>
          <cell r="DP67">
            <v>2460</v>
          </cell>
          <cell r="DQ67">
            <v>80576</v>
          </cell>
          <cell r="DR67">
            <v>1182</v>
          </cell>
          <cell r="DS67">
            <v>1208</v>
          </cell>
          <cell r="DT67">
            <v>1779</v>
          </cell>
          <cell r="DU67">
            <v>1783</v>
          </cell>
          <cell r="DV67">
            <v>3</v>
          </cell>
          <cell r="DW67">
            <v>18</v>
          </cell>
          <cell r="DX67">
            <v>1278</v>
          </cell>
          <cell r="DY67">
            <v>88944</v>
          </cell>
          <cell r="DZ67">
            <v>1328</v>
          </cell>
          <cell r="EA67">
            <v>8237</v>
          </cell>
          <cell r="EB67">
            <v>79379</v>
          </cell>
          <cell r="EC67">
            <v>0</v>
          </cell>
          <cell r="ED67">
            <v>0</v>
          </cell>
          <cell r="EE67">
            <v>0</v>
          </cell>
          <cell r="EF67">
            <v>13</v>
          </cell>
          <cell r="EG67">
            <v>3721</v>
          </cell>
          <cell r="EH67">
            <v>18671</v>
          </cell>
          <cell r="EI67">
            <v>267</v>
          </cell>
          <cell r="EJ67">
            <v>2760</v>
          </cell>
          <cell r="EK67">
            <v>4162</v>
          </cell>
          <cell r="EL67">
            <v>0</v>
          </cell>
          <cell r="EM67">
            <v>0</v>
          </cell>
          <cell r="EN67">
            <v>0</v>
          </cell>
          <cell r="EO67">
            <v>1012</v>
          </cell>
          <cell r="EP67">
            <v>974</v>
          </cell>
          <cell r="EQ67">
            <v>52687</v>
          </cell>
          <cell r="ER67">
            <v>0</v>
          </cell>
          <cell r="ES67">
            <v>0</v>
          </cell>
          <cell r="ET67">
            <v>0</v>
          </cell>
          <cell r="EU67">
            <v>0</v>
          </cell>
          <cell r="EV67">
            <v>0</v>
          </cell>
          <cell r="EW67">
            <v>0</v>
          </cell>
          <cell r="EX67">
            <v>36</v>
          </cell>
          <cell r="EY67">
            <v>782</v>
          </cell>
          <cell r="EZ67">
            <v>3859</v>
          </cell>
          <cell r="FA67">
            <v>0</v>
          </cell>
          <cell r="FB67">
            <v>0</v>
          </cell>
          <cell r="FC67">
            <v>0</v>
          </cell>
          <cell r="FD67">
            <v>1</v>
          </cell>
          <cell r="FE67">
            <v>5</v>
          </cell>
          <cell r="FF67">
            <v>5</v>
          </cell>
          <cell r="FG67">
            <v>0</v>
          </cell>
          <cell r="FH67">
            <v>12</v>
          </cell>
          <cell r="FI67">
            <v>1</v>
          </cell>
          <cell r="FJ67">
            <v>0</v>
          </cell>
          <cell r="FK67">
            <v>1</v>
          </cell>
          <cell r="FL67">
            <v>18095</v>
          </cell>
          <cell r="FM67">
            <v>1</v>
          </cell>
          <cell r="FN67">
            <v>3785</v>
          </cell>
          <cell r="FO67">
            <v>336856</v>
          </cell>
          <cell r="FP67">
            <v>4</v>
          </cell>
          <cell r="FQ67">
            <v>0</v>
          </cell>
          <cell r="FR67">
            <v>0</v>
          </cell>
          <cell r="FS67">
            <v>0</v>
          </cell>
          <cell r="FT67">
            <v>0</v>
          </cell>
          <cell r="FU67">
            <v>0</v>
          </cell>
          <cell r="FV67">
            <v>0</v>
          </cell>
          <cell r="FW67">
            <v>0</v>
          </cell>
          <cell r="FX67">
            <v>0</v>
          </cell>
          <cell r="FY67">
            <v>0</v>
          </cell>
          <cell r="FZ67">
            <v>0</v>
          </cell>
          <cell r="GA67">
            <v>0</v>
          </cell>
          <cell r="GB67">
            <v>0</v>
          </cell>
          <cell r="GC67">
            <v>0</v>
          </cell>
          <cell r="GD67">
            <v>0</v>
          </cell>
          <cell r="GE67">
            <v>0</v>
          </cell>
          <cell r="GF67">
            <v>0</v>
          </cell>
          <cell r="GG67">
            <v>0</v>
          </cell>
          <cell r="GH67">
            <v>0</v>
          </cell>
          <cell r="GI67">
            <v>103818</v>
          </cell>
          <cell r="GJ67">
            <v>103818</v>
          </cell>
          <cell r="GK67">
            <v>32600</v>
          </cell>
          <cell r="GL67">
            <v>0</v>
          </cell>
          <cell r="GM67">
            <v>61000</v>
          </cell>
          <cell r="GN67">
            <v>10218</v>
          </cell>
          <cell r="GO67">
            <v>103818</v>
          </cell>
          <cell r="GQ67">
            <v>261699</v>
          </cell>
        </row>
        <row r="68">
          <cell r="A68">
            <v>65</v>
          </cell>
          <cell r="B68">
            <v>33214</v>
          </cell>
          <cell r="C68">
            <v>12</v>
          </cell>
          <cell r="D68" t="str">
            <v>岡山県</v>
          </cell>
          <cell r="F68" t="str">
            <v>真庭市</v>
          </cell>
          <cell r="G68" t="str">
            <v>美甘</v>
          </cell>
          <cell r="H68" t="str">
            <v>真庭市</v>
          </cell>
          <cell r="I68">
            <v>2</v>
          </cell>
          <cell r="J68" t="str">
            <v>3 昭和</v>
          </cell>
          <cell r="K68">
            <v>57</v>
          </cell>
          <cell r="L68">
            <v>6</v>
          </cell>
          <cell r="M68">
            <v>1</v>
          </cell>
          <cell r="N68" t="str">
            <v>1 給水中</v>
          </cell>
          <cell r="O68" t="str">
            <v>4 平成</v>
          </cell>
          <cell r="P68">
            <v>19</v>
          </cell>
          <cell r="Q68">
            <v>3</v>
          </cell>
          <cell r="R68">
            <v>28</v>
          </cell>
          <cell r="S68">
            <v>1010</v>
          </cell>
          <cell r="T68">
            <v>4.7</v>
          </cell>
          <cell r="U68">
            <v>454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1</v>
          </cell>
          <cell r="AC68">
            <v>144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2</v>
          </cell>
          <cell r="AI68">
            <v>310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413</v>
          </cell>
          <cell r="AS68">
            <v>2</v>
          </cell>
          <cell r="AV68">
            <v>40</v>
          </cell>
          <cell r="AW68">
            <v>1</v>
          </cell>
          <cell r="AX68">
            <v>1</v>
          </cell>
          <cell r="AY68" t="str">
            <v>戸田敏行</v>
          </cell>
          <cell r="AZ68" t="str">
            <v>参事</v>
          </cell>
          <cell r="BA68">
            <v>1</v>
          </cell>
          <cell r="BB68">
            <v>0</v>
          </cell>
          <cell r="BC68">
            <v>1</v>
          </cell>
          <cell r="BD68">
            <v>1</v>
          </cell>
          <cell r="BE68" t="str">
            <v>真庭市上水道</v>
          </cell>
          <cell r="BF68">
            <v>32</v>
          </cell>
          <cell r="BG68">
            <v>4</v>
          </cell>
          <cell r="BH68" t="str">
            <v>真庭市上水道</v>
          </cell>
          <cell r="BI68">
            <v>3</v>
          </cell>
          <cell r="BJ68">
            <v>8</v>
          </cell>
          <cell r="BK68">
            <v>1404</v>
          </cell>
          <cell r="BL68">
            <v>226</v>
          </cell>
          <cell r="BM68">
            <v>86</v>
          </cell>
          <cell r="BN68">
            <v>1944</v>
          </cell>
          <cell r="BO68">
            <v>2</v>
          </cell>
          <cell r="BP68">
            <v>2</v>
          </cell>
          <cell r="BQ68">
            <v>417</v>
          </cell>
          <cell r="BR68">
            <v>266.11293940000002</v>
          </cell>
          <cell r="BS68">
            <v>16236881</v>
          </cell>
          <cell r="BT68">
            <v>707</v>
          </cell>
          <cell r="BU68">
            <v>700</v>
          </cell>
          <cell r="BV68">
            <v>98433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1</v>
          </cell>
          <cell r="CD68">
            <v>30465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2</v>
          </cell>
          <cell r="CJ68">
            <v>67968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454</v>
          </cell>
          <cell r="CT68">
            <v>98433</v>
          </cell>
          <cell r="CU68">
            <v>0</v>
          </cell>
          <cell r="CV68">
            <v>0</v>
          </cell>
          <cell r="CW68">
            <v>1</v>
          </cell>
          <cell r="CX68">
            <v>67968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1</v>
          </cell>
          <cell r="DH68">
            <v>30465</v>
          </cell>
          <cell r="DI68">
            <v>0</v>
          </cell>
          <cell r="DJ68">
            <v>0</v>
          </cell>
          <cell r="DK68">
            <v>0</v>
          </cell>
          <cell r="DL68">
            <v>0</v>
          </cell>
          <cell r="DM68">
            <v>94980</v>
          </cell>
          <cell r="DN68">
            <v>61015</v>
          </cell>
          <cell r="DO68">
            <v>0</v>
          </cell>
          <cell r="DP68">
            <v>0</v>
          </cell>
          <cell r="DQ68">
            <v>33965</v>
          </cell>
          <cell r="DR68">
            <v>359</v>
          </cell>
          <cell r="DS68">
            <v>454</v>
          </cell>
          <cell r="DT68">
            <v>412</v>
          </cell>
          <cell r="DU68">
            <v>412</v>
          </cell>
          <cell r="DV68">
            <v>1</v>
          </cell>
          <cell r="DW68">
            <v>4</v>
          </cell>
          <cell r="DX68">
            <v>287</v>
          </cell>
          <cell r="DY68">
            <v>21080</v>
          </cell>
          <cell r="DZ68">
            <v>1430</v>
          </cell>
          <cell r="EA68">
            <v>1970</v>
          </cell>
          <cell r="EB68">
            <v>17680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550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O68">
            <v>1430</v>
          </cell>
          <cell r="EP68">
            <v>0</v>
          </cell>
          <cell r="EQ68">
            <v>17680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1420</v>
          </cell>
          <cell r="EZ68">
            <v>0</v>
          </cell>
          <cell r="FA68">
            <v>0</v>
          </cell>
          <cell r="FB68">
            <v>0</v>
          </cell>
          <cell r="FC68">
            <v>0</v>
          </cell>
          <cell r="FD68">
            <v>1</v>
          </cell>
          <cell r="FE68">
            <v>5</v>
          </cell>
          <cell r="FF68">
            <v>5</v>
          </cell>
          <cell r="FG68">
            <v>0</v>
          </cell>
          <cell r="FH68">
            <v>12</v>
          </cell>
          <cell r="FI68">
            <v>1</v>
          </cell>
          <cell r="FJ68">
            <v>0</v>
          </cell>
          <cell r="FK68">
            <v>1</v>
          </cell>
          <cell r="FL68">
            <v>0</v>
          </cell>
          <cell r="FM68">
            <v>1</v>
          </cell>
          <cell r="FN68">
            <v>0</v>
          </cell>
          <cell r="FO68">
            <v>60533</v>
          </cell>
          <cell r="FP68">
            <v>1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0</v>
          </cell>
          <cell r="GB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0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  <cell r="GO68">
            <v>0</v>
          </cell>
          <cell r="GQ68">
            <v>61015</v>
          </cell>
        </row>
        <row r="69">
          <cell r="A69">
            <v>66</v>
          </cell>
          <cell r="B69">
            <v>33214</v>
          </cell>
          <cell r="C69">
            <v>13</v>
          </cell>
          <cell r="D69" t="str">
            <v>岡山県</v>
          </cell>
          <cell r="F69" t="str">
            <v>真庭市</v>
          </cell>
          <cell r="G69" t="str">
            <v>鉄山</v>
          </cell>
          <cell r="H69" t="str">
            <v>真庭市</v>
          </cell>
          <cell r="I69">
            <v>2</v>
          </cell>
          <cell r="J69" t="str">
            <v>4 平成</v>
          </cell>
          <cell r="K69">
            <v>5</v>
          </cell>
          <cell r="L69">
            <v>4</v>
          </cell>
          <cell r="M69">
            <v>1</v>
          </cell>
          <cell r="N69" t="str">
            <v>1 給水中</v>
          </cell>
          <cell r="O69" t="str">
            <v>4 平成</v>
          </cell>
          <cell r="P69">
            <v>4</v>
          </cell>
          <cell r="Q69">
            <v>3</v>
          </cell>
          <cell r="R69">
            <v>19</v>
          </cell>
          <cell r="S69">
            <v>142</v>
          </cell>
          <cell r="T69">
            <v>1</v>
          </cell>
          <cell r="U69">
            <v>58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1</v>
          </cell>
          <cell r="AC69">
            <v>58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53</v>
          </cell>
          <cell r="AS69">
            <v>2</v>
          </cell>
          <cell r="AV69">
            <v>2500</v>
          </cell>
          <cell r="AW69">
            <v>1</v>
          </cell>
          <cell r="AX69">
            <v>1</v>
          </cell>
          <cell r="AY69" t="str">
            <v>戸田敏行</v>
          </cell>
          <cell r="AZ69" t="str">
            <v>参事</v>
          </cell>
          <cell r="BA69">
            <v>1</v>
          </cell>
          <cell r="BB69">
            <v>0</v>
          </cell>
          <cell r="BC69">
            <v>1</v>
          </cell>
          <cell r="BD69">
            <v>1</v>
          </cell>
          <cell r="BE69" t="str">
            <v>真庭市上水道</v>
          </cell>
          <cell r="BF69">
            <v>32</v>
          </cell>
          <cell r="BG69">
            <v>4</v>
          </cell>
          <cell r="BH69" t="str">
            <v>真庭市上水道</v>
          </cell>
          <cell r="BI69">
            <v>3</v>
          </cell>
          <cell r="BJ69">
            <v>8</v>
          </cell>
          <cell r="BK69">
            <v>1404</v>
          </cell>
          <cell r="BL69">
            <v>226</v>
          </cell>
          <cell r="BM69">
            <v>86</v>
          </cell>
          <cell r="BN69">
            <v>1944</v>
          </cell>
          <cell r="BO69">
            <v>2</v>
          </cell>
          <cell r="BP69">
            <v>2</v>
          </cell>
          <cell r="BQ69">
            <v>417</v>
          </cell>
          <cell r="BR69">
            <v>193.4254737</v>
          </cell>
          <cell r="BS69">
            <v>990145</v>
          </cell>
          <cell r="BT69">
            <v>72</v>
          </cell>
          <cell r="BU69">
            <v>63</v>
          </cell>
          <cell r="BV69">
            <v>5792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1</v>
          </cell>
          <cell r="CD69">
            <v>5792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58</v>
          </cell>
          <cell r="CT69">
            <v>5792</v>
          </cell>
          <cell r="CU69">
            <v>0</v>
          </cell>
          <cell r="CV69">
            <v>0</v>
          </cell>
          <cell r="CW69">
            <v>1</v>
          </cell>
          <cell r="CX69">
            <v>5792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5792</v>
          </cell>
          <cell r="DN69">
            <v>5119</v>
          </cell>
          <cell r="DO69">
            <v>0</v>
          </cell>
          <cell r="DP69">
            <v>0</v>
          </cell>
          <cell r="DQ69">
            <v>673</v>
          </cell>
          <cell r="DR69">
            <v>34</v>
          </cell>
          <cell r="DS69">
            <v>58</v>
          </cell>
          <cell r="DT69">
            <v>27</v>
          </cell>
          <cell r="DU69">
            <v>27</v>
          </cell>
          <cell r="DV69">
            <v>1</v>
          </cell>
          <cell r="DW69">
            <v>1</v>
          </cell>
          <cell r="DX69">
            <v>57</v>
          </cell>
          <cell r="DY69">
            <v>3408</v>
          </cell>
          <cell r="DZ69">
            <v>109</v>
          </cell>
          <cell r="EA69">
            <v>523</v>
          </cell>
          <cell r="EB69">
            <v>2776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0</v>
          </cell>
          <cell r="EH69">
            <v>0</v>
          </cell>
          <cell r="EI69">
            <v>22</v>
          </cell>
          <cell r="EJ69">
            <v>11</v>
          </cell>
          <cell r="EK69">
            <v>41</v>
          </cell>
          <cell r="EL69">
            <v>0</v>
          </cell>
          <cell r="EM69">
            <v>0</v>
          </cell>
          <cell r="EN69">
            <v>0</v>
          </cell>
          <cell r="EO69">
            <v>87</v>
          </cell>
          <cell r="EP69">
            <v>512</v>
          </cell>
          <cell r="EQ69">
            <v>2735</v>
          </cell>
          <cell r="ER69">
            <v>0</v>
          </cell>
          <cell r="ES69">
            <v>0</v>
          </cell>
          <cell r="ET69">
            <v>0</v>
          </cell>
          <cell r="EU69">
            <v>0</v>
          </cell>
          <cell r="EV69">
            <v>0</v>
          </cell>
          <cell r="EW69">
            <v>0</v>
          </cell>
          <cell r="EX69">
            <v>0</v>
          </cell>
          <cell r="EY69">
            <v>0</v>
          </cell>
          <cell r="EZ69">
            <v>0</v>
          </cell>
          <cell r="FA69">
            <v>0</v>
          </cell>
          <cell r="FB69">
            <v>0</v>
          </cell>
          <cell r="FC69">
            <v>0</v>
          </cell>
          <cell r="FD69">
            <v>1</v>
          </cell>
          <cell r="FE69">
            <v>5</v>
          </cell>
          <cell r="FF69">
            <v>5</v>
          </cell>
          <cell r="FG69">
            <v>0</v>
          </cell>
          <cell r="FH69">
            <v>12</v>
          </cell>
          <cell r="FI69">
            <v>1</v>
          </cell>
          <cell r="FJ69">
            <v>0</v>
          </cell>
          <cell r="FK69">
            <v>1</v>
          </cell>
          <cell r="FL69">
            <v>0</v>
          </cell>
          <cell r="FM69">
            <v>1</v>
          </cell>
          <cell r="FN69">
            <v>0</v>
          </cell>
          <cell r="FO69">
            <v>5805</v>
          </cell>
          <cell r="FP69">
            <v>0</v>
          </cell>
          <cell r="FQ69">
            <v>0</v>
          </cell>
          <cell r="FR69">
            <v>0</v>
          </cell>
          <cell r="FS69">
            <v>0</v>
          </cell>
          <cell r="FT69">
            <v>0</v>
          </cell>
          <cell r="FU69">
            <v>0</v>
          </cell>
          <cell r="FV69">
            <v>0</v>
          </cell>
          <cell r="FW69">
            <v>0</v>
          </cell>
          <cell r="FX69">
            <v>0</v>
          </cell>
          <cell r="FY69">
            <v>0</v>
          </cell>
          <cell r="FZ69">
            <v>0</v>
          </cell>
          <cell r="GA69">
            <v>0</v>
          </cell>
          <cell r="GB69">
            <v>0</v>
          </cell>
          <cell r="GC69">
            <v>0</v>
          </cell>
          <cell r="GD69">
            <v>0</v>
          </cell>
          <cell r="GE69">
            <v>0</v>
          </cell>
          <cell r="GF69">
            <v>0</v>
          </cell>
          <cell r="GG69">
            <v>0</v>
          </cell>
          <cell r="GH69">
            <v>0</v>
          </cell>
          <cell r="GI69">
            <v>0</v>
          </cell>
          <cell r="GJ69">
            <v>0</v>
          </cell>
          <cell r="GK69">
            <v>0</v>
          </cell>
          <cell r="GL69">
            <v>0</v>
          </cell>
          <cell r="GM69">
            <v>0</v>
          </cell>
          <cell r="GN69">
            <v>0</v>
          </cell>
          <cell r="GO69">
            <v>0</v>
          </cell>
          <cell r="GQ69">
            <v>5119</v>
          </cell>
        </row>
        <row r="70">
          <cell r="A70">
            <v>67</v>
          </cell>
          <cell r="B70">
            <v>33214</v>
          </cell>
          <cell r="C70">
            <v>14</v>
          </cell>
          <cell r="D70" t="str">
            <v>岡山県</v>
          </cell>
          <cell r="F70" t="str">
            <v>真庭市</v>
          </cell>
          <cell r="G70" t="str">
            <v>湯原</v>
          </cell>
          <cell r="H70" t="str">
            <v>真庭市</v>
          </cell>
          <cell r="I70">
            <v>2</v>
          </cell>
          <cell r="J70" t="str">
            <v>3 昭和</v>
          </cell>
          <cell r="K70">
            <v>30</v>
          </cell>
          <cell r="L70">
            <v>2</v>
          </cell>
          <cell r="M70">
            <v>11</v>
          </cell>
          <cell r="N70" t="str">
            <v>1 給水中</v>
          </cell>
          <cell r="O70" t="str">
            <v>4 平成</v>
          </cell>
          <cell r="P70">
            <v>17</v>
          </cell>
          <cell r="Q70">
            <v>3</v>
          </cell>
          <cell r="R70">
            <v>1</v>
          </cell>
          <cell r="S70">
            <v>3430</v>
          </cell>
          <cell r="T70">
            <v>53.9</v>
          </cell>
          <cell r="U70">
            <v>3462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2</v>
          </cell>
          <cell r="AI70">
            <v>3375</v>
          </cell>
          <cell r="AJ70">
            <v>1</v>
          </cell>
          <cell r="AK70">
            <v>87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3079</v>
          </cell>
          <cell r="AS70">
            <v>2</v>
          </cell>
          <cell r="AV70">
            <v>500</v>
          </cell>
          <cell r="AW70">
            <v>1</v>
          </cell>
          <cell r="AX70">
            <v>1</v>
          </cell>
          <cell r="AY70" t="str">
            <v>戸田敏行</v>
          </cell>
          <cell r="AZ70" t="str">
            <v>参事</v>
          </cell>
          <cell r="BA70">
            <v>1</v>
          </cell>
          <cell r="BB70">
            <v>0</v>
          </cell>
          <cell r="BC70">
            <v>1</v>
          </cell>
          <cell r="BD70">
            <v>1</v>
          </cell>
          <cell r="BE70" t="str">
            <v>真庭市上水道</v>
          </cell>
          <cell r="BF70">
            <v>32</v>
          </cell>
          <cell r="BG70">
            <v>4</v>
          </cell>
          <cell r="BH70" t="str">
            <v>真庭市上水道</v>
          </cell>
          <cell r="BI70">
            <v>3</v>
          </cell>
          <cell r="BJ70">
            <v>8</v>
          </cell>
          <cell r="BK70">
            <v>1404</v>
          </cell>
          <cell r="BL70">
            <v>226</v>
          </cell>
          <cell r="BM70">
            <v>86</v>
          </cell>
          <cell r="BN70">
            <v>1944</v>
          </cell>
          <cell r="BO70">
            <v>2</v>
          </cell>
          <cell r="BP70">
            <v>2</v>
          </cell>
          <cell r="BQ70">
            <v>417</v>
          </cell>
          <cell r="BR70">
            <v>316.34529320000001</v>
          </cell>
          <cell r="BS70">
            <v>78804776</v>
          </cell>
          <cell r="BT70">
            <v>2535</v>
          </cell>
          <cell r="BU70">
            <v>1957</v>
          </cell>
          <cell r="BV70">
            <v>470347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1</v>
          </cell>
          <cell r="CJ70">
            <v>460441</v>
          </cell>
          <cell r="CK70">
            <v>1</v>
          </cell>
          <cell r="CL70">
            <v>9906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3079</v>
          </cell>
          <cell r="CT70">
            <v>470347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2</v>
          </cell>
          <cell r="CZ70">
            <v>470347</v>
          </cell>
          <cell r="DA70">
            <v>0</v>
          </cell>
          <cell r="DB70">
            <v>0</v>
          </cell>
          <cell r="DC70">
            <v>2</v>
          </cell>
          <cell r="DD70">
            <v>470347</v>
          </cell>
          <cell r="DE70">
            <v>0</v>
          </cell>
          <cell r="DF70">
            <v>0</v>
          </cell>
          <cell r="DG70">
            <v>0</v>
          </cell>
          <cell r="DH70">
            <v>0</v>
          </cell>
          <cell r="DI70">
            <v>0</v>
          </cell>
          <cell r="DJ70">
            <v>0</v>
          </cell>
          <cell r="DK70">
            <v>0</v>
          </cell>
          <cell r="DL70">
            <v>0</v>
          </cell>
          <cell r="DM70">
            <v>456724</v>
          </cell>
          <cell r="DN70">
            <v>249110</v>
          </cell>
          <cell r="DO70">
            <v>0</v>
          </cell>
          <cell r="DP70">
            <v>0</v>
          </cell>
          <cell r="DQ70">
            <v>207614</v>
          </cell>
          <cell r="DR70">
            <v>2114</v>
          </cell>
          <cell r="DS70">
            <v>3462</v>
          </cell>
          <cell r="DT70">
            <v>1230</v>
          </cell>
          <cell r="DU70">
            <v>1239</v>
          </cell>
          <cell r="DV70">
            <v>1</v>
          </cell>
          <cell r="DW70">
            <v>7</v>
          </cell>
          <cell r="DX70">
            <v>2089</v>
          </cell>
          <cell r="DY70">
            <v>89137</v>
          </cell>
          <cell r="DZ70">
            <v>1079</v>
          </cell>
          <cell r="EA70">
            <v>12623</v>
          </cell>
          <cell r="EB70">
            <v>75435</v>
          </cell>
          <cell r="EC70">
            <v>0</v>
          </cell>
          <cell r="ED70">
            <v>0</v>
          </cell>
          <cell r="EE70">
            <v>0</v>
          </cell>
          <cell r="EF70">
            <v>638</v>
          </cell>
          <cell r="EG70">
            <v>7070</v>
          </cell>
          <cell r="EH70">
            <v>23263</v>
          </cell>
          <cell r="EI70">
            <v>0</v>
          </cell>
          <cell r="EJ70">
            <v>43</v>
          </cell>
          <cell r="EK70">
            <v>2352</v>
          </cell>
          <cell r="EL70">
            <v>0</v>
          </cell>
          <cell r="EM70">
            <v>0</v>
          </cell>
          <cell r="EN70">
            <v>0</v>
          </cell>
          <cell r="EO70">
            <v>441</v>
          </cell>
          <cell r="EP70">
            <v>5510</v>
          </cell>
          <cell r="EQ70">
            <v>48325</v>
          </cell>
          <cell r="ER70">
            <v>0</v>
          </cell>
          <cell r="ES70">
            <v>0</v>
          </cell>
          <cell r="ET70">
            <v>0</v>
          </cell>
          <cell r="EU70">
            <v>0</v>
          </cell>
          <cell r="EV70">
            <v>0</v>
          </cell>
          <cell r="EW70">
            <v>0</v>
          </cell>
          <cell r="EX70">
            <v>0</v>
          </cell>
          <cell r="EY70">
            <v>0</v>
          </cell>
          <cell r="EZ70">
            <v>0</v>
          </cell>
          <cell r="FA70">
            <v>0</v>
          </cell>
          <cell r="FB70">
            <v>0</v>
          </cell>
          <cell r="FC70">
            <v>1495</v>
          </cell>
          <cell r="FD70">
            <v>1</v>
          </cell>
          <cell r="FE70">
            <v>5</v>
          </cell>
          <cell r="FF70">
            <v>5</v>
          </cell>
          <cell r="FG70">
            <v>0</v>
          </cell>
          <cell r="FH70">
            <v>12</v>
          </cell>
          <cell r="FI70">
            <v>1</v>
          </cell>
          <cell r="FJ70">
            <v>0</v>
          </cell>
          <cell r="FK70">
            <v>1</v>
          </cell>
          <cell r="FL70">
            <v>3543</v>
          </cell>
          <cell r="FM70">
            <v>1</v>
          </cell>
          <cell r="FN70">
            <v>4388</v>
          </cell>
          <cell r="FO70">
            <v>527435</v>
          </cell>
          <cell r="FP70">
            <v>0</v>
          </cell>
          <cell r="FQ70">
            <v>0</v>
          </cell>
          <cell r="FR70">
            <v>0</v>
          </cell>
          <cell r="FS70">
            <v>0</v>
          </cell>
          <cell r="FT70">
            <v>0</v>
          </cell>
          <cell r="FU70">
            <v>0</v>
          </cell>
          <cell r="FV70">
            <v>0</v>
          </cell>
          <cell r="FW70">
            <v>0</v>
          </cell>
          <cell r="FX70">
            <v>0</v>
          </cell>
          <cell r="FY70">
            <v>0</v>
          </cell>
          <cell r="FZ70">
            <v>0</v>
          </cell>
          <cell r="GA70">
            <v>0</v>
          </cell>
          <cell r="GB70">
            <v>0</v>
          </cell>
          <cell r="GC70">
            <v>0</v>
          </cell>
          <cell r="GD70">
            <v>0</v>
          </cell>
          <cell r="GE70">
            <v>0</v>
          </cell>
          <cell r="GF70">
            <v>0</v>
          </cell>
          <cell r="GG70">
            <v>5026</v>
          </cell>
          <cell r="GH70">
            <v>3060</v>
          </cell>
          <cell r="GI70">
            <v>3060</v>
          </cell>
          <cell r="GJ70">
            <v>11146</v>
          </cell>
          <cell r="GK70">
            <v>0</v>
          </cell>
          <cell r="GL70">
            <v>0</v>
          </cell>
          <cell r="GM70">
            <v>4500</v>
          </cell>
          <cell r="GN70">
            <v>6646</v>
          </cell>
          <cell r="GO70">
            <v>11146</v>
          </cell>
          <cell r="GQ70">
            <v>249110</v>
          </cell>
        </row>
        <row r="71">
          <cell r="A71">
            <v>68</v>
          </cell>
          <cell r="B71">
            <v>33214</v>
          </cell>
          <cell r="C71">
            <v>15</v>
          </cell>
          <cell r="D71" t="str">
            <v>岡山県</v>
          </cell>
          <cell r="F71" t="str">
            <v>真庭市</v>
          </cell>
          <cell r="G71" t="str">
            <v>下和</v>
          </cell>
          <cell r="H71" t="str">
            <v>真庭市</v>
          </cell>
          <cell r="I71">
            <v>2</v>
          </cell>
          <cell r="J71" t="str">
            <v>3 昭和</v>
          </cell>
          <cell r="K71">
            <v>37</v>
          </cell>
          <cell r="L71">
            <v>12</v>
          </cell>
          <cell r="M71">
            <v>1</v>
          </cell>
          <cell r="N71" t="str">
            <v>1 給水中</v>
          </cell>
          <cell r="O71" t="str">
            <v>4 平成</v>
          </cell>
          <cell r="P71">
            <v>8</v>
          </cell>
          <cell r="Q71">
            <v>3</v>
          </cell>
          <cell r="R71">
            <v>27</v>
          </cell>
          <cell r="S71">
            <v>360</v>
          </cell>
          <cell r="T71">
            <v>0.8</v>
          </cell>
          <cell r="U71">
            <v>147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1</v>
          </cell>
          <cell r="AC71">
            <v>147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133</v>
          </cell>
          <cell r="AS71">
            <v>2</v>
          </cell>
          <cell r="AV71">
            <v>300</v>
          </cell>
          <cell r="AW71">
            <v>1</v>
          </cell>
          <cell r="AX71">
            <v>1</v>
          </cell>
          <cell r="AY71" t="str">
            <v>戸田敏行</v>
          </cell>
          <cell r="AZ71" t="str">
            <v>参事</v>
          </cell>
          <cell r="BA71">
            <v>1</v>
          </cell>
          <cell r="BB71">
            <v>0</v>
          </cell>
          <cell r="BC71">
            <v>1</v>
          </cell>
          <cell r="BD71">
            <v>1</v>
          </cell>
          <cell r="BE71" t="str">
            <v>真庭市上水道</v>
          </cell>
          <cell r="BF71">
            <v>32</v>
          </cell>
          <cell r="BG71">
            <v>4</v>
          </cell>
          <cell r="BH71" t="str">
            <v>真庭市上水道</v>
          </cell>
          <cell r="BI71">
            <v>3</v>
          </cell>
          <cell r="BJ71">
            <v>8</v>
          </cell>
          <cell r="BK71">
            <v>1404</v>
          </cell>
          <cell r="BL71">
            <v>226</v>
          </cell>
          <cell r="BM71">
            <v>86</v>
          </cell>
          <cell r="BN71">
            <v>1944</v>
          </cell>
          <cell r="BO71">
            <v>2</v>
          </cell>
          <cell r="BP71">
            <v>2</v>
          </cell>
          <cell r="BQ71">
            <v>417</v>
          </cell>
          <cell r="BR71">
            <v>182.90473499999999</v>
          </cell>
          <cell r="BS71">
            <v>2916416</v>
          </cell>
          <cell r="BT71">
            <v>219</v>
          </cell>
          <cell r="BU71">
            <v>191</v>
          </cell>
          <cell r="BV71">
            <v>17060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1</v>
          </cell>
          <cell r="CD71">
            <v>17060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133</v>
          </cell>
          <cell r="CT71">
            <v>17060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1</v>
          </cell>
          <cell r="CZ71">
            <v>17060</v>
          </cell>
          <cell r="DA71">
            <v>0</v>
          </cell>
          <cell r="DB71">
            <v>0</v>
          </cell>
          <cell r="DC71">
            <v>1</v>
          </cell>
          <cell r="DD71">
            <v>17060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>
            <v>17060</v>
          </cell>
          <cell r="DN71">
            <v>15945</v>
          </cell>
          <cell r="DO71">
            <v>0</v>
          </cell>
          <cell r="DP71">
            <v>0</v>
          </cell>
          <cell r="DQ71">
            <v>1115</v>
          </cell>
          <cell r="DR71">
            <v>108</v>
          </cell>
          <cell r="DS71">
            <v>147</v>
          </cell>
          <cell r="DT71">
            <v>147</v>
          </cell>
          <cell r="DU71">
            <v>147</v>
          </cell>
          <cell r="DV71">
            <v>1</v>
          </cell>
          <cell r="DW71">
            <v>1</v>
          </cell>
          <cell r="DX71">
            <v>148</v>
          </cell>
          <cell r="DY71">
            <v>5963</v>
          </cell>
          <cell r="DZ71">
            <v>459</v>
          </cell>
          <cell r="EA71">
            <v>0</v>
          </cell>
          <cell r="EB71">
            <v>5504</v>
          </cell>
          <cell r="EC71">
            <v>0</v>
          </cell>
          <cell r="ED71">
            <v>0</v>
          </cell>
          <cell r="EE71">
            <v>0</v>
          </cell>
          <cell r="EF71">
            <v>459</v>
          </cell>
          <cell r="EG71">
            <v>0</v>
          </cell>
          <cell r="EH71">
            <v>0</v>
          </cell>
          <cell r="EI71">
            <v>0</v>
          </cell>
          <cell r="EJ71">
            <v>0</v>
          </cell>
          <cell r="EK71">
            <v>0</v>
          </cell>
          <cell r="EL71">
            <v>0</v>
          </cell>
          <cell r="EM71">
            <v>0</v>
          </cell>
          <cell r="EN71">
            <v>0</v>
          </cell>
          <cell r="EO71">
            <v>0</v>
          </cell>
          <cell r="EP71">
            <v>0</v>
          </cell>
          <cell r="EQ71">
            <v>5504</v>
          </cell>
          <cell r="ER71">
            <v>0</v>
          </cell>
          <cell r="ES71">
            <v>0</v>
          </cell>
          <cell r="ET71">
            <v>0</v>
          </cell>
          <cell r="EU71">
            <v>0</v>
          </cell>
          <cell r="EV71">
            <v>0</v>
          </cell>
          <cell r="EW71">
            <v>0</v>
          </cell>
          <cell r="EX71">
            <v>0</v>
          </cell>
          <cell r="EY71">
            <v>0</v>
          </cell>
          <cell r="EZ71">
            <v>0</v>
          </cell>
          <cell r="FA71">
            <v>0</v>
          </cell>
          <cell r="FB71">
            <v>0</v>
          </cell>
          <cell r="FC71">
            <v>0</v>
          </cell>
          <cell r="FD71">
            <v>1</v>
          </cell>
          <cell r="FE71">
            <v>5</v>
          </cell>
          <cell r="FF71">
            <v>5</v>
          </cell>
          <cell r="FG71">
            <v>0</v>
          </cell>
          <cell r="FH71">
            <v>12</v>
          </cell>
          <cell r="FI71">
            <v>1</v>
          </cell>
          <cell r="FJ71">
            <v>0</v>
          </cell>
          <cell r="FK71">
            <v>1</v>
          </cell>
          <cell r="FL71">
            <v>0</v>
          </cell>
          <cell r="FM71">
            <v>1</v>
          </cell>
          <cell r="FN71">
            <v>0</v>
          </cell>
          <cell r="FO71">
            <v>11866</v>
          </cell>
          <cell r="FP71">
            <v>0</v>
          </cell>
          <cell r="FQ71">
            <v>0</v>
          </cell>
          <cell r="FR71">
            <v>0</v>
          </cell>
          <cell r="FS71">
            <v>0</v>
          </cell>
          <cell r="FT71">
            <v>0</v>
          </cell>
          <cell r="FU71">
            <v>0</v>
          </cell>
          <cell r="FV71">
            <v>0</v>
          </cell>
          <cell r="FW71">
            <v>0</v>
          </cell>
          <cell r="FX71">
            <v>0</v>
          </cell>
          <cell r="FY71">
            <v>0</v>
          </cell>
          <cell r="FZ71">
            <v>0</v>
          </cell>
          <cell r="GA71">
            <v>0</v>
          </cell>
          <cell r="GB71">
            <v>0</v>
          </cell>
          <cell r="GC71">
            <v>0</v>
          </cell>
          <cell r="GD71">
            <v>0</v>
          </cell>
          <cell r="GE71">
            <v>0</v>
          </cell>
          <cell r="GF71">
            <v>0</v>
          </cell>
          <cell r="GG71">
            <v>0</v>
          </cell>
          <cell r="GH71">
            <v>0</v>
          </cell>
          <cell r="GI71">
            <v>0</v>
          </cell>
          <cell r="GJ71">
            <v>0</v>
          </cell>
          <cell r="GK71">
            <v>0</v>
          </cell>
          <cell r="GL71">
            <v>0</v>
          </cell>
          <cell r="GM71">
            <v>0</v>
          </cell>
          <cell r="GN71">
            <v>0</v>
          </cell>
          <cell r="GO71">
            <v>0</v>
          </cell>
          <cell r="GQ71">
            <v>15945</v>
          </cell>
        </row>
        <row r="72">
          <cell r="A72">
            <v>69</v>
          </cell>
          <cell r="B72">
            <v>33214</v>
          </cell>
          <cell r="C72">
            <v>16</v>
          </cell>
          <cell r="D72" t="str">
            <v>岡山県</v>
          </cell>
          <cell r="F72" t="str">
            <v>真庭市</v>
          </cell>
          <cell r="G72" t="str">
            <v>吉田</v>
          </cell>
          <cell r="H72" t="str">
            <v>真庭市</v>
          </cell>
          <cell r="I72">
            <v>2</v>
          </cell>
          <cell r="J72" t="str">
            <v>3 昭和</v>
          </cell>
          <cell r="K72">
            <v>36</v>
          </cell>
          <cell r="L72">
            <v>2</v>
          </cell>
          <cell r="M72">
            <v>1</v>
          </cell>
          <cell r="N72" t="str">
            <v>1 給水中</v>
          </cell>
          <cell r="O72" t="str">
            <v>4 平成</v>
          </cell>
          <cell r="P72">
            <v>10</v>
          </cell>
          <cell r="Q72">
            <v>12</v>
          </cell>
          <cell r="R72">
            <v>28</v>
          </cell>
          <cell r="S72">
            <v>172</v>
          </cell>
          <cell r="T72">
            <v>4</v>
          </cell>
          <cell r="U72">
            <v>60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1</v>
          </cell>
          <cell r="AC72">
            <v>60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55</v>
          </cell>
          <cell r="AS72">
            <v>2</v>
          </cell>
          <cell r="AV72">
            <v>40</v>
          </cell>
          <cell r="AW72">
            <v>1</v>
          </cell>
          <cell r="AX72">
            <v>1</v>
          </cell>
          <cell r="AY72" t="str">
            <v>戸田敏行</v>
          </cell>
          <cell r="AZ72" t="str">
            <v>参事</v>
          </cell>
          <cell r="BA72">
            <v>1</v>
          </cell>
          <cell r="BB72">
            <v>0</v>
          </cell>
          <cell r="BC72">
            <v>1</v>
          </cell>
          <cell r="BD72">
            <v>1</v>
          </cell>
          <cell r="BE72" t="str">
            <v>真庭市上水道</v>
          </cell>
          <cell r="BF72">
            <v>32</v>
          </cell>
          <cell r="BG72">
            <v>4</v>
          </cell>
          <cell r="BH72" t="str">
            <v>真庭市上水道</v>
          </cell>
          <cell r="BI72">
            <v>3</v>
          </cell>
          <cell r="BJ72">
            <v>8</v>
          </cell>
          <cell r="BK72">
            <v>1404</v>
          </cell>
          <cell r="BL72">
            <v>226</v>
          </cell>
          <cell r="BM72">
            <v>86</v>
          </cell>
          <cell r="BN72">
            <v>1944</v>
          </cell>
          <cell r="BO72">
            <v>2</v>
          </cell>
          <cell r="BP72">
            <v>2</v>
          </cell>
          <cell r="BQ72">
            <v>417</v>
          </cell>
          <cell r="BR72">
            <v>173.9134396</v>
          </cell>
          <cell r="BS72">
            <v>1756004</v>
          </cell>
          <cell r="BT72">
            <v>121</v>
          </cell>
          <cell r="BU72">
            <v>110</v>
          </cell>
          <cell r="BV72">
            <v>10272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1</v>
          </cell>
          <cell r="CD72">
            <v>10272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55</v>
          </cell>
          <cell r="CT72">
            <v>10272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1</v>
          </cell>
          <cell r="CZ72">
            <v>10272</v>
          </cell>
          <cell r="DA72">
            <v>0</v>
          </cell>
          <cell r="DB72">
            <v>0</v>
          </cell>
          <cell r="DC72">
            <v>1</v>
          </cell>
          <cell r="DD72">
            <v>10272</v>
          </cell>
          <cell r="DE72">
            <v>0</v>
          </cell>
          <cell r="DF72">
            <v>0</v>
          </cell>
          <cell r="DG72">
            <v>0</v>
          </cell>
          <cell r="DH72">
            <v>0</v>
          </cell>
          <cell r="DI72">
            <v>0</v>
          </cell>
          <cell r="DJ72">
            <v>0</v>
          </cell>
          <cell r="DK72">
            <v>0</v>
          </cell>
          <cell r="DL72">
            <v>0</v>
          </cell>
          <cell r="DM72">
            <v>10272</v>
          </cell>
          <cell r="DN72">
            <v>10097</v>
          </cell>
          <cell r="DO72">
            <v>0</v>
          </cell>
          <cell r="DP72">
            <v>0</v>
          </cell>
          <cell r="DQ72">
            <v>175</v>
          </cell>
          <cell r="DR72">
            <v>46</v>
          </cell>
          <cell r="DS72">
            <v>60</v>
          </cell>
          <cell r="DT72">
            <v>74</v>
          </cell>
          <cell r="DU72">
            <v>74</v>
          </cell>
          <cell r="DV72">
            <v>1</v>
          </cell>
          <cell r="DW72">
            <v>1</v>
          </cell>
          <cell r="DX72">
            <v>90</v>
          </cell>
          <cell r="DY72">
            <v>4269</v>
          </cell>
          <cell r="DZ72">
            <v>185</v>
          </cell>
          <cell r="EA72">
            <v>0</v>
          </cell>
          <cell r="EB72">
            <v>4084</v>
          </cell>
          <cell r="EC72">
            <v>0</v>
          </cell>
          <cell r="ED72">
            <v>0</v>
          </cell>
          <cell r="EE72">
            <v>0</v>
          </cell>
          <cell r="EF72">
            <v>0</v>
          </cell>
          <cell r="EG72">
            <v>0</v>
          </cell>
          <cell r="EH72">
            <v>0</v>
          </cell>
          <cell r="EI72">
            <v>0</v>
          </cell>
          <cell r="EJ72">
            <v>0</v>
          </cell>
          <cell r="EK72">
            <v>0</v>
          </cell>
          <cell r="EL72">
            <v>0</v>
          </cell>
          <cell r="EM72">
            <v>0</v>
          </cell>
          <cell r="EN72">
            <v>0</v>
          </cell>
          <cell r="EO72">
            <v>185</v>
          </cell>
          <cell r="EP72">
            <v>0</v>
          </cell>
          <cell r="EQ72">
            <v>4084</v>
          </cell>
          <cell r="ER72">
            <v>0</v>
          </cell>
          <cell r="ES72">
            <v>0</v>
          </cell>
          <cell r="ET72">
            <v>0</v>
          </cell>
          <cell r="EU72">
            <v>0</v>
          </cell>
          <cell r="EV72">
            <v>0</v>
          </cell>
          <cell r="EW72">
            <v>0</v>
          </cell>
          <cell r="EX72">
            <v>0</v>
          </cell>
          <cell r="EY72">
            <v>0</v>
          </cell>
          <cell r="EZ72">
            <v>0</v>
          </cell>
          <cell r="FA72">
            <v>0</v>
          </cell>
          <cell r="FB72">
            <v>0</v>
          </cell>
          <cell r="FC72">
            <v>0</v>
          </cell>
          <cell r="FD72">
            <v>1</v>
          </cell>
          <cell r="FE72">
            <v>5</v>
          </cell>
          <cell r="FF72">
            <v>5</v>
          </cell>
          <cell r="FG72">
            <v>0</v>
          </cell>
          <cell r="FH72">
            <v>12</v>
          </cell>
          <cell r="FI72">
            <v>1</v>
          </cell>
          <cell r="FJ72">
            <v>0</v>
          </cell>
          <cell r="FK72">
            <v>1</v>
          </cell>
          <cell r="FL72">
            <v>0</v>
          </cell>
          <cell r="FM72">
            <v>1</v>
          </cell>
          <cell r="FN72">
            <v>0</v>
          </cell>
          <cell r="FO72">
            <v>12887</v>
          </cell>
          <cell r="FP72">
            <v>0</v>
          </cell>
          <cell r="FQ72">
            <v>0</v>
          </cell>
          <cell r="FR72">
            <v>0</v>
          </cell>
          <cell r="FS72">
            <v>0</v>
          </cell>
          <cell r="FT72">
            <v>0</v>
          </cell>
          <cell r="FU72">
            <v>0</v>
          </cell>
          <cell r="FV72">
            <v>0</v>
          </cell>
          <cell r="FW72">
            <v>0</v>
          </cell>
          <cell r="FX72">
            <v>0</v>
          </cell>
          <cell r="FY72">
            <v>0</v>
          </cell>
          <cell r="FZ72">
            <v>0</v>
          </cell>
          <cell r="GA72">
            <v>0</v>
          </cell>
          <cell r="GB72">
            <v>0</v>
          </cell>
          <cell r="GC72">
            <v>0</v>
          </cell>
          <cell r="GD72">
            <v>0</v>
          </cell>
          <cell r="GE72">
            <v>0</v>
          </cell>
          <cell r="GF72">
            <v>0</v>
          </cell>
          <cell r="GG72">
            <v>0</v>
          </cell>
          <cell r="GH72">
            <v>0</v>
          </cell>
          <cell r="GI72">
            <v>2386</v>
          </cell>
          <cell r="GJ72">
            <v>2386</v>
          </cell>
          <cell r="GK72">
            <v>0</v>
          </cell>
          <cell r="GL72">
            <v>0</v>
          </cell>
          <cell r="GM72">
            <v>0</v>
          </cell>
          <cell r="GN72">
            <v>2386</v>
          </cell>
          <cell r="GO72">
            <v>2386</v>
          </cell>
          <cell r="GQ72">
            <v>10097</v>
          </cell>
        </row>
        <row r="73">
          <cell r="A73">
            <v>70</v>
          </cell>
          <cell r="B73">
            <v>33214</v>
          </cell>
          <cell r="C73">
            <v>17</v>
          </cell>
          <cell r="D73" t="str">
            <v>岡山県</v>
          </cell>
          <cell r="F73" t="str">
            <v>真庭市</v>
          </cell>
          <cell r="G73" t="str">
            <v>別所</v>
          </cell>
          <cell r="H73" t="str">
            <v>真庭市</v>
          </cell>
          <cell r="I73">
            <v>2</v>
          </cell>
          <cell r="J73" t="str">
            <v>3 昭和</v>
          </cell>
          <cell r="K73">
            <v>49</v>
          </cell>
          <cell r="L73">
            <v>4</v>
          </cell>
          <cell r="M73">
            <v>1</v>
          </cell>
          <cell r="N73" t="str">
            <v>1 給水中</v>
          </cell>
          <cell r="O73" t="str">
            <v>4 平成</v>
          </cell>
          <cell r="P73">
            <v>15</v>
          </cell>
          <cell r="Q73">
            <v>1</v>
          </cell>
          <cell r="R73">
            <v>7</v>
          </cell>
          <cell r="S73">
            <v>184</v>
          </cell>
          <cell r="T73">
            <v>0.2</v>
          </cell>
          <cell r="U73">
            <v>53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2</v>
          </cell>
          <cell r="AC73">
            <v>53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46</v>
          </cell>
          <cell r="AS73">
            <v>2</v>
          </cell>
          <cell r="AV73">
            <v>40</v>
          </cell>
          <cell r="AW73">
            <v>1</v>
          </cell>
          <cell r="AX73">
            <v>1</v>
          </cell>
          <cell r="AY73" t="str">
            <v>戸田敏行</v>
          </cell>
          <cell r="AZ73" t="str">
            <v>参事</v>
          </cell>
          <cell r="BA73">
            <v>1</v>
          </cell>
          <cell r="BB73">
            <v>0</v>
          </cell>
          <cell r="BC73">
            <v>1</v>
          </cell>
          <cell r="BD73">
            <v>1</v>
          </cell>
          <cell r="BE73" t="str">
            <v>真庭市上水道</v>
          </cell>
          <cell r="BF73">
            <v>32</v>
          </cell>
          <cell r="BG73">
            <v>4</v>
          </cell>
          <cell r="BH73" t="str">
            <v>真庭市上水道</v>
          </cell>
          <cell r="BI73">
            <v>3</v>
          </cell>
          <cell r="BJ73">
            <v>8</v>
          </cell>
          <cell r="BK73">
            <v>1404</v>
          </cell>
          <cell r="BL73">
            <v>226</v>
          </cell>
          <cell r="BM73">
            <v>86</v>
          </cell>
          <cell r="BN73">
            <v>1944</v>
          </cell>
          <cell r="BO73">
            <v>2</v>
          </cell>
          <cell r="BP73">
            <v>2</v>
          </cell>
          <cell r="BQ73">
            <v>417</v>
          </cell>
          <cell r="BR73">
            <v>177.4605498</v>
          </cell>
          <cell r="BS73">
            <v>1491201</v>
          </cell>
          <cell r="BT73">
            <v>124</v>
          </cell>
          <cell r="BU73">
            <v>120</v>
          </cell>
          <cell r="BV73">
            <v>8723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  <cell r="CC73">
            <v>2</v>
          </cell>
          <cell r="CD73">
            <v>8723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46</v>
          </cell>
          <cell r="CT73">
            <v>8723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1</v>
          </cell>
          <cell r="CZ73">
            <v>8723</v>
          </cell>
          <cell r="DA73">
            <v>0</v>
          </cell>
          <cell r="DB73">
            <v>0</v>
          </cell>
          <cell r="DC73">
            <v>1</v>
          </cell>
          <cell r="DD73">
            <v>8723</v>
          </cell>
          <cell r="DE73">
            <v>0</v>
          </cell>
          <cell r="DF73">
            <v>0</v>
          </cell>
          <cell r="DG73">
            <v>0</v>
          </cell>
          <cell r="DH73">
            <v>0</v>
          </cell>
          <cell r="DI73">
            <v>0</v>
          </cell>
          <cell r="DJ73">
            <v>0</v>
          </cell>
          <cell r="DK73">
            <v>0</v>
          </cell>
          <cell r="DL73">
            <v>0</v>
          </cell>
          <cell r="DM73">
            <v>8723</v>
          </cell>
          <cell r="DN73">
            <v>8403</v>
          </cell>
          <cell r="DO73">
            <v>0</v>
          </cell>
          <cell r="DP73">
            <v>0</v>
          </cell>
          <cell r="DQ73">
            <v>320</v>
          </cell>
          <cell r="DR73">
            <v>41</v>
          </cell>
          <cell r="DS73">
            <v>53</v>
          </cell>
          <cell r="DT73">
            <v>63</v>
          </cell>
          <cell r="DU73">
            <v>63</v>
          </cell>
          <cell r="DV73">
            <v>1</v>
          </cell>
          <cell r="DW73">
            <v>1</v>
          </cell>
          <cell r="DX73">
            <v>75</v>
          </cell>
          <cell r="DY73">
            <v>3496</v>
          </cell>
          <cell r="DZ73">
            <v>150</v>
          </cell>
          <cell r="EA73">
            <v>0</v>
          </cell>
          <cell r="EB73">
            <v>3346</v>
          </cell>
          <cell r="EC73">
            <v>0</v>
          </cell>
          <cell r="ED73">
            <v>0</v>
          </cell>
          <cell r="EE73">
            <v>0</v>
          </cell>
          <cell r="EF73">
            <v>0</v>
          </cell>
          <cell r="EG73">
            <v>0</v>
          </cell>
          <cell r="EH73">
            <v>15</v>
          </cell>
          <cell r="EI73">
            <v>0</v>
          </cell>
          <cell r="EJ73">
            <v>0</v>
          </cell>
          <cell r="EK73">
            <v>0</v>
          </cell>
          <cell r="EL73">
            <v>0</v>
          </cell>
          <cell r="EM73">
            <v>0</v>
          </cell>
          <cell r="EN73">
            <v>0</v>
          </cell>
          <cell r="EO73">
            <v>150</v>
          </cell>
          <cell r="EP73">
            <v>0</v>
          </cell>
          <cell r="EQ73">
            <v>3315</v>
          </cell>
          <cell r="ER73">
            <v>0</v>
          </cell>
          <cell r="ES73">
            <v>0</v>
          </cell>
          <cell r="ET73">
            <v>0</v>
          </cell>
          <cell r="EU73">
            <v>0</v>
          </cell>
          <cell r="EV73">
            <v>0</v>
          </cell>
          <cell r="EW73">
            <v>0</v>
          </cell>
          <cell r="EX73">
            <v>0</v>
          </cell>
          <cell r="EY73">
            <v>0</v>
          </cell>
          <cell r="EZ73">
            <v>0</v>
          </cell>
          <cell r="FA73">
            <v>0</v>
          </cell>
          <cell r="FB73">
            <v>0</v>
          </cell>
          <cell r="FC73">
            <v>16</v>
          </cell>
          <cell r="FD73">
            <v>1</v>
          </cell>
          <cell r="FE73">
            <v>5</v>
          </cell>
          <cell r="FF73">
            <v>5</v>
          </cell>
          <cell r="FG73">
            <v>0</v>
          </cell>
          <cell r="FH73">
            <v>12</v>
          </cell>
          <cell r="FI73">
            <v>1</v>
          </cell>
          <cell r="FJ73">
            <v>0</v>
          </cell>
          <cell r="FK73">
            <v>1</v>
          </cell>
          <cell r="FL73">
            <v>0</v>
          </cell>
          <cell r="FM73">
            <v>1</v>
          </cell>
          <cell r="FN73">
            <v>0</v>
          </cell>
          <cell r="FO73">
            <v>13868</v>
          </cell>
          <cell r="FP73">
            <v>0</v>
          </cell>
          <cell r="FQ73">
            <v>0</v>
          </cell>
          <cell r="FR73">
            <v>0</v>
          </cell>
          <cell r="FS73">
            <v>0</v>
          </cell>
          <cell r="FT73">
            <v>0</v>
          </cell>
          <cell r="FU73">
            <v>0</v>
          </cell>
          <cell r="FV73">
            <v>0</v>
          </cell>
          <cell r="FW73">
            <v>0</v>
          </cell>
          <cell r="FX73">
            <v>0</v>
          </cell>
          <cell r="FY73">
            <v>0</v>
          </cell>
          <cell r="FZ73">
            <v>0</v>
          </cell>
          <cell r="GA73">
            <v>0</v>
          </cell>
          <cell r="GB73">
            <v>0</v>
          </cell>
          <cell r="GC73">
            <v>0</v>
          </cell>
          <cell r="GD73">
            <v>0</v>
          </cell>
          <cell r="GE73">
            <v>0</v>
          </cell>
          <cell r="GF73">
            <v>0</v>
          </cell>
          <cell r="GG73">
            <v>0</v>
          </cell>
          <cell r="GH73">
            <v>0</v>
          </cell>
          <cell r="GI73">
            <v>0</v>
          </cell>
          <cell r="GJ73">
            <v>0</v>
          </cell>
          <cell r="GK73">
            <v>0</v>
          </cell>
          <cell r="GL73">
            <v>0</v>
          </cell>
          <cell r="GM73">
            <v>0</v>
          </cell>
          <cell r="GN73">
            <v>0</v>
          </cell>
          <cell r="GO73">
            <v>0</v>
          </cell>
          <cell r="GQ73">
            <v>8403</v>
          </cell>
        </row>
        <row r="74">
          <cell r="A74">
            <v>71</v>
          </cell>
          <cell r="B74">
            <v>33214</v>
          </cell>
          <cell r="C74">
            <v>18</v>
          </cell>
          <cell r="D74" t="str">
            <v>岡山県</v>
          </cell>
          <cell r="F74" t="str">
            <v>真庭市</v>
          </cell>
          <cell r="G74" t="str">
            <v>蒜山</v>
          </cell>
          <cell r="H74" t="str">
            <v>真庭市</v>
          </cell>
          <cell r="I74">
            <v>2</v>
          </cell>
          <cell r="J74" t="str">
            <v>3 昭和</v>
          </cell>
          <cell r="K74">
            <v>36</v>
          </cell>
          <cell r="L74">
            <v>8</v>
          </cell>
          <cell r="M74">
            <v>17</v>
          </cell>
          <cell r="N74" t="str">
            <v>1 給水中</v>
          </cell>
          <cell r="O74" t="str">
            <v>4 平成</v>
          </cell>
          <cell r="P74">
            <v>27</v>
          </cell>
          <cell r="Q74">
            <v>9</v>
          </cell>
          <cell r="R74">
            <v>9</v>
          </cell>
          <cell r="S74">
            <v>4650</v>
          </cell>
          <cell r="T74">
            <v>88</v>
          </cell>
          <cell r="U74">
            <v>3947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1</v>
          </cell>
          <cell r="AC74">
            <v>86</v>
          </cell>
          <cell r="AD74">
            <v>3</v>
          </cell>
          <cell r="AE74">
            <v>1225</v>
          </cell>
          <cell r="AF74">
            <v>0</v>
          </cell>
          <cell r="AG74">
            <v>0</v>
          </cell>
          <cell r="AH74">
            <v>4</v>
          </cell>
          <cell r="AI74">
            <v>456</v>
          </cell>
          <cell r="AJ74">
            <v>5</v>
          </cell>
          <cell r="AK74">
            <v>2180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2107</v>
          </cell>
          <cell r="AS74">
            <v>2</v>
          </cell>
          <cell r="AV74">
            <v>40</v>
          </cell>
          <cell r="AW74">
            <v>1</v>
          </cell>
          <cell r="AX74">
            <v>1</v>
          </cell>
          <cell r="AY74" t="str">
            <v>戸田敏行</v>
          </cell>
          <cell r="AZ74" t="str">
            <v>参事</v>
          </cell>
          <cell r="BA74">
            <v>1</v>
          </cell>
          <cell r="BB74">
            <v>0</v>
          </cell>
          <cell r="BC74">
            <v>1</v>
          </cell>
          <cell r="BD74">
            <v>1</v>
          </cell>
          <cell r="BE74" t="str">
            <v>真庭市上水道</v>
          </cell>
          <cell r="BF74">
            <v>32</v>
          </cell>
          <cell r="BG74">
            <v>4</v>
          </cell>
          <cell r="BH74" t="str">
            <v>真庭市上水道</v>
          </cell>
          <cell r="BI74">
            <v>3</v>
          </cell>
          <cell r="BJ74">
            <v>8</v>
          </cell>
          <cell r="BK74">
            <v>1404</v>
          </cell>
          <cell r="BL74">
            <v>226</v>
          </cell>
          <cell r="BM74">
            <v>86</v>
          </cell>
          <cell r="BN74">
            <v>1944</v>
          </cell>
          <cell r="BO74">
            <v>2</v>
          </cell>
          <cell r="BP74">
            <v>2</v>
          </cell>
          <cell r="BQ74">
            <v>417</v>
          </cell>
          <cell r="BR74">
            <v>240.53479630000001</v>
          </cell>
          <cell r="BS74">
            <v>111933108</v>
          </cell>
          <cell r="BT74">
            <v>4505</v>
          </cell>
          <cell r="BU74">
            <v>4194</v>
          </cell>
          <cell r="BV74">
            <v>667691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1</v>
          </cell>
          <cell r="CD74">
            <v>23535</v>
          </cell>
          <cell r="CE74">
            <v>3</v>
          </cell>
          <cell r="CF74">
            <v>330835</v>
          </cell>
          <cell r="CG74">
            <v>0</v>
          </cell>
          <cell r="CH74">
            <v>0</v>
          </cell>
          <cell r="CI74">
            <v>3</v>
          </cell>
          <cell r="CJ74">
            <v>92600</v>
          </cell>
          <cell r="CK74">
            <v>4</v>
          </cell>
          <cell r="CL74">
            <v>220721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2107</v>
          </cell>
          <cell r="CT74">
            <v>654769</v>
          </cell>
          <cell r="CU74">
            <v>5</v>
          </cell>
          <cell r="CV74">
            <v>634531</v>
          </cell>
          <cell r="CW74">
            <v>0</v>
          </cell>
          <cell r="CX74">
            <v>0</v>
          </cell>
          <cell r="CY74">
            <v>1</v>
          </cell>
          <cell r="CZ74">
            <v>20238</v>
          </cell>
          <cell r="DA74">
            <v>0</v>
          </cell>
          <cell r="DB74">
            <v>0</v>
          </cell>
          <cell r="DC74">
            <v>1</v>
          </cell>
          <cell r="DD74">
            <v>20238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654769</v>
          </cell>
          <cell r="DN74">
            <v>465351</v>
          </cell>
          <cell r="DO74">
            <v>0</v>
          </cell>
          <cell r="DP74">
            <v>70</v>
          </cell>
          <cell r="DQ74">
            <v>189348</v>
          </cell>
          <cell r="DR74">
            <v>2107</v>
          </cell>
          <cell r="DS74">
            <v>3947</v>
          </cell>
          <cell r="DT74">
            <v>2387</v>
          </cell>
          <cell r="DU74">
            <v>2398</v>
          </cell>
          <cell r="DV74">
            <v>1</v>
          </cell>
          <cell r="DW74">
            <v>7</v>
          </cell>
          <cell r="DX74">
            <v>1761</v>
          </cell>
          <cell r="DY74">
            <v>100991</v>
          </cell>
          <cell r="DZ74">
            <v>3489</v>
          </cell>
          <cell r="EA74">
            <v>413</v>
          </cell>
          <cell r="EB74">
            <v>97089</v>
          </cell>
          <cell r="EC74">
            <v>0</v>
          </cell>
          <cell r="ED74">
            <v>0</v>
          </cell>
          <cell r="EE74">
            <v>0</v>
          </cell>
          <cell r="EF74">
            <v>1417</v>
          </cell>
          <cell r="EG74">
            <v>0</v>
          </cell>
          <cell r="EH74">
            <v>41412</v>
          </cell>
          <cell r="EI74">
            <v>0</v>
          </cell>
          <cell r="EJ74">
            <v>0</v>
          </cell>
          <cell r="EK74">
            <v>306</v>
          </cell>
          <cell r="EL74">
            <v>0</v>
          </cell>
          <cell r="EM74">
            <v>0</v>
          </cell>
          <cell r="EN74">
            <v>0</v>
          </cell>
          <cell r="EO74">
            <v>2072</v>
          </cell>
          <cell r="EP74">
            <v>413</v>
          </cell>
          <cell r="EQ74">
            <v>55044</v>
          </cell>
          <cell r="ER74">
            <v>0</v>
          </cell>
          <cell r="ES74">
            <v>0</v>
          </cell>
          <cell r="ET74">
            <v>0</v>
          </cell>
          <cell r="EU74">
            <v>0</v>
          </cell>
          <cell r="EV74">
            <v>0</v>
          </cell>
          <cell r="EW74">
            <v>0</v>
          </cell>
          <cell r="EX74">
            <v>0</v>
          </cell>
          <cell r="EY74">
            <v>0</v>
          </cell>
          <cell r="EZ74">
            <v>233</v>
          </cell>
          <cell r="FA74">
            <v>0</v>
          </cell>
          <cell r="FB74">
            <v>0</v>
          </cell>
          <cell r="FC74">
            <v>94</v>
          </cell>
          <cell r="FD74">
            <v>1</v>
          </cell>
          <cell r="FE74">
            <v>5</v>
          </cell>
          <cell r="FF74">
            <v>5</v>
          </cell>
          <cell r="FG74">
            <v>0</v>
          </cell>
          <cell r="FH74">
            <v>12</v>
          </cell>
          <cell r="FI74">
            <v>1</v>
          </cell>
          <cell r="FJ74">
            <v>0</v>
          </cell>
          <cell r="FK74">
            <v>1</v>
          </cell>
          <cell r="FL74">
            <v>0</v>
          </cell>
          <cell r="FM74">
            <v>1</v>
          </cell>
          <cell r="FN74">
            <v>202</v>
          </cell>
          <cell r="FO74">
            <v>126524</v>
          </cell>
          <cell r="FP74">
            <v>2</v>
          </cell>
          <cell r="FQ74">
            <v>0</v>
          </cell>
          <cell r="FR74">
            <v>0</v>
          </cell>
          <cell r="FS74">
            <v>0</v>
          </cell>
          <cell r="FT74">
            <v>0</v>
          </cell>
          <cell r="FU74">
            <v>0</v>
          </cell>
          <cell r="FV74">
            <v>0</v>
          </cell>
          <cell r="FW74">
            <v>0</v>
          </cell>
          <cell r="FX74">
            <v>0</v>
          </cell>
          <cell r="FY74">
            <v>0</v>
          </cell>
          <cell r="FZ74">
            <v>0</v>
          </cell>
          <cell r="GA74">
            <v>0</v>
          </cell>
          <cell r="GB74">
            <v>0</v>
          </cell>
          <cell r="GC74">
            <v>0</v>
          </cell>
          <cell r="GD74">
            <v>0</v>
          </cell>
          <cell r="GE74">
            <v>0</v>
          </cell>
          <cell r="GF74">
            <v>0</v>
          </cell>
          <cell r="GG74">
            <v>3510</v>
          </cell>
          <cell r="GH74">
            <v>0</v>
          </cell>
          <cell r="GI74">
            <v>10876</v>
          </cell>
          <cell r="GJ74">
            <v>14386</v>
          </cell>
          <cell r="GK74">
            <v>0</v>
          </cell>
          <cell r="GL74">
            <v>0</v>
          </cell>
          <cell r="GM74">
            <v>1700</v>
          </cell>
          <cell r="GN74">
            <v>12686</v>
          </cell>
          <cell r="GO74">
            <v>14386</v>
          </cell>
          <cell r="GQ74">
            <v>465351</v>
          </cell>
        </row>
        <row r="75">
          <cell r="A75">
            <v>72</v>
          </cell>
          <cell r="B75">
            <v>33215</v>
          </cell>
          <cell r="C75">
            <v>101</v>
          </cell>
          <cell r="D75" t="str">
            <v>岡山県</v>
          </cell>
          <cell r="F75" t="str">
            <v>美作市</v>
          </cell>
          <cell r="G75" t="str">
            <v>勝田</v>
          </cell>
          <cell r="H75" t="str">
            <v>美作市</v>
          </cell>
          <cell r="I75">
            <v>2</v>
          </cell>
          <cell r="J75" t="str">
            <v>3 昭和</v>
          </cell>
          <cell r="K75">
            <v>34</v>
          </cell>
          <cell r="L75">
            <v>4</v>
          </cell>
          <cell r="M75">
            <v>1</v>
          </cell>
          <cell r="N75" t="str">
            <v>1 給水中</v>
          </cell>
          <cell r="O75" t="str">
            <v>4 平成</v>
          </cell>
          <cell r="P75">
            <v>14</v>
          </cell>
          <cell r="Q75">
            <v>3</v>
          </cell>
          <cell r="R75">
            <v>28</v>
          </cell>
          <cell r="S75">
            <v>4300</v>
          </cell>
          <cell r="T75">
            <v>25</v>
          </cell>
          <cell r="U75">
            <v>2370</v>
          </cell>
          <cell r="AB75">
            <v>3</v>
          </cell>
          <cell r="AC75">
            <v>2370</v>
          </cell>
          <cell r="AR75">
            <v>2150</v>
          </cell>
          <cell r="AS75">
            <v>2</v>
          </cell>
          <cell r="AV75">
            <v>1500</v>
          </cell>
          <cell r="AW75">
            <v>1</v>
          </cell>
          <cell r="AX75">
            <v>1</v>
          </cell>
          <cell r="AY75" t="str">
            <v>渡辺　浩治</v>
          </cell>
          <cell r="AZ75" t="str">
            <v>係長</v>
          </cell>
          <cell r="BA75">
            <v>4</v>
          </cell>
          <cell r="BB75">
            <v>0</v>
          </cell>
          <cell r="BC75">
            <v>4</v>
          </cell>
          <cell r="BD75">
            <v>1</v>
          </cell>
          <cell r="BE75" t="str">
            <v>美作市上水道事業</v>
          </cell>
          <cell r="BF75">
            <v>32</v>
          </cell>
          <cell r="BG75">
            <v>3</v>
          </cell>
          <cell r="BH75" t="str">
            <v>美作市水道事業</v>
          </cell>
          <cell r="BI75">
            <v>3</v>
          </cell>
          <cell r="BJ75">
            <v>6</v>
          </cell>
          <cell r="BK75">
            <v>1036</v>
          </cell>
          <cell r="BL75">
            <v>145</v>
          </cell>
          <cell r="BM75">
            <v>0</v>
          </cell>
          <cell r="BN75">
            <v>1820</v>
          </cell>
          <cell r="BO75">
            <v>2</v>
          </cell>
          <cell r="BP75">
            <v>2</v>
          </cell>
          <cell r="BQ75">
            <v>383</v>
          </cell>
          <cell r="BR75">
            <v>168.655314</v>
          </cell>
          <cell r="BS75">
            <v>61162175</v>
          </cell>
          <cell r="BT75">
            <v>2709</v>
          </cell>
          <cell r="BU75">
            <v>2683</v>
          </cell>
          <cell r="BV75">
            <v>520561</v>
          </cell>
          <cell r="BX75">
            <v>0</v>
          </cell>
          <cell r="BZ75">
            <v>0</v>
          </cell>
          <cell r="CB75">
            <v>0</v>
          </cell>
          <cell r="CC75">
            <v>3</v>
          </cell>
          <cell r="CD75">
            <v>520561</v>
          </cell>
          <cell r="CF75">
            <v>0</v>
          </cell>
          <cell r="CH75">
            <v>0</v>
          </cell>
          <cell r="CJ75">
            <v>0</v>
          </cell>
          <cell r="CL75">
            <v>0</v>
          </cell>
          <cell r="CN75">
            <v>0</v>
          </cell>
          <cell r="CP75">
            <v>0</v>
          </cell>
          <cell r="CR75">
            <v>0</v>
          </cell>
          <cell r="CS75">
            <v>2150</v>
          </cell>
          <cell r="CT75">
            <v>464787</v>
          </cell>
          <cell r="CV75">
            <v>0</v>
          </cell>
          <cell r="CX75">
            <v>0</v>
          </cell>
          <cell r="CZ75">
            <v>0</v>
          </cell>
          <cell r="DB75">
            <v>0</v>
          </cell>
          <cell r="DD75">
            <v>0</v>
          </cell>
          <cell r="DF75">
            <v>0</v>
          </cell>
          <cell r="DG75">
            <v>1</v>
          </cell>
          <cell r="DH75">
            <v>464787</v>
          </cell>
          <cell r="DJ75">
            <v>0</v>
          </cell>
          <cell r="DL75">
            <v>0</v>
          </cell>
          <cell r="DM75">
            <v>464787</v>
          </cell>
          <cell r="DN75">
            <v>362646</v>
          </cell>
          <cell r="DO75">
            <v>0</v>
          </cell>
          <cell r="DP75">
            <v>0</v>
          </cell>
          <cell r="DQ75">
            <v>102141</v>
          </cell>
          <cell r="DR75">
            <v>1937</v>
          </cell>
          <cell r="DS75">
            <v>2370</v>
          </cell>
          <cell r="DT75">
            <v>1616</v>
          </cell>
          <cell r="DU75">
            <v>1624</v>
          </cell>
          <cell r="DV75">
            <v>3</v>
          </cell>
          <cell r="DW75">
            <v>10</v>
          </cell>
          <cell r="DX75">
            <v>2700</v>
          </cell>
          <cell r="DY75">
            <v>126424</v>
          </cell>
          <cell r="DZ75">
            <v>4331</v>
          </cell>
          <cell r="EA75">
            <v>15997</v>
          </cell>
          <cell r="EB75">
            <v>106096</v>
          </cell>
          <cell r="EC75">
            <v>0</v>
          </cell>
          <cell r="ED75">
            <v>0</v>
          </cell>
          <cell r="EE75">
            <v>0</v>
          </cell>
          <cell r="EF75">
            <v>2957</v>
          </cell>
          <cell r="EG75">
            <v>11311</v>
          </cell>
          <cell r="EH75">
            <v>31645</v>
          </cell>
          <cell r="EI75">
            <v>225</v>
          </cell>
          <cell r="EJ75">
            <v>624</v>
          </cell>
          <cell r="EK75">
            <v>1592</v>
          </cell>
          <cell r="EL75">
            <v>0</v>
          </cell>
          <cell r="EM75">
            <v>0</v>
          </cell>
          <cell r="EN75">
            <v>0</v>
          </cell>
          <cell r="EO75">
            <v>0</v>
          </cell>
          <cell r="EP75">
            <v>4059</v>
          </cell>
          <cell r="EQ75">
            <v>63614</v>
          </cell>
          <cell r="ER75">
            <v>0</v>
          </cell>
          <cell r="ES75">
            <v>0</v>
          </cell>
          <cell r="ET75">
            <v>0</v>
          </cell>
          <cell r="EU75">
            <v>0</v>
          </cell>
          <cell r="EV75">
            <v>0</v>
          </cell>
          <cell r="EW75">
            <v>0</v>
          </cell>
          <cell r="EX75">
            <v>1149</v>
          </cell>
          <cell r="EY75">
            <v>0</v>
          </cell>
          <cell r="EZ75">
            <v>8918</v>
          </cell>
          <cell r="FA75">
            <v>0</v>
          </cell>
          <cell r="FB75">
            <v>3</v>
          </cell>
          <cell r="FC75">
            <v>327</v>
          </cell>
          <cell r="FD75">
            <v>1</v>
          </cell>
          <cell r="FE75">
            <v>5</v>
          </cell>
          <cell r="FF75">
            <v>5</v>
          </cell>
          <cell r="FG75">
            <v>0</v>
          </cell>
          <cell r="FH75">
            <v>12</v>
          </cell>
          <cell r="FI75">
            <v>3</v>
          </cell>
          <cell r="FJ75">
            <v>0</v>
          </cell>
          <cell r="FK75">
            <v>2</v>
          </cell>
          <cell r="FL75">
            <v>0</v>
          </cell>
          <cell r="FM75">
            <v>2</v>
          </cell>
          <cell r="FN75">
            <v>1009</v>
          </cell>
          <cell r="FO75">
            <v>332107</v>
          </cell>
          <cell r="FP75">
            <v>0</v>
          </cell>
          <cell r="FQ75">
            <v>0</v>
          </cell>
          <cell r="FR75">
            <v>0</v>
          </cell>
          <cell r="FS75">
            <v>0</v>
          </cell>
          <cell r="FT75">
            <v>0</v>
          </cell>
          <cell r="FU75">
            <v>0</v>
          </cell>
          <cell r="FV75">
            <v>0</v>
          </cell>
          <cell r="FW75">
            <v>0</v>
          </cell>
          <cell r="FX75">
            <v>0</v>
          </cell>
          <cell r="GC75">
            <v>0</v>
          </cell>
          <cell r="GJ75">
            <v>0</v>
          </cell>
          <cell r="GO75">
            <v>0</v>
          </cell>
          <cell r="GQ75">
            <v>362646</v>
          </cell>
        </row>
        <row r="76">
          <cell r="A76">
            <v>73</v>
          </cell>
          <cell r="B76">
            <v>33215</v>
          </cell>
          <cell r="C76">
            <v>102</v>
          </cell>
          <cell r="D76" t="str">
            <v>岡山県</v>
          </cell>
          <cell r="F76" t="str">
            <v>美作市</v>
          </cell>
          <cell r="G76" t="str">
            <v>大原</v>
          </cell>
          <cell r="H76" t="str">
            <v>美作市</v>
          </cell>
          <cell r="I76">
            <v>2</v>
          </cell>
          <cell r="J76" t="str">
            <v>3 昭和</v>
          </cell>
          <cell r="K76">
            <v>29</v>
          </cell>
          <cell r="L76">
            <v>4</v>
          </cell>
          <cell r="M76">
            <v>1</v>
          </cell>
          <cell r="N76" t="str">
            <v>1 給水中</v>
          </cell>
          <cell r="O76" t="str">
            <v>4 平成</v>
          </cell>
          <cell r="P76">
            <v>22</v>
          </cell>
          <cell r="Q76">
            <v>7</v>
          </cell>
          <cell r="R76">
            <v>15</v>
          </cell>
          <cell r="S76">
            <v>3853</v>
          </cell>
          <cell r="T76">
            <v>16.7</v>
          </cell>
          <cell r="U76">
            <v>2000</v>
          </cell>
          <cell r="AB76">
            <v>2</v>
          </cell>
          <cell r="AC76">
            <v>1850</v>
          </cell>
          <cell r="AH76">
            <v>1</v>
          </cell>
          <cell r="AI76">
            <v>150</v>
          </cell>
          <cell r="AR76">
            <v>1839</v>
          </cell>
          <cell r="AS76">
            <v>2</v>
          </cell>
          <cell r="AV76">
            <v>100</v>
          </cell>
          <cell r="AW76">
            <v>1</v>
          </cell>
          <cell r="AX76">
            <v>1</v>
          </cell>
          <cell r="AY76" t="str">
            <v>渡辺　浩治</v>
          </cell>
          <cell r="AZ76" t="str">
            <v>係長</v>
          </cell>
          <cell r="BA76">
            <v>4</v>
          </cell>
          <cell r="BB76">
            <v>0</v>
          </cell>
          <cell r="BC76">
            <v>4</v>
          </cell>
          <cell r="BD76">
            <v>1</v>
          </cell>
          <cell r="BE76" t="str">
            <v>美作市上水道事業</v>
          </cell>
          <cell r="BF76">
            <v>32</v>
          </cell>
          <cell r="BG76">
            <v>3</v>
          </cell>
          <cell r="BH76" t="str">
            <v>美作市水道事業</v>
          </cell>
          <cell r="BI76">
            <v>3</v>
          </cell>
          <cell r="BJ76">
            <v>6</v>
          </cell>
          <cell r="BK76">
            <v>1036</v>
          </cell>
          <cell r="BL76">
            <v>145</v>
          </cell>
          <cell r="BM76">
            <v>0</v>
          </cell>
          <cell r="BN76">
            <v>1820</v>
          </cell>
          <cell r="BO76">
            <v>2</v>
          </cell>
          <cell r="BP76">
            <v>2</v>
          </cell>
          <cell r="BQ76">
            <v>383</v>
          </cell>
          <cell r="BR76">
            <v>169.99107470000001</v>
          </cell>
          <cell r="BS76">
            <v>64242347</v>
          </cell>
          <cell r="BT76">
            <v>3502</v>
          </cell>
          <cell r="BU76">
            <v>3459</v>
          </cell>
          <cell r="BV76">
            <v>563516</v>
          </cell>
          <cell r="BX76">
            <v>0</v>
          </cell>
          <cell r="BZ76">
            <v>0</v>
          </cell>
          <cell r="CB76">
            <v>0</v>
          </cell>
          <cell r="CC76">
            <v>2</v>
          </cell>
          <cell r="CD76">
            <v>521252</v>
          </cell>
          <cell r="CF76">
            <v>0</v>
          </cell>
          <cell r="CH76">
            <v>0</v>
          </cell>
          <cell r="CI76">
            <v>1</v>
          </cell>
          <cell r="CJ76">
            <v>42264</v>
          </cell>
          <cell r="CL76">
            <v>0</v>
          </cell>
          <cell r="CN76">
            <v>0</v>
          </cell>
          <cell r="CP76">
            <v>0</v>
          </cell>
          <cell r="CR76">
            <v>0</v>
          </cell>
          <cell r="CS76">
            <v>1839</v>
          </cell>
          <cell r="CT76">
            <v>503139</v>
          </cell>
          <cell r="CV76">
            <v>0</v>
          </cell>
          <cell r="CX76">
            <v>0</v>
          </cell>
          <cell r="CY76">
            <v>1</v>
          </cell>
          <cell r="CZ76">
            <v>503139</v>
          </cell>
          <cell r="DB76">
            <v>0</v>
          </cell>
          <cell r="DD76">
            <v>0</v>
          </cell>
          <cell r="DF76">
            <v>0</v>
          </cell>
          <cell r="DH76">
            <v>0</v>
          </cell>
          <cell r="DJ76">
            <v>0</v>
          </cell>
          <cell r="DL76">
            <v>0</v>
          </cell>
          <cell r="DM76">
            <v>503139</v>
          </cell>
          <cell r="DN76">
            <v>377916</v>
          </cell>
          <cell r="DO76">
            <v>0</v>
          </cell>
          <cell r="DP76">
            <v>0</v>
          </cell>
          <cell r="DQ76">
            <v>125223</v>
          </cell>
          <cell r="DR76">
            <v>1719</v>
          </cell>
          <cell r="DS76">
            <v>2000</v>
          </cell>
          <cell r="DT76">
            <v>1818</v>
          </cell>
          <cell r="DU76">
            <v>1827</v>
          </cell>
          <cell r="DV76">
            <v>3</v>
          </cell>
          <cell r="DW76">
            <v>7</v>
          </cell>
          <cell r="DX76">
            <v>1470</v>
          </cell>
          <cell r="DY76">
            <v>94923</v>
          </cell>
          <cell r="DZ76">
            <v>729</v>
          </cell>
          <cell r="EA76">
            <v>5610</v>
          </cell>
          <cell r="EB76">
            <v>88584</v>
          </cell>
          <cell r="EC76">
            <v>0</v>
          </cell>
          <cell r="ED76">
            <v>0</v>
          </cell>
          <cell r="EE76">
            <v>0</v>
          </cell>
          <cell r="EF76">
            <v>108</v>
          </cell>
          <cell r="EG76">
            <v>4866</v>
          </cell>
          <cell r="EH76">
            <v>15023</v>
          </cell>
          <cell r="EI76">
            <v>42</v>
          </cell>
          <cell r="EJ76">
            <v>7</v>
          </cell>
          <cell r="EK76">
            <v>590</v>
          </cell>
          <cell r="EL76">
            <v>0</v>
          </cell>
          <cell r="EM76">
            <v>0</v>
          </cell>
          <cell r="EN76">
            <v>0</v>
          </cell>
          <cell r="EO76">
            <v>365</v>
          </cell>
          <cell r="EP76">
            <v>0</v>
          </cell>
          <cell r="EQ76">
            <v>65181</v>
          </cell>
          <cell r="ER76">
            <v>0</v>
          </cell>
          <cell r="ES76">
            <v>0</v>
          </cell>
          <cell r="ET76">
            <v>0</v>
          </cell>
          <cell r="EU76">
            <v>0</v>
          </cell>
          <cell r="EV76">
            <v>0</v>
          </cell>
          <cell r="EW76">
            <v>0</v>
          </cell>
          <cell r="EX76">
            <v>176</v>
          </cell>
          <cell r="EY76">
            <v>709</v>
          </cell>
          <cell r="EZ76">
            <v>7519</v>
          </cell>
          <cell r="FA76">
            <v>38</v>
          </cell>
          <cell r="FB76">
            <v>28</v>
          </cell>
          <cell r="FC76">
            <v>271</v>
          </cell>
          <cell r="FD76">
            <v>1</v>
          </cell>
          <cell r="FE76">
            <v>5</v>
          </cell>
          <cell r="FF76">
            <v>5</v>
          </cell>
          <cell r="FG76">
            <v>0</v>
          </cell>
          <cell r="FH76">
            <v>12</v>
          </cell>
          <cell r="FI76">
            <v>3</v>
          </cell>
          <cell r="FJ76">
            <v>0</v>
          </cell>
          <cell r="FK76">
            <v>2</v>
          </cell>
          <cell r="FL76">
            <v>0</v>
          </cell>
          <cell r="FM76">
            <v>2</v>
          </cell>
          <cell r="FN76">
            <v>15075</v>
          </cell>
          <cell r="FO76">
            <v>532455</v>
          </cell>
          <cell r="FP76">
            <v>0</v>
          </cell>
          <cell r="FQ76">
            <v>0</v>
          </cell>
          <cell r="FR76">
            <v>0</v>
          </cell>
          <cell r="FS76">
            <v>0</v>
          </cell>
          <cell r="FT76">
            <v>0</v>
          </cell>
          <cell r="FU76">
            <v>0</v>
          </cell>
          <cell r="FV76">
            <v>0</v>
          </cell>
          <cell r="FW76">
            <v>0</v>
          </cell>
          <cell r="FX76">
            <v>0</v>
          </cell>
          <cell r="FY76">
            <v>0</v>
          </cell>
          <cell r="FZ76">
            <v>0</v>
          </cell>
          <cell r="GA76">
            <v>0</v>
          </cell>
          <cell r="GB76">
            <v>0</v>
          </cell>
          <cell r="GC76">
            <v>0</v>
          </cell>
          <cell r="GD76">
            <v>0</v>
          </cell>
          <cell r="GE76">
            <v>0</v>
          </cell>
          <cell r="GF76">
            <v>0</v>
          </cell>
          <cell r="GG76">
            <v>0</v>
          </cell>
          <cell r="GH76">
            <v>0</v>
          </cell>
          <cell r="GI76">
            <v>0</v>
          </cell>
          <cell r="GJ76">
            <v>0</v>
          </cell>
          <cell r="GK76">
            <v>0</v>
          </cell>
          <cell r="GL76">
            <v>0</v>
          </cell>
          <cell r="GM76">
            <v>0</v>
          </cell>
          <cell r="GN76">
            <v>0</v>
          </cell>
          <cell r="GO76">
            <v>0</v>
          </cell>
          <cell r="GQ76">
            <v>377916</v>
          </cell>
        </row>
        <row r="77">
          <cell r="A77">
            <v>74</v>
          </cell>
          <cell r="B77">
            <v>33215</v>
          </cell>
          <cell r="C77">
            <v>110</v>
          </cell>
          <cell r="D77" t="str">
            <v>岡山県</v>
          </cell>
          <cell r="F77" t="str">
            <v>美作市</v>
          </cell>
          <cell r="G77" t="str">
            <v>東粟倉</v>
          </cell>
          <cell r="H77" t="str">
            <v>美作市</v>
          </cell>
          <cell r="I77">
            <v>2</v>
          </cell>
          <cell r="J77" t="str">
            <v>3 昭和</v>
          </cell>
          <cell r="K77">
            <v>29</v>
          </cell>
          <cell r="L77">
            <v>4</v>
          </cell>
          <cell r="M77">
            <v>1</v>
          </cell>
          <cell r="N77" t="str">
            <v>1 給水中</v>
          </cell>
          <cell r="O77" t="str">
            <v>4 平成</v>
          </cell>
          <cell r="P77">
            <v>25</v>
          </cell>
          <cell r="Q77">
            <v>3</v>
          </cell>
          <cell r="R77">
            <v>18</v>
          </cell>
          <cell r="S77">
            <v>1130</v>
          </cell>
          <cell r="T77">
            <v>3.4</v>
          </cell>
          <cell r="U77">
            <v>500</v>
          </cell>
          <cell r="AB77">
            <v>1</v>
          </cell>
          <cell r="AC77">
            <v>160</v>
          </cell>
          <cell r="AH77">
            <v>1</v>
          </cell>
          <cell r="AI77">
            <v>340</v>
          </cell>
          <cell r="AR77">
            <v>456</v>
          </cell>
          <cell r="AS77">
            <v>2</v>
          </cell>
          <cell r="AV77">
            <v>200</v>
          </cell>
          <cell r="AW77">
            <v>1</v>
          </cell>
          <cell r="AX77">
            <v>1</v>
          </cell>
          <cell r="AY77" t="str">
            <v>渡辺　浩治</v>
          </cell>
          <cell r="AZ77" t="str">
            <v>係長</v>
          </cell>
          <cell r="BA77">
            <v>4</v>
          </cell>
          <cell r="BB77">
            <v>0</v>
          </cell>
          <cell r="BC77">
            <v>4</v>
          </cell>
          <cell r="BD77">
            <v>1</v>
          </cell>
          <cell r="BE77" t="str">
            <v>美作市上水道事業</v>
          </cell>
          <cell r="BF77">
            <v>32</v>
          </cell>
          <cell r="BG77">
            <v>3</v>
          </cell>
          <cell r="BH77" t="str">
            <v>美作市水道事業</v>
          </cell>
          <cell r="BI77">
            <v>3</v>
          </cell>
          <cell r="BJ77">
            <v>6</v>
          </cell>
          <cell r="BK77">
            <v>1036</v>
          </cell>
          <cell r="BL77">
            <v>145</v>
          </cell>
          <cell r="BM77">
            <v>0</v>
          </cell>
          <cell r="BN77">
            <v>1820</v>
          </cell>
          <cell r="BO77">
            <v>2</v>
          </cell>
          <cell r="BP77">
            <v>2</v>
          </cell>
          <cell r="BQ77">
            <v>383</v>
          </cell>
          <cell r="BR77">
            <v>168.81836580000001</v>
          </cell>
          <cell r="BS77">
            <v>15514239</v>
          </cell>
          <cell r="BT77">
            <v>963</v>
          </cell>
          <cell r="BU77">
            <v>963</v>
          </cell>
          <cell r="BV77">
            <v>131368</v>
          </cell>
          <cell r="BX77">
            <v>0</v>
          </cell>
          <cell r="BZ77">
            <v>0</v>
          </cell>
          <cell r="CB77">
            <v>0</v>
          </cell>
          <cell r="CC77">
            <v>1</v>
          </cell>
          <cell r="CD77">
            <v>42038</v>
          </cell>
          <cell r="CF77">
            <v>0</v>
          </cell>
          <cell r="CH77">
            <v>0</v>
          </cell>
          <cell r="CI77">
            <v>1</v>
          </cell>
          <cell r="CJ77">
            <v>89330</v>
          </cell>
          <cell r="CL77">
            <v>0</v>
          </cell>
          <cell r="CN77">
            <v>0</v>
          </cell>
          <cell r="CP77">
            <v>0</v>
          </cell>
          <cell r="CR77">
            <v>0</v>
          </cell>
          <cell r="CS77">
            <v>456</v>
          </cell>
          <cell r="CT77">
            <v>117293</v>
          </cell>
          <cell r="CV77">
            <v>0</v>
          </cell>
          <cell r="CX77">
            <v>0</v>
          </cell>
          <cell r="CY77">
            <v>1</v>
          </cell>
          <cell r="CZ77">
            <v>117293</v>
          </cell>
          <cell r="DB77">
            <v>0</v>
          </cell>
          <cell r="DD77">
            <v>0</v>
          </cell>
          <cell r="DF77">
            <v>0</v>
          </cell>
          <cell r="DH77">
            <v>0</v>
          </cell>
          <cell r="DJ77">
            <v>0</v>
          </cell>
          <cell r="DL77">
            <v>0</v>
          </cell>
          <cell r="DM77">
            <v>117293</v>
          </cell>
          <cell r="DN77">
            <v>91899</v>
          </cell>
          <cell r="DO77">
            <v>0</v>
          </cell>
          <cell r="DP77">
            <v>0</v>
          </cell>
          <cell r="DQ77">
            <v>25394</v>
          </cell>
          <cell r="DR77">
            <v>368</v>
          </cell>
          <cell r="DS77">
            <v>500</v>
          </cell>
          <cell r="DT77">
            <v>478</v>
          </cell>
          <cell r="DU77">
            <v>478</v>
          </cell>
          <cell r="DV77">
            <v>3</v>
          </cell>
          <cell r="DW77">
            <v>4</v>
          </cell>
          <cell r="DX77">
            <v>480</v>
          </cell>
          <cell r="DY77">
            <v>35683</v>
          </cell>
          <cell r="DZ77">
            <v>2198</v>
          </cell>
          <cell r="EA77">
            <v>3107</v>
          </cell>
          <cell r="EB77">
            <v>30378</v>
          </cell>
          <cell r="EC77">
            <v>0</v>
          </cell>
          <cell r="ED77">
            <v>0</v>
          </cell>
          <cell r="EE77">
            <v>0</v>
          </cell>
          <cell r="EF77">
            <v>0</v>
          </cell>
          <cell r="EG77">
            <v>1613</v>
          </cell>
          <cell r="EH77">
            <v>729</v>
          </cell>
          <cell r="EI77">
            <v>232</v>
          </cell>
          <cell r="EJ77">
            <v>0</v>
          </cell>
          <cell r="EK77">
            <v>194</v>
          </cell>
          <cell r="EL77">
            <v>0</v>
          </cell>
          <cell r="EM77">
            <v>0</v>
          </cell>
          <cell r="EN77">
            <v>0</v>
          </cell>
          <cell r="EO77">
            <v>1330</v>
          </cell>
          <cell r="EP77">
            <v>339</v>
          </cell>
          <cell r="EQ77">
            <v>22398</v>
          </cell>
          <cell r="ER77">
            <v>0</v>
          </cell>
          <cell r="ES77">
            <v>0</v>
          </cell>
          <cell r="ET77">
            <v>0</v>
          </cell>
          <cell r="EU77">
            <v>0</v>
          </cell>
          <cell r="EV77">
            <v>0</v>
          </cell>
          <cell r="EW77">
            <v>0</v>
          </cell>
          <cell r="EX77">
            <v>636</v>
          </cell>
          <cell r="EY77">
            <v>1133</v>
          </cell>
          <cell r="EZ77">
            <v>6395</v>
          </cell>
          <cell r="FA77">
            <v>0</v>
          </cell>
          <cell r="FB77">
            <v>22</v>
          </cell>
          <cell r="FC77">
            <v>662</v>
          </cell>
          <cell r="FD77">
            <v>1</v>
          </cell>
          <cell r="FE77">
            <v>5</v>
          </cell>
          <cell r="FF77">
            <v>5</v>
          </cell>
          <cell r="FG77">
            <v>0</v>
          </cell>
          <cell r="FH77">
            <v>12</v>
          </cell>
          <cell r="FI77">
            <v>3</v>
          </cell>
          <cell r="FJ77">
            <v>0</v>
          </cell>
          <cell r="FK77">
            <v>2</v>
          </cell>
          <cell r="FL77">
            <v>6627</v>
          </cell>
          <cell r="FM77">
            <v>2</v>
          </cell>
          <cell r="FN77">
            <v>7416</v>
          </cell>
          <cell r="FO77">
            <v>159897</v>
          </cell>
          <cell r="FP77">
            <v>0</v>
          </cell>
          <cell r="FQ77">
            <v>0</v>
          </cell>
          <cell r="FR77">
            <v>0</v>
          </cell>
          <cell r="FS77">
            <v>0</v>
          </cell>
          <cell r="FT77">
            <v>0</v>
          </cell>
          <cell r="FU77">
            <v>0</v>
          </cell>
          <cell r="FV77">
            <v>0</v>
          </cell>
          <cell r="FW77">
            <v>0</v>
          </cell>
          <cell r="FX77">
            <v>0</v>
          </cell>
          <cell r="FY77">
            <v>0</v>
          </cell>
          <cell r="FZ77">
            <v>0</v>
          </cell>
          <cell r="GA77">
            <v>0</v>
          </cell>
          <cell r="GB77">
            <v>0</v>
          </cell>
          <cell r="GC77">
            <v>0</v>
          </cell>
          <cell r="GD77">
            <v>0</v>
          </cell>
          <cell r="GE77">
            <v>0</v>
          </cell>
          <cell r="GF77">
            <v>0</v>
          </cell>
          <cell r="GG77">
            <v>0</v>
          </cell>
          <cell r="GH77">
            <v>0</v>
          </cell>
          <cell r="GI77">
            <v>0</v>
          </cell>
          <cell r="GJ77">
            <v>0</v>
          </cell>
          <cell r="GK77">
            <v>0</v>
          </cell>
          <cell r="GL77">
            <v>0</v>
          </cell>
          <cell r="GM77">
            <v>0</v>
          </cell>
          <cell r="GN77">
            <v>0</v>
          </cell>
          <cell r="GO77">
            <v>0</v>
          </cell>
          <cell r="GQ77">
            <v>91899</v>
          </cell>
        </row>
        <row r="78">
          <cell r="A78">
            <v>75</v>
          </cell>
          <cell r="B78">
            <v>33346</v>
          </cell>
          <cell r="C78">
            <v>1</v>
          </cell>
          <cell r="D78" t="str">
            <v>岡山県</v>
          </cell>
          <cell r="E78" t="str">
            <v>和気郡</v>
          </cell>
          <cell r="F78" t="str">
            <v>和気町</v>
          </cell>
          <cell r="G78" t="str">
            <v>日笠</v>
          </cell>
          <cell r="H78" t="str">
            <v>和気町</v>
          </cell>
          <cell r="I78">
            <v>3</v>
          </cell>
          <cell r="J78" t="str">
            <v>3 昭和</v>
          </cell>
          <cell r="K78">
            <v>34</v>
          </cell>
          <cell r="L78">
            <v>4</v>
          </cell>
          <cell r="M78">
            <v>1</v>
          </cell>
          <cell r="N78" t="str">
            <v>1 給水中</v>
          </cell>
          <cell r="O78" t="str">
            <v>4 平成</v>
          </cell>
          <cell r="P78">
            <v>12</v>
          </cell>
          <cell r="Q78">
            <v>2</v>
          </cell>
          <cell r="R78">
            <v>7</v>
          </cell>
          <cell r="S78">
            <v>1450</v>
          </cell>
          <cell r="T78">
            <v>2.6</v>
          </cell>
          <cell r="U78">
            <v>560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2</v>
          </cell>
          <cell r="AO78">
            <v>560</v>
          </cell>
          <cell r="AP78">
            <v>0</v>
          </cell>
          <cell r="AQ78">
            <v>0</v>
          </cell>
          <cell r="AR78">
            <v>560</v>
          </cell>
          <cell r="AS78">
            <v>2</v>
          </cell>
          <cell r="AV78">
            <v>100</v>
          </cell>
          <cell r="AW78">
            <v>1</v>
          </cell>
          <cell r="AX78">
            <v>2</v>
          </cell>
          <cell r="AY78" t="str">
            <v>澤田　和顕</v>
          </cell>
          <cell r="AZ78" t="str">
            <v>課長補佐</v>
          </cell>
          <cell r="BA78">
            <v>6</v>
          </cell>
          <cell r="BB78">
            <v>0</v>
          </cell>
          <cell r="BC78">
            <v>6</v>
          </cell>
          <cell r="BD78">
            <v>4</v>
          </cell>
          <cell r="BG78">
            <v>0</v>
          </cell>
          <cell r="BI78">
            <v>1</v>
          </cell>
          <cell r="BJ78">
            <v>8</v>
          </cell>
          <cell r="BK78">
            <v>987</v>
          </cell>
          <cell r="BL78">
            <v>132</v>
          </cell>
          <cell r="BM78">
            <v>0</v>
          </cell>
          <cell r="BN78">
            <v>1251</v>
          </cell>
          <cell r="BO78">
            <v>1</v>
          </cell>
          <cell r="BP78">
            <v>2</v>
          </cell>
          <cell r="BQ78">
            <v>176</v>
          </cell>
          <cell r="BR78">
            <v>141.5690701</v>
          </cell>
          <cell r="BS78">
            <v>16361279</v>
          </cell>
          <cell r="BT78">
            <v>1037</v>
          </cell>
          <cell r="BU78">
            <v>1023</v>
          </cell>
          <cell r="BV78">
            <v>126193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2</v>
          </cell>
          <cell r="CP78">
            <v>126193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0</v>
          </cell>
          <cell r="CZ78">
            <v>0</v>
          </cell>
          <cell r="DA78">
            <v>0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0</v>
          </cell>
          <cell r="DI78">
            <v>0</v>
          </cell>
          <cell r="DJ78">
            <v>0</v>
          </cell>
          <cell r="DK78">
            <v>0</v>
          </cell>
          <cell r="DL78">
            <v>0</v>
          </cell>
          <cell r="DM78">
            <v>126193</v>
          </cell>
          <cell r="DN78">
            <v>115571</v>
          </cell>
          <cell r="DO78">
            <v>0</v>
          </cell>
          <cell r="DP78">
            <v>10622</v>
          </cell>
          <cell r="DQ78">
            <v>0</v>
          </cell>
          <cell r="DR78">
            <v>470</v>
          </cell>
          <cell r="DS78">
            <v>560</v>
          </cell>
          <cell r="DT78">
            <v>514</v>
          </cell>
          <cell r="DU78">
            <v>514</v>
          </cell>
          <cell r="DV78">
            <v>3</v>
          </cell>
          <cell r="DW78">
            <v>7</v>
          </cell>
          <cell r="DX78">
            <v>499</v>
          </cell>
          <cell r="DY78">
            <v>38702</v>
          </cell>
          <cell r="DZ78">
            <v>0</v>
          </cell>
          <cell r="EA78">
            <v>4208</v>
          </cell>
          <cell r="EB78">
            <v>34494</v>
          </cell>
          <cell r="EC78">
            <v>0</v>
          </cell>
          <cell r="ED78">
            <v>0</v>
          </cell>
          <cell r="EE78">
            <v>0</v>
          </cell>
          <cell r="EF78">
            <v>0</v>
          </cell>
          <cell r="EG78">
            <v>0</v>
          </cell>
          <cell r="EH78">
            <v>1403</v>
          </cell>
          <cell r="EI78">
            <v>0</v>
          </cell>
          <cell r="EJ78">
            <v>0</v>
          </cell>
          <cell r="EK78">
            <v>0</v>
          </cell>
          <cell r="EL78">
            <v>0</v>
          </cell>
          <cell r="EM78">
            <v>0</v>
          </cell>
          <cell r="EN78">
            <v>0</v>
          </cell>
          <cell r="EO78">
            <v>0</v>
          </cell>
          <cell r="EP78">
            <v>4208</v>
          </cell>
          <cell r="EQ78">
            <v>33091</v>
          </cell>
          <cell r="ER78">
            <v>0</v>
          </cell>
          <cell r="ES78">
            <v>0</v>
          </cell>
          <cell r="ET78">
            <v>0</v>
          </cell>
          <cell r="EU78">
            <v>0</v>
          </cell>
          <cell r="EV78">
            <v>0</v>
          </cell>
          <cell r="EW78">
            <v>0</v>
          </cell>
          <cell r="EX78">
            <v>0</v>
          </cell>
          <cell r="EY78">
            <v>0</v>
          </cell>
          <cell r="EZ78">
            <v>0</v>
          </cell>
          <cell r="FA78">
            <v>0</v>
          </cell>
          <cell r="FB78">
            <v>0</v>
          </cell>
          <cell r="FC78">
            <v>0</v>
          </cell>
          <cell r="FD78">
            <v>1</v>
          </cell>
          <cell r="FE78">
            <v>2</v>
          </cell>
          <cell r="FF78">
            <v>2</v>
          </cell>
          <cell r="FG78">
            <v>0</v>
          </cell>
          <cell r="FH78">
            <v>12</v>
          </cell>
          <cell r="FI78">
            <v>1</v>
          </cell>
          <cell r="FJ78">
            <v>0</v>
          </cell>
          <cell r="FK78">
            <v>3</v>
          </cell>
          <cell r="FL78">
            <v>0</v>
          </cell>
          <cell r="FM78">
            <v>1</v>
          </cell>
          <cell r="FN78">
            <v>0</v>
          </cell>
          <cell r="FO78">
            <v>30844</v>
          </cell>
          <cell r="FP78">
            <v>0</v>
          </cell>
          <cell r="FQ78">
            <v>0</v>
          </cell>
          <cell r="FR78">
            <v>0</v>
          </cell>
          <cell r="FS78">
            <v>0</v>
          </cell>
          <cell r="FT78">
            <v>0</v>
          </cell>
          <cell r="FU78">
            <v>0</v>
          </cell>
          <cell r="FV78">
            <v>0</v>
          </cell>
          <cell r="FW78">
            <v>0</v>
          </cell>
          <cell r="FX78">
            <v>0</v>
          </cell>
          <cell r="FY78">
            <v>0</v>
          </cell>
          <cell r="FZ78">
            <v>0</v>
          </cell>
          <cell r="GA78">
            <v>0</v>
          </cell>
          <cell r="GB78">
            <v>0</v>
          </cell>
          <cell r="GC78">
            <v>0</v>
          </cell>
          <cell r="GD78">
            <v>0</v>
          </cell>
          <cell r="GE78">
            <v>0</v>
          </cell>
          <cell r="GF78">
            <v>0</v>
          </cell>
          <cell r="GG78">
            <v>0</v>
          </cell>
          <cell r="GH78">
            <v>0</v>
          </cell>
          <cell r="GI78">
            <v>0</v>
          </cell>
          <cell r="GJ78">
            <v>0</v>
          </cell>
          <cell r="GK78">
            <v>0</v>
          </cell>
          <cell r="GL78">
            <v>0</v>
          </cell>
          <cell r="GM78">
            <v>0</v>
          </cell>
          <cell r="GN78">
            <v>0</v>
          </cell>
          <cell r="GO78">
            <v>0</v>
          </cell>
          <cell r="GQ78">
            <v>115571</v>
          </cell>
        </row>
        <row r="79">
          <cell r="A79">
            <v>76</v>
          </cell>
          <cell r="B79">
            <v>33346</v>
          </cell>
          <cell r="C79">
            <v>2</v>
          </cell>
          <cell r="D79" t="str">
            <v>岡山県</v>
          </cell>
          <cell r="E79" t="str">
            <v>和気郡</v>
          </cell>
          <cell r="F79" t="str">
            <v>和気町</v>
          </cell>
          <cell r="G79" t="str">
            <v>吉田</v>
          </cell>
          <cell r="H79" t="str">
            <v>和気町</v>
          </cell>
          <cell r="I79">
            <v>3</v>
          </cell>
          <cell r="J79" t="str">
            <v>3 昭和</v>
          </cell>
          <cell r="K79">
            <v>40</v>
          </cell>
          <cell r="L79">
            <v>3</v>
          </cell>
          <cell r="M79">
            <v>31</v>
          </cell>
          <cell r="N79" t="str">
            <v>1 給水中</v>
          </cell>
          <cell r="O79" t="str">
            <v>3 昭和</v>
          </cell>
          <cell r="P79">
            <v>39</v>
          </cell>
          <cell r="Q79">
            <v>7</v>
          </cell>
          <cell r="R79">
            <v>17</v>
          </cell>
          <cell r="S79">
            <v>1000</v>
          </cell>
          <cell r="T79">
            <v>0.6</v>
          </cell>
          <cell r="U79">
            <v>150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1</v>
          </cell>
          <cell r="AI79">
            <v>150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150</v>
          </cell>
          <cell r="AS79">
            <v>2</v>
          </cell>
          <cell r="AV79">
            <v>300</v>
          </cell>
          <cell r="AW79">
            <v>1</v>
          </cell>
          <cell r="AX79">
            <v>1</v>
          </cell>
          <cell r="AY79" t="str">
            <v>澤田　和顕</v>
          </cell>
          <cell r="AZ79" t="str">
            <v>課長補佐</v>
          </cell>
          <cell r="BA79">
            <v>6</v>
          </cell>
          <cell r="BB79">
            <v>0</v>
          </cell>
          <cell r="BC79">
            <v>6</v>
          </cell>
          <cell r="BD79">
            <v>4</v>
          </cell>
          <cell r="BG79">
            <v>0</v>
          </cell>
          <cell r="BI79">
            <v>1</v>
          </cell>
          <cell r="BJ79">
            <v>8</v>
          </cell>
          <cell r="BK79">
            <v>987</v>
          </cell>
          <cell r="BL79">
            <v>132</v>
          </cell>
          <cell r="BM79">
            <v>0</v>
          </cell>
          <cell r="BN79">
            <v>1251</v>
          </cell>
          <cell r="BO79">
            <v>1</v>
          </cell>
          <cell r="BP79">
            <v>2</v>
          </cell>
          <cell r="BQ79">
            <v>176</v>
          </cell>
          <cell r="BR79">
            <v>141.56907100000001</v>
          </cell>
          <cell r="BS79">
            <v>6939999</v>
          </cell>
          <cell r="BT79">
            <v>549</v>
          </cell>
          <cell r="BU79">
            <v>549</v>
          </cell>
          <cell r="BV79">
            <v>53505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53505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53505</v>
          </cell>
          <cell r="CU79">
            <v>1</v>
          </cell>
          <cell r="CV79">
            <v>53505</v>
          </cell>
          <cell r="CW79">
            <v>0</v>
          </cell>
          <cell r="CX79">
            <v>0</v>
          </cell>
          <cell r="CY79">
            <v>0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</v>
          </cell>
          <cell r="DI79">
            <v>0</v>
          </cell>
          <cell r="DJ79">
            <v>0</v>
          </cell>
          <cell r="DK79">
            <v>0</v>
          </cell>
          <cell r="DL79">
            <v>0</v>
          </cell>
          <cell r="DM79">
            <v>53505</v>
          </cell>
          <cell r="DN79">
            <v>49022</v>
          </cell>
          <cell r="DO79">
            <v>0</v>
          </cell>
          <cell r="DP79">
            <v>4483</v>
          </cell>
          <cell r="DQ79">
            <v>0</v>
          </cell>
          <cell r="DR79">
            <v>150</v>
          </cell>
          <cell r="DS79">
            <v>150</v>
          </cell>
          <cell r="DT79">
            <v>244</v>
          </cell>
          <cell r="DU79">
            <v>244</v>
          </cell>
          <cell r="DV79">
            <v>3</v>
          </cell>
          <cell r="DW79">
            <v>1</v>
          </cell>
          <cell r="DX79">
            <v>90</v>
          </cell>
          <cell r="DY79">
            <v>10895</v>
          </cell>
          <cell r="DZ79">
            <v>0</v>
          </cell>
          <cell r="EA79">
            <v>0</v>
          </cell>
          <cell r="EB79">
            <v>10895</v>
          </cell>
          <cell r="EC79">
            <v>0</v>
          </cell>
          <cell r="ED79">
            <v>0</v>
          </cell>
          <cell r="EE79">
            <v>0</v>
          </cell>
          <cell r="EF79">
            <v>0</v>
          </cell>
          <cell r="EG79">
            <v>0</v>
          </cell>
          <cell r="EH79">
            <v>132</v>
          </cell>
          <cell r="EI79">
            <v>0</v>
          </cell>
          <cell r="EJ79">
            <v>0</v>
          </cell>
          <cell r="EK79">
            <v>0</v>
          </cell>
          <cell r="EL79">
            <v>0</v>
          </cell>
          <cell r="EM79">
            <v>0</v>
          </cell>
          <cell r="EN79">
            <v>0</v>
          </cell>
          <cell r="EO79">
            <v>0</v>
          </cell>
          <cell r="EP79">
            <v>0</v>
          </cell>
          <cell r="EQ79">
            <v>8518</v>
          </cell>
          <cell r="ER79">
            <v>0</v>
          </cell>
          <cell r="ES79">
            <v>0</v>
          </cell>
          <cell r="ET79">
            <v>0</v>
          </cell>
          <cell r="EU79">
            <v>0</v>
          </cell>
          <cell r="EV79">
            <v>0</v>
          </cell>
          <cell r="EW79">
            <v>0</v>
          </cell>
          <cell r="EX79">
            <v>0</v>
          </cell>
          <cell r="EY79">
            <v>0</v>
          </cell>
          <cell r="EZ79">
            <v>2245</v>
          </cell>
          <cell r="FA79">
            <v>0</v>
          </cell>
          <cell r="FB79">
            <v>0</v>
          </cell>
          <cell r="FC79">
            <v>0</v>
          </cell>
          <cell r="FD79">
            <v>1</v>
          </cell>
          <cell r="FE79">
            <v>2</v>
          </cell>
          <cell r="FF79">
            <v>2</v>
          </cell>
          <cell r="FG79">
            <v>0</v>
          </cell>
          <cell r="FH79">
            <v>12</v>
          </cell>
          <cell r="FI79">
            <v>1</v>
          </cell>
          <cell r="FJ79">
            <v>0</v>
          </cell>
          <cell r="FK79">
            <v>3</v>
          </cell>
          <cell r="FL79">
            <v>0</v>
          </cell>
          <cell r="FM79">
            <v>1</v>
          </cell>
          <cell r="FN79">
            <v>0</v>
          </cell>
          <cell r="FO79">
            <v>32989</v>
          </cell>
          <cell r="FP79">
            <v>0</v>
          </cell>
          <cell r="FQ79">
            <v>0</v>
          </cell>
          <cell r="FR79">
            <v>0</v>
          </cell>
          <cell r="FS79">
            <v>0</v>
          </cell>
          <cell r="FT79">
            <v>0</v>
          </cell>
          <cell r="FU79">
            <v>0</v>
          </cell>
          <cell r="FV79">
            <v>0</v>
          </cell>
          <cell r="FW79">
            <v>0</v>
          </cell>
          <cell r="FX79">
            <v>0</v>
          </cell>
          <cell r="FY79">
            <v>0</v>
          </cell>
          <cell r="FZ79">
            <v>0</v>
          </cell>
          <cell r="GA79">
            <v>0</v>
          </cell>
          <cell r="GB79">
            <v>0</v>
          </cell>
          <cell r="GC79">
            <v>0</v>
          </cell>
          <cell r="GD79">
            <v>0</v>
          </cell>
          <cell r="GE79">
            <v>0</v>
          </cell>
          <cell r="GF79">
            <v>0</v>
          </cell>
          <cell r="GG79">
            <v>0</v>
          </cell>
          <cell r="GH79">
            <v>0</v>
          </cell>
          <cell r="GI79">
            <v>0</v>
          </cell>
          <cell r="GJ79">
            <v>0</v>
          </cell>
          <cell r="GK79">
            <v>0</v>
          </cell>
          <cell r="GL79">
            <v>0</v>
          </cell>
          <cell r="GM79">
            <v>0</v>
          </cell>
          <cell r="GN79">
            <v>0</v>
          </cell>
          <cell r="GO79">
            <v>0</v>
          </cell>
          <cell r="GQ79">
            <v>49022</v>
          </cell>
        </row>
        <row r="80">
          <cell r="A80">
            <v>77</v>
          </cell>
          <cell r="B80">
            <v>33346</v>
          </cell>
          <cell r="C80">
            <v>3</v>
          </cell>
          <cell r="D80" t="str">
            <v>岡山県</v>
          </cell>
          <cell r="E80" t="str">
            <v>和気郡</v>
          </cell>
          <cell r="F80" t="str">
            <v>和気町</v>
          </cell>
          <cell r="G80" t="str">
            <v>南部</v>
          </cell>
          <cell r="H80" t="str">
            <v>和気町</v>
          </cell>
          <cell r="I80">
            <v>3</v>
          </cell>
          <cell r="J80" t="str">
            <v>3 昭和</v>
          </cell>
          <cell r="K80">
            <v>48</v>
          </cell>
          <cell r="L80">
            <v>4</v>
          </cell>
          <cell r="M80">
            <v>1</v>
          </cell>
          <cell r="N80" t="str">
            <v>1 給水中</v>
          </cell>
          <cell r="O80" t="str">
            <v>3 昭和</v>
          </cell>
          <cell r="P80">
            <v>61</v>
          </cell>
          <cell r="Q80">
            <v>12</v>
          </cell>
          <cell r="R80">
            <v>8</v>
          </cell>
          <cell r="S80">
            <v>3800</v>
          </cell>
          <cell r="T80">
            <v>2.4</v>
          </cell>
          <cell r="U80">
            <v>1760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1</v>
          </cell>
          <cell r="AI80">
            <v>1760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1760</v>
          </cell>
          <cell r="AS80">
            <v>2</v>
          </cell>
          <cell r="AV80">
            <v>100</v>
          </cell>
          <cell r="AW80">
            <v>1</v>
          </cell>
          <cell r="AX80">
            <v>1</v>
          </cell>
          <cell r="AY80" t="str">
            <v>澤田　和顕</v>
          </cell>
          <cell r="AZ80" t="str">
            <v>課長補佐</v>
          </cell>
          <cell r="BA80">
            <v>6</v>
          </cell>
          <cell r="BB80">
            <v>0</v>
          </cell>
          <cell r="BC80">
            <v>6</v>
          </cell>
          <cell r="BD80">
            <v>4</v>
          </cell>
          <cell r="BG80">
            <v>0</v>
          </cell>
          <cell r="BI80">
            <v>1</v>
          </cell>
          <cell r="BJ80">
            <v>8</v>
          </cell>
          <cell r="BK80">
            <v>987</v>
          </cell>
          <cell r="BL80">
            <v>132</v>
          </cell>
          <cell r="BM80">
            <v>0</v>
          </cell>
          <cell r="BN80">
            <v>1251</v>
          </cell>
          <cell r="BO80">
            <v>1</v>
          </cell>
          <cell r="BP80">
            <v>2</v>
          </cell>
          <cell r="BQ80">
            <v>176</v>
          </cell>
          <cell r="BR80">
            <v>141.5690692</v>
          </cell>
          <cell r="BS80">
            <v>47565650</v>
          </cell>
          <cell r="BT80">
            <v>2873</v>
          </cell>
          <cell r="BU80">
            <v>2859</v>
          </cell>
          <cell r="BV80">
            <v>366965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366965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366965</v>
          </cell>
          <cell r="CU80">
            <v>1</v>
          </cell>
          <cell r="CV80">
            <v>366965</v>
          </cell>
          <cell r="CW80">
            <v>0</v>
          </cell>
          <cell r="CX80">
            <v>0</v>
          </cell>
          <cell r="CY80">
            <v>0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</v>
          </cell>
          <cell r="DI80">
            <v>0</v>
          </cell>
          <cell r="DJ80">
            <v>0</v>
          </cell>
          <cell r="DK80">
            <v>0</v>
          </cell>
          <cell r="DL80">
            <v>0</v>
          </cell>
          <cell r="DM80">
            <v>366965</v>
          </cell>
          <cell r="DN80">
            <v>335989</v>
          </cell>
          <cell r="DO80">
            <v>0</v>
          </cell>
          <cell r="DP80">
            <v>30976</v>
          </cell>
          <cell r="DQ80">
            <v>0</v>
          </cell>
          <cell r="DR80">
            <v>1093</v>
          </cell>
          <cell r="DS80">
            <v>1760</v>
          </cell>
          <cell r="DT80">
            <v>1197</v>
          </cell>
          <cell r="DU80">
            <v>1197</v>
          </cell>
          <cell r="DV80">
            <v>3</v>
          </cell>
          <cell r="DW80">
            <v>2</v>
          </cell>
          <cell r="DX80">
            <v>772</v>
          </cell>
          <cell r="DY80">
            <v>20922</v>
          </cell>
          <cell r="DZ80">
            <v>0</v>
          </cell>
          <cell r="EA80">
            <v>0</v>
          </cell>
          <cell r="EB80">
            <v>20922</v>
          </cell>
          <cell r="EC80">
            <v>0</v>
          </cell>
          <cell r="ED80">
            <v>0</v>
          </cell>
          <cell r="EE80">
            <v>0</v>
          </cell>
          <cell r="EF80">
            <v>0</v>
          </cell>
          <cell r="EG80">
            <v>0</v>
          </cell>
          <cell r="EH80">
            <v>3603</v>
          </cell>
          <cell r="EI80">
            <v>0</v>
          </cell>
          <cell r="EJ80">
            <v>0</v>
          </cell>
          <cell r="EK80">
            <v>0</v>
          </cell>
          <cell r="EL80">
            <v>0</v>
          </cell>
          <cell r="EM80">
            <v>0</v>
          </cell>
          <cell r="EN80">
            <v>0</v>
          </cell>
          <cell r="EO80">
            <v>0</v>
          </cell>
          <cell r="EP80">
            <v>0</v>
          </cell>
          <cell r="EQ80">
            <v>15215</v>
          </cell>
          <cell r="ER80">
            <v>0</v>
          </cell>
          <cell r="ES80">
            <v>0</v>
          </cell>
          <cell r="ET80">
            <v>0</v>
          </cell>
          <cell r="EU80">
            <v>0</v>
          </cell>
          <cell r="EV80">
            <v>0</v>
          </cell>
          <cell r="EW80">
            <v>0</v>
          </cell>
          <cell r="EX80">
            <v>0</v>
          </cell>
          <cell r="EY80">
            <v>0</v>
          </cell>
          <cell r="EZ80">
            <v>2104</v>
          </cell>
          <cell r="FA80">
            <v>0</v>
          </cell>
          <cell r="FB80">
            <v>0</v>
          </cell>
          <cell r="FC80">
            <v>0</v>
          </cell>
          <cell r="FD80">
            <v>1</v>
          </cell>
          <cell r="FE80">
            <v>2</v>
          </cell>
          <cell r="FF80">
            <v>2</v>
          </cell>
          <cell r="FG80">
            <v>0</v>
          </cell>
          <cell r="FH80">
            <v>12</v>
          </cell>
          <cell r="FI80">
            <v>1</v>
          </cell>
          <cell r="FJ80">
            <v>0</v>
          </cell>
          <cell r="FK80">
            <v>3</v>
          </cell>
          <cell r="FL80">
            <v>0</v>
          </cell>
          <cell r="FM80">
            <v>1</v>
          </cell>
          <cell r="FN80">
            <v>0</v>
          </cell>
          <cell r="FO80">
            <v>203518</v>
          </cell>
          <cell r="FP80">
            <v>1</v>
          </cell>
          <cell r="FQ80">
            <v>0</v>
          </cell>
          <cell r="FR80">
            <v>0</v>
          </cell>
          <cell r="FS80">
            <v>0</v>
          </cell>
          <cell r="FT80">
            <v>0</v>
          </cell>
          <cell r="FU80">
            <v>0</v>
          </cell>
          <cell r="FV80">
            <v>0</v>
          </cell>
          <cell r="FW80">
            <v>0</v>
          </cell>
          <cell r="FX80">
            <v>0</v>
          </cell>
          <cell r="FY80">
            <v>0</v>
          </cell>
          <cell r="FZ80">
            <v>0</v>
          </cell>
          <cell r="GA80">
            <v>0</v>
          </cell>
          <cell r="GB80">
            <v>0</v>
          </cell>
          <cell r="GC80">
            <v>0</v>
          </cell>
          <cell r="GD80">
            <v>0</v>
          </cell>
          <cell r="GE80">
            <v>0</v>
          </cell>
          <cell r="GF80">
            <v>0</v>
          </cell>
          <cell r="GG80">
            <v>0</v>
          </cell>
          <cell r="GH80">
            <v>0</v>
          </cell>
          <cell r="GI80">
            <v>0</v>
          </cell>
          <cell r="GJ80">
            <v>0</v>
          </cell>
          <cell r="GK80">
            <v>0</v>
          </cell>
          <cell r="GL80">
            <v>0</v>
          </cell>
          <cell r="GM80">
            <v>0</v>
          </cell>
          <cell r="GN80">
            <v>0</v>
          </cell>
          <cell r="GO80">
            <v>0</v>
          </cell>
          <cell r="GQ80">
            <v>335989</v>
          </cell>
        </row>
        <row r="81">
          <cell r="A81">
            <v>78</v>
          </cell>
          <cell r="B81">
            <v>33346</v>
          </cell>
          <cell r="C81">
            <v>4</v>
          </cell>
          <cell r="D81" t="str">
            <v>岡山県</v>
          </cell>
          <cell r="E81" t="str">
            <v>和気郡</v>
          </cell>
          <cell r="F81" t="str">
            <v>和気町</v>
          </cell>
          <cell r="G81" t="str">
            <v>石生</v>
          </cell>
          <cell r="H81" t="str">
            <v>和気町</v>
          </cell>
          <cell r="I81">
            <v>3</v>
          </cell>
          <cell r="J81" t="str">
            <v>3 昭和</v>
          </cell>
          <cell r="K81">
            <v>35</v>
          </cell>
          <cell r="L81">
            <v>4</v>
          </cell>
          <cell r="M81">
            <v>1</v>
          </cell>
          <cell r="N81" t="str">
            <v>1 給水中</v>
          </cell>
          <cell r="O81" t="str">
            <v>3 昭和</v>
          </cell>
          <cell r="P81">
            <v>63</v>
          </cell>
          <cell r="Q81">
            <v>4</v>
          </cell>
          <cell r="R81">
            <v>30</v>
          </cell>
          <cell r="S81">
            <v>1380</v>
          </cell>
          <cell r="T81">
            <v>0.9</v>
          </cell>
          <cell r="U81">
            <v>450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1</v>
          </cell>
          <cell r="AO81">
            <v>450</v>
          </cell>
          <cell r="AP81">
            <v>0</v>
          </cell>
          <cell r="AQ81">
            <v>0</v>
          </cell>
          <cell r="AR81">
            <v>450</v>
          </cell>
          <cell r="AS81">
            <v>2</v>
          </cell>
          <cell r="AV81">
            <v>200</v>
          </cell>
          <cell r="AW81">
            <v>1</v>
          </cell>
          <cell r="AX81">
            <v>1</v>
          </cell>
          <cell r="AY81" t="str">
            <v>澤田　和顕</v>
          </cell>
          <cell r="AZ81" t="str">
            <v>課長補佐</v>
          </cell>
          <cell r="BA81">
            <v>6</v>
          </cell>
          <cell r="BB81">
            <v>0</v>
          </cell>
          <cell r="BC81">
            <v>6</v>
          </cell>
          <cell r="BD81">
            <v>4</v>
          </cell>
          <cell r="BG81">
            <v>0</v>
          </cell>
          <cell r="BI81">
            <v>1</v>
          </cell>
          <cell r="BJ81">
            <v>8</v>
          </cell>
          <cell r="BK81">
            <v>987</v>
          </cell>
          <cell r="BL81">
            <v>132</v>
          </cell>
          <cell r="BM81">
            <v>0</v>
          </cell>
          <cell r="BN81">
            <v>1251</v>
          </cell>
          <cell r="BO81">
            <v>1</v>
          </cell>
          <cell r="BP81">
            <v>2</v>
          </cell>
          <cell r="BQ81">
            <v>176</v>
          </cell>
          <cell r="BR81">
            <v>141.5690711</v>
          </cell>
          <cell r="BS81">
            <v>15561697</v>
          </cell>
          <cell r="BT81">
            <v>1015</v>
          </cell>
          <cell r="BU81">
            <v>973</v>
          </cell>
          <cell r="BV81">
            <v>120075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1</v>
          </cell>
          <cell r="CP81">
            <v>120075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120075</v>
          </cell>
          <cell r="DN81">
            <v>109923</v>
          </cell>
          <cell r="DO81">
            <v>0</v>
          </cell>
          <cell r="DP81">
            <v>10152</v>
          </cell>
          <cell r="DQ81">
            <v>0</v>
          </cell>
          <cell r="DR81">
            <v>364</v>
          </cell>
          <cell r="DS81">
            <v>440</v>
          </cell>
          <cell r="DT81">
            <v>461</v>
          </cell>
          <cell r="DU81">
            <v>461</v>
          </cell>
          <cell r="DV81">
            <v>1</v>
          </cell>
          <cell r="DW81">
            <v>1</v>
          </cell>
          <cell r="DX81">
            <v>310</v>
          </cell>
          <cell r="DY81">
            <v>11234</v>
          </cell>
          <cell r="DZ81">
            <v>0</v>
          </cell>
          <cell r="EA81">
            <v>0</v>
          </cell>
          <cell r="EB81">
            <v>11234</v>
          </cell>
          <cell r="EC81">
            <v>0</v>
          </cell>
          <cell r="ED81">
            <v>0</v>
          </cell>
          <cell r="EE81">
            <v>0</v>
          </cell>
          <cell r="EF81">
            <v>0</v>
          </cell>
          <cell r="EG81">
            <v>0</v>
          </cell>
          <cell r="EH81">
            <v>282</v>
          </cell>
          <cell r="EI81">
            <v>0</v>
          </cell>
          <cell r="EJ81">
            <v>0</v>
          </cell>
          <cell r="EK81">
            <v>0</v>
          </cell>
          <cell r="EL81">
            <v>0</v>
          </cell>
          <cell r="EM81">
            <v>0</v>
          </cell>
          <cell r="EN81">
            <v>0</v>
          </cell>
          <cell r="EO81">
            <v>0</v>
          </cell>
          <cell r="EP81">
            <v>0</v>
          </cell>
          <cell r="EQ81">
            <v>10952</v>
          </cell>
          <cell r="ER81">
            <v>0</v>
          </cell>
          <cell r="ES81">
            <v>0</v>
          </cell>
          <cell r="ET81">
            <v>0</v>
          </cell>
          <cell r="EU81">
            <v>0</v>
          </cell>
          <cell r="EV81">
            <v>0</v>
          </cell>
          <cell r="EW81">
            <v>0</v>
          </cell>
          <cell r="EX81">
            <v>0</v>
          </cell>
          <cell r="EY81">
            <v>0</v>
          </cell>
          <cell r="EZ81">
            <v>0</v>
          </cell>
          <cell r="FA81">
            <v>0</v>
          </cell>
          <cell r="FB81">
            <v>0</v>
          </cell>
          <cell r="FC81">
            <v>0</v>
          </cell>
          <cell r="FD81">
            <v>1</v>
          </cell>
          <cell r="FE81">
            <v>2</v>
          </cell>
          <cell r="FF81">
            <v>2</v>
          </cell>
          <cell r="FG81">
            <v>0</v>
          </cell>
          <cell r="FH81">
            <v>12</v>
          </cell>
          <cell r="FI81">
            <v>1</v>
          </cell>
          <cell r="FJ81">
            <v>0</v>
          </cell>
          <cell r="FK81">
            <v>3</v>
          </cell>
          <cell r="FL81">
            <v>0</v>
          </cell>
          <cell r="FM81">
            <v>1</v>
          </cell>
          <cell r="FN81">
            <v>0</v>
          </cell>
          <cell r="FO81">
            <v>0</v>
          </cell>
          <cell r="FP81">
            <v>0</v>
          </cell>
          <cell r="FQ81">
            <v>0</v>
          </cell>
          <cell r="FR81">
            <v>0</v>
          </cell>
          <cell r="FS81">
            <v>0</v>
          </cell>
          <cell r="FT81">
            <v>0</v>
          </cell>
          <cell r="FU81">
            <v>0</v>
          </cell>
          <cell r="FV81">
            <v>0</v>
          </cell>
          <cell r="FW81">
            <v>0</v>
          </cell>
          <cell r="FX81">
            <v>0</v>
          </cell>
          <cell r="FY81">
            <v>0</v>
          </cell>
          <cell r="FZ81">
            <v>0</v>
          </cell>
          <cell r="GA81">
            <v>0</v>
          </cell>
          <cell r="GB81">
            <v>0</v>
          </cell>
          <cell r="GC81">
            <v>0</v>
          </cell>
          <cell r="GD81">
            <v>0</v>
          </cell>
          <cell r="GE81">
            <v>0</v>
          </cell>
          <cell r="GF81">
            <v>0</v>
          </cell>
          <cell r="GG81">
            <v>0</v>
          </cell>
          <cell r="GH81">
            <v>0</v>
          </cell>
          <cell r="GI81">
            <v>3348</v>
          </cell>
          <cell r="GJ81">
            <v>3348</v>
          </cell>
          <cell r="GK81">
            <v>0</v>
          </cell>
          <cell r="GL81">
            <v>1567</v>
          </cell>
          <cell r="GM81">
            <v>0</v>
          </cell>
          <cell r="GN81">
            <v>1781</v>
          </cell>
          <cell r="GO81">
            <v>3348</v>
          </cell>
          <cell r="GQ81">
            <v>109923</v>
          </cell>
        </row>
        <row r="82">
          <cell r="A82">
            <v>79</v>
          </cell>
          <cell r="B82">
            <v>33346</v>
          </cell>
          <cell r="C82">
            <v>5</v>
          </cell>
          <cell r="D82" t="str">
            <v>岡山県</v>
          </cell>
          <cell r="E82" t="str">
            <v>和気郡</v>
          </cell>
          <cell r="F82" t="str">
            <v>和気町</v>
          </cell>
          <cell r="G82" t="str">
            <v>西山</v>
          </cell>
          <cell r="H82" t="str">
            <v>和気町</v>
          </cell>
          <cell r="I82">
            <v>3</v>
          </cell>
          <cell r="J82" t="str">
            <v>3 昭和</v>
          </cell>
          <cell r="K82">
            <v>56</v>
          </cell>
          <cell r="L82">
            <v>3</v>
          </cell>
          <cell r="M82">
            <v>1</v>
          </cell>
          <cell r="N82" t="str">
            <v>1 給水中</v>
          </cell>
          <cell r="O82" t="str">
            <v>3 昭和</v>
          </cell>
          <cell r="P82">
            <v>55</v>
          </cell>
          <cell r="Q82">
            <v>6</v>
          </cell>
          <cell r="R82">
            <v>24</v>
          </cell>
          <cell r="S82">
            <v>180</v>
          </cell>
          <cell r="T82">
            <v>0.1</v>
          </cell>
          <cell r="U82">
            <v>100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1</v>
          </cell>
          <cell r="AI82">
            <v>100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100</v>
          </cell>
          <cell r="AS82">
            <v>2</v>
          </cell>
          <cell r="AV82">
            <v>100</v>
          </cell>
          <cell r="AW82">
            <v>1</v>
          </cell>
          <cell r="AX82">
            <v>1</v>
          </cell>
          <cell r="AY82" t="str">
            <v>澤田　和顕</v>
          </cell>
          <cell r="AZ82" t="str">
            <v>課長補佐</v>
          </cell>
          <cell r="BA82">
            <v>2</v>
          </cell>
          <cell r="BB82">
            <v>2</v>
          </cell>
          <cell r="BC82">
            <v>0</v>
          </cell>
          <cell r="BD82">
            <v>4</v>
          </cell>
          <cell r="BG82">
            <v>0</v>
          </cell>
          <cell r="BI82">
            <v>3</v>
          </cell>
          <cell r="BJ82">
            <v>0</v>
          </cell>
          <cell r="BK82">
            <v>1000</v>
          </cell>
          <cell r="BL82">
            <v>50</v>
          </cell>
          <cell r="BM82">
            <v>0</v>
          </cell>
          <cell r="BN82">
            <v>1500</v>
          </cell>
          <cell r="BO82">
            <v>2</v>
          </cell>
          <cell r="BP82">
            <v>1</v>
          </cell>
          <cell r="BQ82">
            <v>73</v>
          </cell>
          <cell r="BR82">
            <v>102.2698674</v>
          </cell>
          <cell r="BS82">
            <v>1056550</v>
          </cell>
          <cell r="BT82">
            <v>119</v>
          </cell>
          <cell r="BU82">
            <v>119</v>
          </cell>
          <cell r="BV82">
            <v>11364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B82">
            <v>0</v>
          </cell>
          <cell r="CC82">
            <v>0</v>
          </cell>
          <cell r="CD82">
            <v>0</v>
          </cell>
          <cell r="CE82">
            <v>0</v>
          </cell>
          <cell r="CF82">
            <v>0</v>
          </cell>
          <cell r="CG82">
            <v>0</v>
          </cell>
          <cell r="CH82">
            <v>0</v>
          </cell>
          <cell r="CI82">
            <v>1</v>
          </cell>
          <cell r="CJ82">
            <v>11364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11364</v>
          </cell>
          <cell r="CU82">
            <v>1</v>
          </cell>
          <cell r="CV82">
            <v>11364</v>
          </cell>
          <cell r="CW82">
            <v>0</v>
          </cell>
          <cell r="CX82">
            <v>0</v>
          </cell>
          <cell r="CY82">
            <v>0</v>
          </cell>
          <cell r="CZ82">
            <v>0</v>
          </cell>
          <cell r="DA82">
            <v>0</v>
          </cell>
          <cell r="DB82">
            <v>0</v>
          </cell>
          <cell r="DC82">
            <v>0</v>
          </cell>
          <cell r="DD82">
            <v>0</v>
          </cell>
          <cell r="DE82">
            <v>0</v>
          </cell>
          <cell r="DF82">
            <v>0</v>
          </cell>
          <cell r="DG82">
            <v>0</v>
          </cell>
          <cell r="DH82">
            <v>0</v>
          </cell>
          <cell r="DI82">
            <v>0</v>
          </cell>
          <cell r="DJ82">
            <v>0</v>
          </cell>
          <cell r="DK82">
            <v>0</v>
          </cell>
          <cell r="DL82">
            <v>0</v>
          </cell>
          <cell r="DM82">
            <v>11364</v>
          </cell>
          <cell r="DN82">
            <v>10331</v>
          </cell>
          <cell r="DO82">
            <v>0</v>
          </cell>
          <cell r="DP82">
            <v>1033</v>
          </cell>
          <cell r="DQ82">
            <v>0</v>
          </cell>
          <cell r="DR82">
            <v>55</v>
          </cell>
          <cell r="DS82">
            <v>100</v>
          </cell>
          <cell r="DT82">
            <v>43</v>
          </cell>
          <cell r="DU82">
            <v>43</v>
          </cell>
          <cell r="DV82">
            <v>1</v>
          </cell>
          <cell r="DW82">
            <v>1</v>
          </cell>
          <cell r="DX82">
            <v>105</v>
          </cell>
          <cell r="DY82">
            <v>1761</v>
          </cell>
          <cell r="DZ82">
            <v>0</v>
          </cell>
          <cell r="EA82">
            <v>0</v>
          </cell>
          <cell r="EB82">
            <v>1761</v>
          </cell>
          <cell r="EC82">
            <v>0</v>
          </cell>
          <cell r="ED82">
            <v>0</v>
          </cell>
          <cell r="EE82">
            <v>0</v>
          </cell>
          <cell r="EF82">
            <v>0</v>
          </cell>
          <cell r="EG82">
            <v>0</v>
          </cell>
          <cell r="EH82">
            <v>0</v>
          </cell>
          <cell r="EI82">
            <v>0</v>
          </cell>
          <cell r="EJ82">
            <v>0</v>
          </cell>
          <cell r="EK82">
            <v>0</v>
          </cell>
          <cell r="EL82">
            <v>0</v>
          </cell>
          <cell r="EM82">
            <v>0</v>
          </cell>
          <cell r="EN82">
            <v>0</v>
          </cell>
          <cell r="EO82">
            <v>0</v>
          </cell>
          <cell r="EP82">
            <v>0</v>
          </cell>
          <cell r="EQ82">
            <v>1761</v>
          </cell>
          <cell r="ER82">
            <v>0</v>
          </cell>
          <cell r="ES82">
            <v>0</v>
          </cell>
          <cell r="ET82">
            <v>0</v>
          </cell>
          <cell r="EU82">
            <v>0</v>
          </cell>
          <cell r="EV82">
            <v>0</v>
          </cell>
          <cell r="EW82">
            <v>0</v>
          </cell>
          <cell r="EX82">
            <v>0</v>
          </cell>
          <cell r="EY82">
            <v>0</v>
          </cell>
          <cell r="EZ82">
            <v>0</v>
          </cell>
          <cell r="FA82">
            <v>0</v>
          </cell>
          <cell r="FB82">
            <v>0</v>
          </cell>
          <cell r="FC82">
            <v>0</v>
          </cell>
          <cell r="FD82">
            <v>1</v>
          </cell>
          <cell r="FE82">
            <v>2</v>
          </cell>
          <cell r="FF82">
            <v>2</v>
          </cell>
          <cell r="FG82">
            <v>0</v>
          </cell>
          <cell r="FH82">
            <v>12</v>
          </cell>
          <cell r="FI82">
            <v>1</v>
          </cell>
          <cell r="FJ82">
            <v>0</v>
          </cell>
          <cell r="FK82">
            <v>3</v>
          </cell>
          <cell r="FL82">
            <v>0</v>
          </cell>
          <cell r="FM82">
            <v>1</v>
          </cell>
          <cell r="FN82">
            <v>0</v>
          </cell>
          <cell r="FO82">
            <v>5959</v>
          </cell>
          <cell r="FP82">
            <v>0</v>
          </cell>
          <cell r="FQ82">
            <v>0</v>
          </cell>
          <cell r="FR82">
            <v>0</v>
          </cell>
          <cell r="FS82">
            <v>0</v>
          </cell>
          <cell r="FT82">
            <v>0</v>
          </cell>
          <cell r="FU82">
            <v>0</v>
          </cell>
          <cell r="FV82">
            <v>0</v>
          </cell>
          <cell r="FW82">
            <v>0</v>
          </cell>
          <cell r="FX82">
            <v>0</v>
          </cell>
          <cell r="FY82">
            <v>0</v>
          </cell>
          <cell r="FZ82">
            <v>0</v>
          </cell>
          <cell r="GA82">
            <v>0</v>
          </cell>
          <cell r="GB82">
            <v>0</v>
          </cell>
          <cell r="GC82">
            <v>0</v>
          </cell>
          <cell r="GD82">
            <v>0</v>
          </cell>
          <cell r="GE82">
            <v>0</v>
          </cell>
          <cell r="GF82">
            <v>0</v>
          </cell>
          <cell r="GG82">
            <v>0</v>
          </cell>
          <cell r="GH82">
            <v>0</v>
          </cell>
          <cell r="GI82">
            <v>0</v>
          </cell>
          <cell r="GJ82">
            <v>0</v>
          </cell>
          <cell r="GK82">
            <v>0</v>
          </cell>
          <cell r="GL82">
            <v>0</v>
          </cell>
          <cell r="GM82">
            <v>0</v>
          </cell>
          <cell r="GN82">
            <v>0</v>
          </cell>
          <cell r="GO82">
            <v>0</v>
          </cell>
          <cell r="GQ82">
            <v>10331</v>
          </cell>
        </row>
        <row r="83">
          <cell r="A83">
            <v>80</v>
          </cell>
          <cell r="B83">
            <v>33346</v>
          </cell>
          <cell r="C83">
            <v>6</v>
          </cell>
          <cell r="D83" t="str">
            <v>岡山県</v>
          </cell>
          <cell r="E83" t="str">
            <v>和気郡</v>
          </cell>
          <cell r="F83" t="str">
            <v>和気町</v>
          </cell>
          <cell r="G83" t="str">
            <v>佐伯</v>
          </cell>
          <cell r="H83" t="str">
            <v>和気町</v>
          </cell>
          <cell r="I83">
            <v>1</v>
          </cell>
          <cell r="J83" t="str">
            <v>3 昭和</v>
          </cell>
          <cell r="K83">
            <v>31</v>
          </cell>
          <cell r="L83">
            <v>4</v>
          </cell>
          <cell r="M83">
            <v>1</v>
          </cell>
          <cell r="N83" t="str">
            <v>1 給水中</v>
          </cell>
          <cell r="O83" t="str">
            <v>4 平成</v>
          </cell>
          <cell r="P83">
            <v>7</v>
          </cell>
          <cell r="Q83">
            <v>3</v>
          </cell>
          <cell r="R83">
            <v>31</v>
          </cell>
          <cell r="S83">
            <v>2960</v>
          </cell>
          <cell r="T83">
            <v>2400</v>
          </cell>
          <cell r="U83">
            <v>1370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3</v>
          </cell>
          <cell r="AI83">
            <v>770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1</v>
          </cell>
          <cell r="AO83">
            <v>600</v>
          </cell>
          <cell r="AP83">
            <v>0</v>
          </cell>
          <cell r="AQ83">
            <v>0</v>
          </cell>
          <cell r="AR83">
            <v>1370</v>
          </cell>
          <cell r="AS83">
            <v>2</v>
          </cell>
          <cell r="AW83">
            <v>1</v>
          </cell>
          <cell r="AX83">
            <v>1</v>
          </cell>
          <cell r="AY83" t="str">
            <v>澤田　和顕</v>
          </cell>
          <cell r="AZ83" t="str">
            <v>課長補佐</v>
          </cell>
          <cell r="BA83">
            <v>2</v>
          </cell>
          <cell r="BB83">
            <v>0</v>
          </cell>
          <cell r="BC83">
            <v>2</v>
          </cell>
          <cell r="BD83">
            <v>4</v>
          </cell>
          <cell r="BG83">
            <v>0</v>
          </cell>
          <cell r="BI83">
            <v>3</v>
          </cell>
          <cell r="BJ83">
            <v>8</v>
          </cell>
          <cell r="BK83">
            <v>987</v>
          </cell>
          <cell r="BL83">
            <v>132</v>
          </cell>
          <cell r="BM83">
            <v>0</v>
          </cell>
          <cell r="BN83">
            <v>1251</v>
          </cell>
          <cell r="BO83">
            <v>1</v>
          </cell>
          <cell r="BP83">
            <v>2</v>
          </cell>
          <cell r="BQ83">
            <v>176</v>
          </cell>
          <cell r="BR83">
            <v>141.56906989999999</v>
          </cell>
          <cell r="BS83">
            <v>38688137</v>
          </cell>
          <cell r="BT83">
            <v>2435</v>
          </cell>
          <cell r="BU83">
            <v>2419</v>
          </cell>
          <cell r="BV83">
            <v>298528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3</v>
          </cell>
          <cell r="CJ83">
            <v>187475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1</v>
          </cell>
          <cell r="CP83">
            <v>111053</v>
          </cell>
          <cell r="CQ83">
            <v>0</v>
          </cell>
          <cell r="CR83">
            <v>0</v>
          </cell>
          <cell r="CS83">
            <v>0</v>
          </cell>
          <cell r="CT83">
            <v>187475</v>
          </cell>
          <cell r="CU83">
            <v>3</v>
          </cell>
          <cell r="CV83">
            <v>187475</v>
          </cell>
          <cell r="CW83">
            <v>0</v>
          </cell>
          <cell r="CX83">
            <v>0</v>
          </cell>
          <cell r="CY83">
            <v>0</v>
          </cell>
          <cell r="CZ83">
            <v>0</v>
          </cell>
          <cell r="DA83">
            <v>0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0</v>
          </cell>
          <cell r="DG83">
            <v>0</v>
          </cell>
          <cell r="DH83">
            <v>0</v>
          </cell>
          <cell r="DI83">
            <v>0</v>
          </cell>
          <cell r="DJ83">
            <v>0</v>
          </cell>
          <cell r="DK83">
            <v>0</v>
          </cell>
          <cell r="DL83">
            <v>0</v>
          </cell>
          <cell r="DM83">
            <v>298528</v>
          </cell>
          <cell r="DN83">
            <v>273281</v>
          </cell>
          <cell r="DO83">
            <v>0</v>
          </cell>
          <cell r="DP83">
            <v>25247</v>
          </cell>
          <cell r="DQ83">
            <v>0</v>
          </cell>
          <cell r="DR83">
            <v>1038</v>
          </cell>
          <cell r="DS83">
            <v>1370</v>
          </cell>
          <cell r="DT83">
            <v>1066</v>
          </cell>
          <cell r="DU83">
            <v>1066</v>
          </cell>
          <cell r="DV83">
            <v>3</v>
          </cell>
          <cell r="DW83">
            <v>26</v>
          </cell>
          <cell r="DX83">
            <v>1779</v>
          </cell>
          <cell r="DY83">
            <v>79232</v>
          </cell>
          <cell r="DZ83">
            <v>0</v>
          </cell>
          <cell r="EA83">
            <v>0</v>
          </cell>
          <cell r="EB83">
            <v>79232</v>
          </cell>
          <cell r="EC83">
            <v>0</v>
          </cell>
          <cell r="ED83">
            <v>0</v>
          </cell>
          <cell r="EE83">
            <v>5333</v>
          </cell>
          <cell r="EF83">
            <v>0</v>
          </cell>
          <cell r="EG83">
            <v>0</v>
          </cell>
          <cell r="EH83">
            <v>8718</v>
          </cell>
          <cell r="EI83">
            <v>0</v>
          </cell>
          <cell r="EJ83">
            <v>0</v>
          </cell>
          <cell r="EK83">
            <v>352</v>
          </cell>
          <cell r="EL83">
            <v>0</v>
          </cell>
          <cell r="EM83">
            <v>0</v>
          </cell>
          <cell r="EN83">
            <v>0</v>
          </cell>
          <cell r="EO83">
            <v>0</v>
          </cell>
          <cell r="EP83">
            <v>0</v>
          </cell>
          <cell r="EQ83">
            <v>63600</v>
          </cell>
          <cell r="ER83">
            <v>0</v>
          </cell>
          <cell r="ES83">
            <v>0</v>
          </cell>
          <cell r="ET83">
            <v>0</v>
          </cell>
          <cell r="EU83">
            <v>0</v>
          </cell>
          <cell r="EV83">
            <v>0</v>
          </cell>
          <cell r="EW83">
            <v>0</v>
          </cell>
          <cell r="EX83">
            <v>0</v>
          </cell>
          <cell r="EY83">
            <v>0</v>
          </cell>
          <cell r="EZ83">
            <v>1229</v>
          </cell>
          <cell r="FA83">
            <v>0</v>
          </cell>
          <cell r="FB83">
            <v>0</v>
          </cell>
          <cell r="FC83">
            <v>0</v>
          </cell>
          <cell r="FD83">
            <v>1</v>
          </cell>
          <cell r="FE83">
            <v>2</v>
          </cell>
          <cell r="FF83">
            <v>2</v>
          </cell>
          <cell r="FG83">
            <v>0</v>
          </cell>
          <cell r="FH83">
            <v>12</v>
          </cell>
          <cell r="FI83">
            <v>1</v>
          </cell>
          <cell r="FJ83">
            <v>0</v>
          </cell>
          <cell r="FK83">
            <v>1</v>
          </cell>
          <cell r="FL83">
            <v>0</v>
          </cell>
          <cell r="FM83">
            <v>1</v>
          </cell>
          <cell r="FN83">
            <v>0</v>
          </cell>
          <cell r="FO83">
            <v>276650</v>
          </cell>
          <cell r="FP83">
            <v>1</v>
          </cell>
          <cell r="FQ83">
            <v>0</v>
          </cell>
          <cell r="FR83">
            <v>0</v>
          </cell>
          <cell r="FS83">
            <v>0</v>
          </cell>
          <cell r="FT83">
            <v>0</v>
          </cell>
          <cell r="FU83">
            <v>0</v>
          </cell>
          <cell r="FV83">
            <v>0</v>
          </cell>
          <cell r="FW83">
            <v>0</v>
          </cell>
          <cell r="FX83">
            <v>0</v>
          </cell>
          <cell r="FY83">
            <v>0</v>
          </cell>
          <cell r="FZ83">
            <v>0</v>
          </cell>
          <cell r="GA83">
            <v>0</v>
          </cell>
          <cell r="GB83">
            <v>0</v>
          </cell>
          <cell r="GC83">
            <v>0</v>
          </cell>
          <cell r="GD83">
            <v>0</v>
          </cell>
          <cell r="GE83">
            <v>0</v>
          </cell>
          <cell r="GF83">
            <v>0</v>
          </cell>
          <cell r="GG83">
            <v>0</v>
          </cell>
          <cell r="GH83">
            <v>0</v>
          </cell>
          <cell r="GI83">
            <v>7020</v>
          </cell>
          <cell r="GJ83">
            <v>7020</v>
          </cell>
          <cell r="GK83">
            <v>0</v>
          </cell>
          <cell r="GM83">
            <v>7020</v>
          </cell>
          <cell r="GN83">
            <v>0</v>
          </cell>
          <cell r="GO83">
            <v>7020</v>
          </cell>
          <cell r="GQ83">
            <v>273281</v>
          </cell>
        </row>
        <row r="84">
          <cell r="A84">
            <v>81</v>
          </cell>
          <cell r="B84">
            <v>33346</v>
          </cell>
          <cell r="C84">
            <v>7</v>
          </cell>
          <cell r="D84" t="str">
            <v>岡山県</v>
          </cell>
          <cell r="E84" t="str">
            <v>和気郡</v>
          </cell>
          <cell r="F84" t="str">
            <v>和気町</v>
          </cell>
          <cell r="G84" t="str">
            <v>塩田</v>
          </cell>
          <cell r="H84" t="str">
            <v>和気町</v>
          </cell>
          <cell r="I84">
            <v>3</v>
          </cell>
          <cell r="J84" t="str">
            <v>3 昭和</v>
          </cell>
          <cell r="K84">
            <v>32</v>
          </cell>
          <cell r="L84">
            <v>4</v>
          </cell>
          <cell r="M84">
            <v>1</v>
          </cell>
          <cell r="N84" t="str">
            <v>1 給水中</v>
          </cell>
          <cell r="O84" t="str">
            <v>3 昭和</v>
          </cell>
          <cell r="P84">
            <v>63</v>
          </cell>
          <cell r="Q84">
            <v>4</v>
          </cell>
          <cell r="R84">
            <v>23</v>
          </cell>
          <cell r="S84">
            <v>440</v>
          </cell>
          <cell r="T84">
            <v>2</v>
          </cell>
          <cell r="U84">
            <v>139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1</v>
          </cell>
          <cell r="AI84">
            <v>139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139</v>
          </cell>
          <cell r="AS84">
            <v>2</v>
          </cell>
          <cell r="AW84">
            <v>1</v>
          </cell>
          <cell r="AX84">
            <v>1</v>
          </cell>
          <cell r="AY84" t="str">
            <v>澤田　和顕</v>
          </cell>
          <cell r="AZ84" t="str">
            <v>課長補佐</v>
          </cell>
          <cell r="BA84">
            <v>2</v>
          </cell>
          <cell r="BB84">
            <v>0</v>
          </cell>
          <cell r="BC84">
            <v>2</v>
          </cell>
          <cell r="BD84">
            <v>4</v>
          </cell>
          <cell r="BG84">
            <v>0</v>
          </cell>
          <cell r="BI84">
            <v>3</v>
          </cell>
          <cell r="BJ84">
            <v>8</v>
          </cell>
          <cell r="BK84">
            <v>987</v>
          </cell>
          <cell r="BL84">
            <v>132</v>
          </cell>
          <cell r="BM84">
            <v>0</v>
          </cell>
          <cell r="BN84">
            <v>1251</v>
          </cell>
          <cell r="BO84">
            <v>1</v>
          </cell>
          <cell r="BP84">
            <v>2</v>
          </cell>
          <cell r="BQ84">
            <v>176</v>
          </cell>
          <cell r="BR84">
            <v>141.56907430000001</v>
          </cell>
          <cell r="BS84">
            <v>4398268</v>
          </cell>
          <cell r="BT84">
            <v>283</v>
          </cell>
          <cell r="BU84">
            <v>275</v>
          </cell>
          <cell r="BV84">
            <v>33907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B84">
            <v>0</v>
          </cell>
          <cell r="CC84">
            <v>0</v>
          </cell>
          <cell r="CD84">
            <v>0</v>
          </cell>
          <cell r="CE84">
            <v>0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33907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139</v>
          </cell>
          <cell r="CT84">
            <v>33907</v>
          </cell>
          <cell r="CU84">
            <v>1</v>
          </cell>
          <cell r="CV84">
            <v>33907</v>
          </cell>
          <cell r="CW84">
            <v>0</v>
          </cell>
          <cell r="CX84">
            <v>0</v>
          </cell>
          <cell r="CY84">
            <v>0</v>
          </cell>
          <cell r="CZ84">
            <v>0</v>
          </cell>
          <cell r="DA84">
            <v>0</v>
          </cell>
          <cell r="DB84">
            <v>0</v>
          </cell>
          <cell r="DC84">
            <v>0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H84">
            <v>0</v>
          </cell>
          <cell r="DI84">
            <v>0</v>
          </cell>
          <cell r="DJ84">
            <v>0</v>
          </cell>
          <cell r="DK84">
            <v>0</v>
          </cell>
          <cell r="DL84">
            <v>0</v>
          </cell>
          <cell r="DM84">
            <v>33907</v>
          </cell>
          <cell r="DN84">
            <v>31068</v>
          </cell>
          <cell r="DO84">
            <v>0</v>
          </cell>
          <cell r="DP84">
            <v>2839</v>
          </cell>
          <cell r="DQ84">
            <v>0</v>
          </cell>
          <cell r="DR84">
            <v>128</v>
          </cell>
          <cell r="DS84">
            <v>139</v>
          </cell>
          <cell r="DT84">
            <v>139</v>
          </cell>
          <cell r="DU84">
            <v>139</v>
          </cell>
          <cell r="DV84">
            <v>3</v>
          </cell>
          <cell r="DW84">
            <v>4</v>
          </cell>
          <cell r="DX84">
            <v>160</v>
          </cell>
          <cell r="DY84">
            <v>9249</v>
          </cell>
          <cell r="DZ84">
            <v>0</v>
          </cell>
          <cell r="EA84">
            <v>0</v>
          </cell>
          <cell r="EB84">
            <v>9249</v>
          </cell>
          <cell r="EC84">
            <v>0</v>
          </cell>
          <cell r="ED84">
            <v>0</v>
          </cell>
          <cell r="EE84">
            <v>0</v>
          </cell>
          <cell r="EF84">
            <v>0</v>
          </cell>
          <cell r="EG84">
            <v>0</v>
          </cell>
          <cell r="EH84">
            <v>2058</v>
          </cell>
          <cell r="EI84">
            <v>0</v>
          </cell>
          <cell r="EJ84">
            <v>0</v>
          </cell>
          <cell r="EK84">
            <v>0</v>
          </cell>
          <cell r="EL84">
            <v>0</v>
          </cell>
          <cell r="EM84">
            <v>0</v>
          </cell>
          <cell r="EN84">
            <v>0</v>
          </cell>
          <cell r="EO84">
            <v>0</v>
          </cell>
          <cell r="EP84">
            <v>0</v>
          </cell>
          <cell r="EQ84">
            <v>7191</v>
          </cell>
          <cell r="ER84">
            <v>0</v>
          </cell>
          <cell r="ES84">
            <v>0</v>
          </cell>
          <cell r="ET84">
            <v>0</v>
          </cell>
          <cell r="EU84">
            <v>0</v>
          </cell>
          <cell r="EV84">
            <v>0</v>
          </cell>
          <cell r="EW84">
            <v>0</v>
          </cell>
          <cell r="EX84">
            <v>0</v>
          </cell>
          <cell r="EY84">
            <v>0</v>
          </cell>
          <cell r="EZ84">
            <v>0</v>
          </cell>
          <cell r="FA84">
            <v>0</v>
          </cell>
          <cell r="FB84">
            <v>0</v>
          </cell>
          <cell r="FC84">
            <v>0</v>
          </cell>
          <cell r="FD84">
            <v>1</v>
          </cell>
          <cell r="FE84">
            <v>2</v>
          </cell>
          <cell r="FF84">
            <v>2</v>
          </cell>
          <cell r="FG84">
            <v>0</v>
          </cell>
          <cell r="FH84">
            <v>12</v>
          </cell>
          <cell r="FI84">
            <v>3</v>
          </cell>
          <cell r="FJ84">
            <v>0</v>
          </cell>
          <cell r="FK84">
            <v>1</v>
          </cell>
          <cell r="FL84">
            <v>0</v>
          </cell>
          <cell r="FM84">
            <v>1</v>
          </cell>
          <cell r="FN84">
            <v>0</v>
          </cell>
          <cell r="FO84">
            <v>15530</v>
          </cell>
          <cell r="FP84">
            <v>0</v>
          </cell>
          <cell r="FQ84">
            <v>0</v>
          </cell>
          <cell r="FR84">
            <v>0</v>
          </cell>
          <cell r="FS84">
            <v>0</v>
          </cell>
          <cell r="FT84">
            <v>0</v>
          </cell>
          <cell r="FU84">
            <v>0</v>
          </cell>
          <cell r="FV84">
            <v>0</v>
          </cell>
          <cell r="FW84">
            <v>0</v>
          </cell>
          <cell r="FX84">
            <v>0</v>
          </cell>
          <cell r="FY84">
            <v>0</v>
          </cell>
          <cell r="FZ84">
            <v>0</v>
          </cell>
          <cell r="GA84">
            <v>0</v>
          </cell>
          <cell r="GB84">
            <v>0</v>
          </cell>
          <cell r="GC84">
            <v>0</v>
          </cell>
          <cell r="GD84">
            <v>0</v>
          </cell>
          <cell r="GE84">
            <v>0</v>
          </cell>
          <cell r="GF84">
            <v>0</v>
          </cell>
          <cell r="GG84">
            <v>0</v>
          </cell>
          <cell r="GH84">
            <v>0</v>
          </cell>
          <cell r="GI84">
            <v>0</v>
          </cell>
          <cell r="GJ84">
            <v>0</v>
          </cell>
          <cell r="GK84">
            <v>0</v>
          </cell>
          <cell r="GL84">
            <v>0</v>
          </cell>
          <cell r="GM84">
            <v>0</v>
          </cell>
          <cell r="GN84">
            <v>0</v>
          </cell>
          <cell r="GO84">
            <v>0</v>
          </cell>
          <cell r="GQ84">
            <v>31068</v>
          </cell>
        </row>
        <row r="85">
          <cell r="A85">
            <v>82</v>
          </cell>
          <cell r="B85">
            <v>33346</v>
          </cell>
          <cell r="C85">
            <v>8</v>
          </cell>
          <cell r="D85" t="str">
            <v>岡山県</v>
          </cell>
          <cell r="E85" t="str">
            <v>和気郡</v>
          </cell>
          <cell r="F85" t="str">
            <v>和気町</v>
          </cell>
          <cell r="G85" t="str">
            <v>田土</v>
          </cell>
          <cell r="H85" t="str">
            <v>和気町</v>
          </cell>
          <cell r="I85">
            <v>3</v>
          </cell>
          <cell r="J85" t="str">
            <v>3 昭和</v>
          </cell>
          <cell r="K85">
            <v>63</v>
          </cell>
          <cell r="L85">
            <v>6</v>
          </cell>
          <cell r="M85">
            <v>1</v>
          </cell>
          <cell r="N85" t="str">
            <v>1 給水中</v>
          </cell>
          <cell r="O85" t="str">
            <v>3 昭和</v>
          </cell>
          <cell r="P85">
            <v>60</v>
          </cell>
          <cell r="Q85">
            <v>6</v>
          </cell>
          <cell r="R85">
            <v>28</v>
          </cell>
          <cell r="S85">
            <v>500</v>
          </cell>
          <cell r="T85">
            <v>2.5</v>
          </cell>
          <cell r="U85">
            <v>211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1</v>
          </cell>
          <cell r="AI85">
            <v>211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211</v>
          </cell>
          <cell r="AS85">
            <v>2</v>
          </cell>
          <cell r="AW85">
            <v>1</v>
          </cell>
          <cell r="AX85">
            <v>1</v>
          </cell>
          <cell r="AY85" t="str">
            <v>澤田　和顕</v>
          </cell>
          <cell r="AZ85" t="str">
            <v>課長補佐</v>
          </cell>
          <cell r="BA85">
            <v>2</v>
          </cell>
          <cell r="BB85">
            <v>1</v>
          </cell>
          <cell r="BC85">
            <v>1</v>
          </cell>
          <cell r="BD85">
            <v>4</v>
          </cell>
          <cell r="BG85">
            <v>0</v>
          </cell>
          <cell r="BI85">
            <v>3</v>
          </cell>
          <cell r="BJ85">
            <v>8</v>
          </cell>
          <cell r="BK85">
            <v>987</v>
          </cell>
          <cell r="BL85">
            <v>132</v>
          </cell>
          <cell r="BM85">
            <v>0</v>
          </cell>
          <cell r="BN85">
            <v>1251</v>
          </cell>
          <cell r="BO85">
            <v>1</v>
          </cell>
          <cell r="BP85">
            <v>2</v>
          </cell>
          <cell r="BQ85">
            <v>176</v>
          </cell>
          <cell r="BR85">
            <v>141.56907509999999</v>
          </cell>
          <cell r="BS85">
            <v>4030330</v>
          </cell>
          <cell r="BT85">
            <v>254</v>
          </cell>
          <cell r="BU85">
            <v>252</v>
          </cell>
          <cell r="BV85">
            <v>31107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1</v>
          </cell>
          <cell r="CJ85">
            <v>31107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211</v>
          </cell>
          <cell r="CT85">
            <v>31107</v>
          </cell>
          <cell r="CU85">
            <v>1</v>
          </cell>
          <cell r="CV85">
            <v>31107</v>
          </cell>
          <cell r="CW85">
            <v>0</v>
          </cell>
          <cell r="CX85">
            <v>0</v>
          </cell>
          <cell r="CY85">
            <v>0</v>
          </cell>
          <cell r="CZ85">
            <v>0</v>
          </cell>
          <cell r="DA85">
            <v>0</v>
          </cell>
          <cell r="DB85">
            <v>0</v>
          </cell>
          <cell r="DC85">
            <v>0</v>
          </cell>
          <cell r="DD85">
            <v>0</v>
          </cell>
          <cell r="DE85">
            <v>0</v>
          </cell>
          <cell r="DF85">
            <v>0</v>
          </cell>
          <cell r="DG85">
            <v>0</v>
          </cell>
          <cell r="DH85">
            <v>0</v>
          </cell>
          <cell r="DI85">
            <v>0</v>
          </cell>
          <cell r="DJ85">
            <v>0</v>
          </cell>
          <cell r="DK85">
            <v>0</v>
          </cell>
          <cell r="DL85">
            <v>0</v>
          </cell>
          <cell r="DM85">
            <v>31107</v>
          </cell>
          <cell r="DN85">
            <v>28469</v>
          </cell>
          <cell r="DO85">
            <v>0</v>
          </cell>
          <cell r="DP85">
            <v>2638</v>
          </cell>
          <cell r="DQ85">
            <v>0</v>
          </cell>
          <cell r="DR85">
            <v>88</v>
          </cell>
          <cell r="DS85">
            <v>211</v>
          </cell>
          <cell r="DT85">
            <v>115</v>
          </cell>
          <cell r="DU85">
            <v>115</v>
          </cell>
          <cell r="DV85">
            <v>3</v>
          </cell>
          <cell r="DW85">
            <v>8</v>
          </cell>
          <cell r="DX85">
            <v>365</v>
          </cell>
          <cell r="DY85">
            <v>11449</v>
          </cell>
          <cell r="DZ85">
            <v>35</v>
          </cell>
          <cell r="EA85">
            <v>0</v>
          </cell>
          <cell r="EB85">
            <v>11414</v>
          </cell>
          <cell r="EC85">
            <v>0</v>
          </cell>
          <cell r="ED85">
            <v>0</v>
          </cell>
          <cell r="EE85">
            <v>0</v>
          </cell>
          <cell r="EF85">
            <v>35</v>
          </cell>
          <cell r="EG85">
            <v>0</v>
          </cell>
          <cell r="EH85">
            <v>1899</v>
          </cell>
          <cell r="EI85">
            <v>0</v>
          </cell>
          <cell r="EJ85">
            <v>0</v>
          </cell>
          <cell r="EK85">
            <v>0</v>
          </cell>
          <cell r="EL85">
            <v>0</v>
          </cell>
          <cell r="EM85">
            <v>0</v>
          </cell>
          <cell r="EN85">
            <v>0</v>
          </cell>
          <cell r="EO85">
            <v>0</v>
          </cell>
          <cell r="EP85">
            <v>0</v>
          </cell>
          <cell r="EQ85">
            <v>9515</v>
          </cell>
          <cell r="ER85">
            <v>0</v>
          </cell>
          <cell r="ES85">
            <v>0</v>
          </cell>
          <cell r="ET85">
            <v>0</v>
          </cell>
          <cell r="EU85">
            <v>0</v>
          </cell>
          <cell r="EV85">
            <v>0</v>
          </cell>
          <cell r="EW85">
            <v>0</v>
          </cell>
          <cell r="EX85">
            <v>0</v>
          </cell>
          <cell r="EY85">
            <v>0</v>
          </cell>
          <cell r="EZ85">
            <v>0</v>
          </cell>
          <cell r="FA85">
            <v>0</v>
          </cell>
          <cell r="FB85">
            <v>0</v>
          </cell>
          <cell r="FC85">
            <v>0</v>
          </cell>
          <cell r="FD85">
            <v>1</v>
          </cell>
          <cell r="FE85">
            <v>2</v>
          </cell>
          <cell r="FF85">
            <v>2</v>
          </cell>
          <cell r="FG85">
            <v>0</v>
          </cell>
          <cell r="FH85">
            <v>12</v>
          </cell>
          <cell r="FI85">
            <v>3</v>
          </cell>
          <cell r="FJ85">
            <v>0</v>
          </cell>
          <cell r="FK85">
            <v>1</v>
          </cell>
          <cell r="FL85">
            <v>0</v>
          </cell>
          <cell r="FM85">
            <v>1</v>
          </cell>
          <cell r="FN85">
            <v>0</v>
          </cell>
          <cell r="FO85">
            <v>80396</v>
          </cell>
          <cell r="FP85">
            <v>1</v>
          </cell>
          <cell r="FQ85">
            <v>0</v>
          </cell>
          <cell r="FR85">
            <v>0</v>
          </cell>
          <cell r="FS85">
            <v>0</v>
          </cell>
          <cell r="FT85">
            <v>0</v>
          </cell>
          <cell r="FU85">
            <v>0</v>
          </cell>
          <cell r="FV85">
            <v>0</v>
          </cell>
          <cell r="FW85">
            <v>0</v>
          </cell>
          <cell r="FX85">
            <v>0</v>
          </cell>
          <cell r="FY85">
            <v>0</v>
          </cell>
          <cell r="FZ85">
            <v>0</v>
          </cell>
          <cell r="GA85">
            <v>0</v>
          </cell>
          <cell r="GB85">
            <v>0</v>
          </cell>
          <cell r="GC85">
            <v>0</v>
          </cell>
          <cell r="GD85">
            <v>0</v>
          </cell>
          <cell r="GE85">
            <v>0</v>
          </cell>
          <cell r="GF85">
            <v>0</v>
          </cell>
          <cell r="GG85">
            <v>0</v>
          </cell>
          <cell r="GH85">
            <v>0</v>
          </cell>
          <cell r="GI85">
            <v>6213</v>
          </cell>
          <cell r="GJ85">
            <v>6213</v>
          </cell>
          <cell r="GK85">
            <v>0</v>
          </cell>
          <cell r="GL85">
            <v>6213</v>
          </cell>
          <cell r="GM85">
            <v>0</v>
          </cell>
          <cell r="GN85">
            <v>0</v>
          </cell>
          <cell r="GO85">
            <v>6213</v>
          </cell>
          <cell r="GQ85">
            <v>28469</v>
          </cell>
        </row>
        <row r="86">
          <cell r="A86">
            <v>83</v>
          </cell>
          <cell r="B86">
            <v>33586</v>
          </cell>
          <cell r="C86">
            <v>1</v>
          </cell>
          <cell r="D86" t="str">
            <v>岡山県</v>
          </cell>
          <cell r="E86" t="str">
            <v>真庭郡</v>
          </cell>
          <cell r="F86" t="str">
            <v>新庄村</v>
          </cell>
          <cell r="G86" t="str">
            <v>新庄地区</v>
          </cell>
          <cell r="H86" t="str">
            <v>新庄村</v>
          </cell>
          <cell r="I86">
            <v>4</v>
          </cell>
          <cell r="J86" t="str">
            <v>3 昭和</v>
          </cell>
          <cell r="K86">
            <v>36</v>
          </cell>
          <cell r="L86">
            <v>8</v>
          </cell>
          <cell r="M86">
            <v>1</v>
          </cell>
          <cell r="N86" t="str">
            <v>1 給水中</v>
          </cell>
          <cell r="O86" t="str">
            <v>4 平成</v>
          </cell>
          <cell r="P86">
            <v>28</v>
          </cell>
          <cell r="Q86">
            <v>3</v>
          </cell>
          <cell r="R86">
            <v>19</v>
          </cell>
          <cell r="S86">
            <v>1000</v>
          </cell>
          <cell r="T86">
            <v>30</v>
          </cell>
          <cell r="U86">
            <v>605</v>
          </cell>
          <cell r="AH86">
            <v>2</v>
          </cell>
          <cell r="AI86">
            <v>605</v>
          </cell>
          <cell r="AR86">
            <v>338</v>
          </cell>
          <cell r="AS86">
            <v>2</v>
          </cell>
          <cell r="AW86">
            <v>1</v>
          </cell>
          <cell r="AX86">
            <v>1</v>
          </cell>
          <cell r="AY86" t="str">
            <v>池田 洋文</v>
          </cell>
          <cell r="AZ86" t="str">
            <v>主事</v>
          </cell>
          <cell r="BA86">
            <v>1</v>
          </cell>
          <cell r="BB86">
            <v>0</v>
          </cell>
          <cell r="BC86">
            <v>1</v>
          </cell>
          <cell r="BD86">
            <v>3</v>
          </cell>
          <cell r="BG86">
            <v>0</v>
          </cell>
          <cell r="BI86">
            <v>3</v>
          </cell>
          <cell r="BJ86">
            <v>8</v>
          </cell>
          <cell r="BK86">
            <v>627</v>
          </cell>
          <cell r="BL86">
            <v>102</v>
          </cell>
          <cell r="BM86">
            <v>41</v>
          </cell>
          <cell r="BN86">
            <v>870</v>
          </cell>
          <cell r="BO86">
            <v>2</v>
          </cell>
          <cell r="BP86">
            <v>1</v>
          </cell>
          <cell r="BQ86">
            <v>434</v>
          </cell>
          <cell r="BR86">
            <v>107</v>
          </cell>
          <cell r="BS86">
            <v>9517222</v>
          </cell>
          <cell r="BT86">
            <v>853</v>
          </cell>
          <cell r="BU86">
            <v>828</v>
          </cell>
          <cell r="BV86">
            <v>106124</v>
          </cell>
          <cell r="BX86">
            <v>0</v>
          </cell>
          <cell r="BZ86">
            <v>0</v>
          </cell>
          <cell r="CB86">
            <v>0</v>
          </cell>
          <cell r="CD86">
            <v>0</v>
          </cell>
          <cell r="CF86">
            <v>0</v>
          </cell>
          <cell r="CH86">
            <v>0</v>
          </cell>
          <cell r="CI86">
            <v>1</v>
          </cell>
          <cell r="CJ86">
            <v>106124</v>
          </cell>
          <cell r="CL86">
            <v>0</v>
          </cell>
          <cell r="CN86">
            <v>0</v>
          </cell>
          <cell r="CP86">
            <v>0</v>
          </cell>
          <cell r="CR86">
            <v>0</v>
          </cell>
          <cell r="CS86">
            <v>468</v>
          </cell>
          <cell r="CT86">
            <v>90044</v>
          </cell>
          <cell r="CV86">
            <v>0</v>
          </cell>
          <cell r="CW86">
            <v>2</v>
          </cell>
          <cell r="CX86">
            <v>90044</v>
          </cell>
          <cell r="CY86">
            <v>1</v>
          </cell>
          <cell r="CZ86">
            <v>0</v>
          </cell>
          <cell r="DB86">
            <v>0</v>
          </cell>
          <cell r="DD86">
            <v>0</v>
          </cell>
          <cell r="DF86">
            <v>0</v>
          </cell>
          <cell r="DH86">
            <v>0</v>
          </cell>
          <cell r="DJ86">
            <v>0</v>
          </cell>
          <cell r="DL86">
            <v>0</v>
          </cell>
          <cell r="DM86">
            <v>88946</v>
          </cell>
          <cell r="DN86">
            <v>88946</v>
          </cell>
          <cell r="DO86">
            <v>0</v>
          </cell>
          <cell r="DP86">
            <v>0</v>
          </cell>
          <cell r="DQ86">
            <v>0</v>
          </cell>
          <cell r="DR86">
            <v>280</v>
          </cell>
          <cell r="DS86">
            <v>495</v>
          </cell>
          <cell r="DU86">
            <v>478</v>
          </cell>
          <cell r="DV86">
            <v>3</v>
          </cell>
          <cell r="DW86">
            <v>5</v>
          </cell>
          <cell r="DX86">
            <v>414</v>
          </cell>
          <cell r="DY86">
            <v>21368</v>
          </cell>
          <cell r="DZ86">
            <v>125</v>
          </cell>
          <cell r="EA86">
            <v>3405</v>
          </cell>
          <cell r="EB86">
            <v>17838</v>
          </cell>
          <cell r="EC86">
            <v>0</v>
          </cell>
          <cell r="ED86">
            <v>0</v>
          </cell>
          <cell r="EE86">
            <v>0</v>
          </cell>
          <cell r="EF86">
            <v>125</v>
          </cell>
          <cell r="EG86">
            <v>254</v>
          </cell>
          <cell r="EH86">
            <v>7059</v>
          </cell>
          <cell r="EI86">
            <v>0</v>
          </cell>
          <cell r="EJ86">
            <v>0</v>
          </cell>
          <cell r="EK86">
            <v>0</v>
          </cell>
          <cell r="EL86">
            <v>0</v>
          </cell>
          <cell r="EM86">
            <v>0</v>
          </cell>
          <cell r="EN86">
            <v>0</v>
          </cell>
          <cell r="EO86">
            <v>0</v>
          </cell>
          <cell r="EP86">
            <v>1451</v>
          </cell>
          <cell r="EQ86">
            <v>10779</v>
          </cell>
          <cell r="ER86">
            <v>0</v>
          </cell>
          <cell r="ES86">
            <v>0</v>
          </cell>
          <cell r="ET86">
            <v>0</v>
          </cell>
          <cell r="EU86">
            <v>0</v>
          </cell>
          <cell r="EV86">
            <v>0</v>
          </cell>
          <cell r="EW86">
            <v>0</v>
          </cell>
          <cell r="EX86">
            <v>0</v>
          </cell>
          <cell r="EY86">
            <v>1700</v>
          </cell>
          <cell r="EZ86">
            <v>0</v>
          </cell>
          <cell r="FA86">
            <v>0</v>
          </cell>
          <cell r="FB86">
            <v>0</v>
          </cell>
          <cell r="FC86">
            <v>0</v>
          </cell>
          <cell r="FD86">
            <v>1</v>
          </cell>
          <cell r="FE86">
            <v>5</v>
          </cell>
          <cell r="FF86">
            <v>5</v>
          </cell>
          <cell r="FH86">
            <v>12</v>
          </cell>
          <cell r="FI86">
            <v>1</v>
          </cell>
          <cell r="FJ86">
            <v>0</v>
          </cell>
          <cell r="FK86">
            <v>2</v>
          </cell>
          <cell r="FL86">
            <v>1762</v>
          </cell>
          <cell r="FM86">
            <v>1</v>
          </cell>
          <cell r="FN86">
            <v>0</v>
          </cell>
          <cell r="FO86">
            <v>81419</v>
          </cell>
          <cell r="FR86">
            <v>0</v>
          </cell>
          <cell r="FS86">
            <v>0</v>
          </cell>
          <cell r="FT86">
            <v>0</v>
          </cell>
          <cell r="FU86">
            <v>0</v>
          </cell>
          <cell r="FV86">
            <v>60001</v>
          </cell>
          <cell r="FW86">
            <v>0</v>
          </cell>
          <cell r="FX86">
            <v>60001</v>
          </cell>
          <cell r="FY86">
            <v>10001</v>
          </cell>
          <cell r="GA86">
            <v>50000</v>
          </cell>
          <cell r="GC86">
            <v>60001</v>
          </cell>
          <cell r="GJ86">
            <v>0</v>
          </cell>
          <cell r="GO86">
            <v>0</v>
          </cell>
          <cell r="GQ86">
            <v>88946</v>
          </cell>
        </row>
        <row r="87">
          <cell r="A87">
            <v>84</v>
          </cell>
          <cell r="B87">
            <v>33606</v>
          </cell>
          <cell r="C87">
            <v>1</v>
          </cell>
          <cell r="D87" t="str">
            <v>岡山県</v>
          </cell>
          <cell r="E87" t="str">
            <v>苫田郡</v>
          </cell>
          <cell r="F87" t="str">
            <v>鏡野町</v>
          </cell>
          <cell r="G87" t="str">
            <v>香々美</v>
          </cell>
          <cell r="H87" t="str">
            <v>鏡野町</v>
          </cell>
          <cell r="I87">
            <v>3</v>
          </cell>
          <cell r="J87" t="str">
            <v>3 昭和</v>
          </cell>
          <cell r="K87">
            <v>32</v>
          </cell>
          <cell r="L87">
            <v>2</v>
          </cell>
          <cell r="M87">
            <v>1</v>
          </cell>
          <cell r="N87" t="str">
            <v>1 給水中</v>
          </cell>
          <cell r="O87" t="str">
            <v>3 昭和</v>
          </cell>
          <cell r="P87">
            <v>60</v>
          </cell>
          <cell r="Q87">
            <v>4</v>
          </cell>
          <cell r="R87">
            <v>23</v>
          </cell>
          <cell r="S87">
            <v>700</v>
          </cell>
          <cell r="T87">
            <v>0.8</v>
          </cell>
          <cell r="U87">
            <v>160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1</v>
          </cell>
          <cell r="AI87">
            <v>160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160</v>
          </cell>
          <cell r="AS87">
            <v>2</v>
          </cell>
          <cell r="AV87">
            <v>10</v>
          </cell>
          <cell r="AW87">
            <v>1</v>
          </cell>
          <cell r="AX87">
            <v>1</v>
          </cell>
          <cell r="AY87" t="str">
            <v>小原克則</v>
          </cell>
          <cell r="AZ87" t="str">
            <v>課長補佐</v>
          </cell>
          <cell r="BA87">
            <v>8</v>
          </cell>
          <cell r="BB87">
            <v>0</v>
          </cell>
          <cell r="BC87">
            <v>8</v>
          </cell>
          <cell r="BD87">
            <v>1</v>
          </cell>
          <cell r="BE87" t="str">
            <v>鏡野町水道事業</v>
          </cell>
          <cell r="BF87">
            <v>30</v>
          </cell>
          <cell r="BG87">
            <v>3</v>
          </cell>
          <cell r="BH87" t="str">
            <v>鏡野町水道事業</v>
          </cell>
          <cell r="BI87">
            <v>3</v>
          </cell>
          <cell r="BJ87">
            <v>10</v>
          </cell>
          <cell r="BK87">
            <v>2000</v>
          </cell>
          <cell r="BL87">
            <v>200</v>
          </cell>
          <cell r="BM87">
            <v>0</v>
          </cell>
          <cell r="BN87">
            <v>2000</v>
          </cell>
          <cell r="BO87">
            <v>2</v>
          </cell>
          <cell r="BP87">
            <v>2</v>
          </cell>
          <cell r="BQ87">
            <v>148</v>
          </cell>
          <cell r="BR87">
            <v>212.75760700000001</v>
          </cell>
          <cell r="BS87">
            <v>7439708</v>
          </cell>
          <cell r="BT87">
            <v>396</v>
          </cell>
          <cell r="BU87">
            <v>379</v>
          </cell>
          <cell r="BV87">
            <v>39786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1</v>
          </cell>
          <cell r="CJ87">
            <v>39786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160</v>
          </cell>
          <cell r="CT87">
            <v>39786</v>
          </cell>
          <cell r="CU87">
            <v>1</v>
          </cell>
          <cell r="CV87">
            <v>39786</v>
          </cell>
          <cell r="CW87">
            <v>0</v>
          </cell>
          <cell r="CX87">
            <v>0</v>
          </cell>
          <cell r="CY87">
            <v>0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</v>
          </cell>
          <cell r="DI87">
            <v>0</v>
          </cell>
          <cell r="DJ87">
            <v>0</v>
          </cell>
          <cell r="DK87">
            <v>0</v>
          </cell>
          <cell r="DL87">
            <v>0</v>
          </cell>
          <cell r="DM87">
            <v>39786</v>
          </cell>
          <cell r="DN87">
            <v>33220</v>
          </cell>
          <cell r="DO87">
            <v>1748</v>
          </cell>
          <cell r="DP87">
            <v>482</v>
          </cell>
          <cell r="DQ87">
            <v>4336</v>
          </cell>
          <cell r="DR87">
            <v>154</v>
          </cell>
          <cell r="DS87">
            <v>160</v>
          </cell>
          <cell r="DT87">
            <v>156</v>
          </cell>
          <cell r="DU87">
            <v>165</v>
          </cell>
          <cell r="DV87">
            <v>1</v>
          </cell>
          <cell r="DW87">
            <v>1</v>
          </cell>
          <cell r="DX87">
            <v>124</v>
          </cell>
          <cell r="DY87">
            <v>5946</v>
          </cell>
          <cell r="DZ87">
            <v>0</v>
          </cell>
          <cell r="EA87">
            <v>470</v>
          </cell>
          <cell r="EB87">
            <v>5476</v>
          </cell>
          <cell r="EC87">
            <v>0</v>
          </cell>
          <cell r="ED87">
            <v>0</v>
          </cell>
          <cell r="EE87">
            <v>0</v>
          </cell>
          <cell r="EF87">
            <v>0</v>
          </cell>
          <cell r="EG87">
            <v>169</v>
          </cell>
          <cell r="EH87">
            <v>528</v>
          </cell>
          <cell r="EI87">
            <v>0</v>
          </cell>
          <cell r="EJ87">
            <v>0</v>
          </cell>
          <cell r="EK87">
            <v>0</v>
          </cell>
          <cell r="EL87">
            <v>0</v>
          </cell>
          <cell r="EM87">
            <v>0</v>
          </cell>
          <cell r="EN87">
            <v>0</v>
          </cell>
          <cell r="EO87">
            <v>0</v>
          </cell>
          <cell r="EP87">
            <v>301</v>
          </cell>
          <cell r="EQ87">
            <v>4948</v>
          </cell>
          <cell r="ER87">
            <v>0</v>
          </cell>
          <cell r="ES87">
            <v>0</v>
          </cell>
          <cell r="ET87">
            <v>0</v>
          </cell>
          <cell r="EU87">
            <v>0</v>
          </cell>
          <cell r="EV87">
            <v>0</v>
          </cell>
          <cell r="EW87">
            <v>0</v>
          </cell>
          <cell r="EX87">
            <v>0</v>
          </cell>
          <cell r="EY87">
            <v>0</v>
          </cell>
          <cell r="EZ87">
            <v>0</v>
          </cell>
          <cell r="FA87">
            <v>0</v>
          </cell>
          <cell r="FB87">
            <v>0</v>
          </cell>
          <cell r="FC87">
            <v>0</v>
          </cell>
          <cell r="FD87">
            <v>1</v>
          </cell>
          <cell r="FE87">
            <v>5</v>
          </cell>
          <cell r="FF87">
            <v>5</v>
          </cell>
          <cell r="FG87">
            <v>0</v>
          </cell>
          <cell r="FH87">
            <v>12</v>
          </cell>
          <cell r="FI87">
            <v>1</v>
          </cell>
          <cell r="FJ87">
            <v>0</v>
          </cell>
          <cell r="FK87">
            <v>1</v>
          </cell>
          <cell r="FL87">
            <v>0</v>
          </cell>
          <cell r="FM87">
            <v>1</v>
          </cell>
          <cell r="FN87">
            <v>1520</v>
          </cell>
          <cell r="FO87">
            <v>17941</v>
          </cell>
          <cell r="FP87">
            <v>0</v>
          </cell>
          <cell r="FQ87">
            <v>0</v>
          </cell>
          <cell r="FR87">
            <v>0</v>
          </cell>
          <cell r="FS87">
            <v>0</v>
          </cell>
          <cell r="FT87">
            <v>0</v>
          </cell>
          <cell r="FU87">
            <v>0</v>
          </cell>
          <cell r="FV87">
            <v>0</v>
          </cell>
          <cell r="FW87">
            <v>0</v>
          </cell>
          <cell r="FX87">
            <v>0</v>
          </cell>
          <cell r="FY87">
            <v>0</v>
          </cell>
          <cell r="FZ87">
            <v>0</v>
          </cell>
          <cell r="GA87">
            <v>0</v>
          </cell>
          <cell r="GB87">
            <v>0</v>
          </cell>
          <cell r="GC87">
            <v>0</v>
          </cell>
          <cell r="GD87">
            <v>0</v>
          </cell>
          <cell r="GE87">
            <v>0</v>
          </cell>
          <cell r="GF87">
            <v>0</v>
          </cell>
          <cell r="GG87">
            <v>0</v>
          </cell>
          <cell r="GH87">
            <v>0</v>
          </cell>
          <cell r="GI87">
            <v>0</v>
          </cell>
          <cell r="GJ87">
            <v>0</v>
          </cell>
          <cell r="GK87">
            <v>0</v>
          </cell>
          <cell r="GL87">
            <v>0</v>
          </cell>
          <cell r="GM87">
            <v>0</v>
          </cell>
          <cell r="GN87">
            <v>0</v>
          </cell>
          <cell r="GO87">
            <v>0</v>
          </cell>
          <cell r="GQ87">
            <v>34968</v>
          </cell>
        </row>
        <row r="88">
          <cell r="A88">
            <v>85</v>
          </cell>
          <cell r="B88">
            <v>33606</v>
          </cell>
          <cell r="C88">
            <v>2</v>
          </cell>
          <cell r="D88" t="str">
            <v>岡山県</v>
          </cell>
          <cell r="E88" t="str">
            <v>苫田郡</v>
          </cell>
          <cell r="F88" t="str">
            <v>鏡野町</v>
          </cell>
          <cell r="G88" t="str">
            <v>香北</v>
          </cell>
          <cell r="H88" t="str">
            <v>鏡野町</v>
          </cell>
          <cell r="I88">
            <v>3</v>
          </cell>
          <cell r="J88" t="str">
            <v>4 平成</v>
          </cell>
          <cell r="K88">
            <v>9</v>
          </cell>
          <cell r="L88">
            <v>4</v>
          </cell>
          <cell r="M88">
            <v>1</v>
          </cell>
          <cell r="N88" t="str">
            <v>1 給水中</v>
          </cell>
          <cell r="O88" t="str">
            <v>4 平成</v>
          </cell>
          <cell r="P88">
            <v>7</v>
          </cell>
          <cell r="Q88">
            <v>3</v>
          </cell>
          <cell r="R88">
            <v>28</v>
          </cell>
          <cell r="S88">
            <v>844</v>
          </cell>
          <cell r="T88">
            <v>6.2</v>
          </cell>
          <cell r="U88">
            <v>243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1</v>
          </cell>
          <cell r="AC88">
            <v>243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221</v>
          </cell>
          <cell r="AS88">
            <v>2</v>
          </cell>
          <cell r="AV88">
            <v>365</v>
          </cell>
          <cell r="AW88">
            <v>1</v>
          </cell>
          <cell r="AX88">
            <v>1</v>
          </cell>
          <cell r="AY88" t="str">
            <v>小原克則</v>
          </cell>
          <cell r="AZ88" t="str">
            <v>課長補佐</v>
          </cell>
          <cell r="BA88">
            <v>8</v>
          </cell>
          <cell r="BB88">
            <v>0</v>
          </cell>
          <cell r="BC88">
            <v>8</v>
          </cell>
          <cell r="BD88">
            <v>1</v>
          </cell>
          <cell r="BE88" t="str">
            <v>鏡野町水道事業</v>
          </cell>
          <cell r="BF88">
            <v>30</v>
          </cell>
          <cell r="BG88">
            <v>3</v>
          </cell>
          <cell r="BH88" t="str">
            <v>鏡野町水道事業</v>
          </cell>
          <cell r="BI88">
            <v>3</v>
          </cell>
          <cell r="BJ88">
            <v>10</v>
          </cell>
          <cell r="BK88">
            <v>2400</v>
          </cell>
          <cell r="BL88">
            <v>240</v>
          </cell>
          <cell r="BM88">
            <v>0</v>
          </cell>
          <cell r="BN88">
            <v>2400</v>
          </cell>
          <cell r="BO88">
            <v>2</v>
          </cell>
          <cell r="BP88">
            <v>2</v>
          </cell>
          <cell r="BQ88">
            <v>656</v>
          </cell>
          <cell r="BR88">
            <v>256.77991950000001</v>
          </cell>
          <cell r="BS88">
            <v>10723643</v>
          </cell>
          <cell r="BT88">
            <v>583</v>
          </cell>
          <cell r="BU88">
            <v>524</v>
          </cell>
          <cell r="BV88">
            <v>54136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1</v>
          </cell>
          <cell r="CD88">
            <v>54136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221</v>
          </cell>
          <cell r="CT88">
            <v>49437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</v>
          </cell>
          <cell r="CZ88">
            <v>49437</v>
          </cell>
          <cell r="DA88">
            <v>0</v>
          </cell>
          <cell r="DB88">
            <v>0</v>
          </cell>
          <cell r="DC88">
            <v>0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0</v>
          </cell>
          <cell r="DI88">
            <v>0</v>
          </cell>
          <cell r="DJ88">
            <v>0</v>
          </cell>
          <cell r="DK88">
            <v>0</v>
          </cell>
          <cell r="DL88">
            <v>0</v>
          </cell>
          <cell r="DM88">
            <v>49437</v>
          </cell>
          <cell r="DN88">
            <v>39674</v>
          </cell>
          <cell r="DO88">
            <v>2088</v>
          </cell>
          <cell r="DP88">
            <v>768</v>
          </cell>
          <cell r="DQ88">
            <v>6907</v>
          </cell>
          <cell r="DR88">
            <v>214</v>
          </cell>
          <cell r="DS88">
            <v>243</v>
          </cell>
          <cell r="DT88">
            <v>216</v>
          </cell>
          <cell r="DU88">
            <v>216</v>
          </cell>
          <cell r="DV88">
            <v>1</v>
          </cell>
          <cell r="DW88">
            <v>2</v>
          </cell>
          <cell r="DX88">
            <v>233</v>
          </cell>
          <cell r="DY88">
            <v>19287</v>
          </cell>
          <cell r="DZ88">
            <v>48</v>
          </cell>
          <cell r="EA88">
            <v>1655</v>
          </cell>
          <cell r="EB88">
            <v>17584</v>
          </cell>
          <cell r="EC88">
            <v>0</v>
          </cell>
          <cell r="ED88">
            <v>0</v>
          </cell>
          <cell r="EE88">
            <v>0</v>
          </cell>
          <cell r="EF88">
            <v>48</v>
          </cell>
          <cell r="EG88">
            <v>1655</v>
          </cell>
          <cell r="EH88">
            <v>1741</v>
          </cell>
          <cell r="EI88">
            <v>0</v>
          </cell>
          <cell r="EJ88">
            <v>0</v>
          </cell>
          <cell r="EK88">
            <v>0</v>
          </cell>
          <cell r="EL88">
            <v>0</v>
          </cell>
          <cell r="EM88">
            <v>0</v>
          </cell>
          <cell r="EN88">
            <v>0</v>
          </cell>
          <cell r="EO88">
            <v>0</v>
          </cell>
          <cell r="EP88">
            <v>0</v>
          </cell>
          <cell r="EQ88">
            <v>15843</v>
          </cell>
          <cell r="ER88">
            <v>0</v>
          </cell>
          <cell r="ES88">
            <v>0</v>
          </cell>
          <cell r="ET88">
            <v>0</v>
          </cell>
          <cell r="EU88">
            <v>0</v>
          </cell>
          <cell r="EV88">
            <v>0</v>
          </cell>
          <cell r="EW88">
            <v>0</v>
          </cell>
          <cell r="EX88">
            <v>0</v>
          </cell>
          <cell r="EY88">
            <v>0</v>
          </cell>
          <cell r="EZ88">
            <v>0</v>
          </cell>
          <cell r="FA88">
            <v>0</v>
          </cell>
          <cell r="FB88">
            <v>0</v>
          </cell>
          <cell r="FC88">
            <v>0</v>
          </cell>
          <cell r="FD88">
            <v>1</v>
          </cell>
          <cell r="FE88">
            <v>5</v>
          </cell>
          <cell r="FF88">
            <v>5</v>
          </cell>
          <cell r="FG88">
            <v>0</v>
          </cell>
          <cell r="FH88">
            <v>12</v>
          </cell>
          <cell r="FI88">
            <v>1</v>
          </cell>
          <cell r="FJ88">
            <v>0</v>
          </cell>
          <cell r="FK88">
            <v>1</v>
          </cell>
          <cell r="FL88">
            <v>0</v>
          </cell>
          <cell r="FM88">
            <v>1</v>
          </cell>
          <cell r="FN88">
            <v>0</v>
          </cell>
          <cell r="FO88">
            <v>23870</v>
          </cell>
          <cell r="FP88">
            <v>0</v>
          </cell>
          <cell r="FQ88">
            <v>0</v>
          </cell>
          <cell r="FR88">
            <v>0</v>
          </cell>
          <cell r="FS88">
            <v>0</v>
          </cell>
          <cell r="FT88">
            <v>0</v>
          </cell>
          <cell r="FU88">
            <v>0</v>
          </cell>
          <cell r="FV88">
            <v>0</v>
          </cell>
          <cell r="FW88">
            <v>0</v>
          </cell>
          <cell r="FX88">
            <v>0</v>
          </cell>
          <cell r="FY88">
            <v>0</v>
          </cell>
          <cell r="FZ88">
            <v>0</v>
          </cell>
          <cell r="GA88">
            <v>0</v>
          </cell>
          <cell r="GB88">
            <v>0</v>
          </cell>
          <cell r="GC88">
            <v>0</v>
          </cell>
          <cell r="GD88">
            <v>0</v>
          </cell>
          <cell r="GE88">
            <v>0</v>
          </cell>
          <cell r="GF88">
            <v>0</v>
          </cell>
          <cell r="GG88">
            <v>0</v>
          </cell>
          <cell r="GH88">
            <v>0</v>
          </cell>
          <cell r="GI88">
            <v>0</v>
          </cell>
          <cell r="GJ88">
            <v>0</v>
          </cell>
          <cell r="GK88">
            <v>0</v>
          </cell>
          <cell r="GL88">
            <v>0</v>
          </cell>
          <cell r="GM88">
            <v>0</v>
          </cell>
          <cell r="GN88">
            <v>0</v>
          </cell>
          <cell r="GO88">
            <v>0</v>
          </cell>
          <cell r="GQ88">
            <v>41762</v>
          </cell>
        </row>
        <row r="89">
          <cell r="A89">
            <v>86</v>
          </cell>
          <cell r="B89">
            <v>33606</v>
          </cell>
          <cell r="C89">
            <v>3</v>
          </cell>
          <cell r="D89" t="str">
            <v>岡山県</v>
          </cell>
          <cell r="E89" t="str">
            <v>苫田郡</v>
          </cell>
          <cell r="F89" t="str">
            <v>鏡野町</v>
          </cell>
          <cell r="G89" t="str">
            <v>中谷</v>
          </cell>
          <cell r="H89" t="str">
            <v>鏡野町</v>
          </cell>
          <cell r="I89">
            <v>3</v>
          </cell>
          <cell r="J89" t="str">
            <v>4 平成</v>
          </cell>
          <cell r="K89">
            <v>12</v>
          </cell>
          <cell r="L89">
            <v>4</v>
          </cell>
          <cell r="M89">
            <v>1</v>
          </cell>
          <cell r="N89" t="str">
            <v>3休止中</v>
          </cell>
          <cell r="O89" t="str">
            <v>4 平成</v>
          </cell>
          <cell r="P89">
            <v>10</v>
          </cell>
          <cell r="Q89">
            <v>2</v>
          </cell>
          <cell r="R89">
            <v>12</v>
          </cell>
          <cell r="S89">
            <v>420</v>
          </cell>
          <cell r="T89">
            <v>1.6</v>
          </cell>
          <cell r="U89">
            <v>145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2</v>
          </cell>
          <cell r="AI89">
            <v>145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132</v>
          </cell>
          <cell r="AS89">
            <v>2</v>
          </cell>
          <cell r="AV89">
            <v>10</v>
          </cell>
          <cell r="AW89">
            <v>1</v>
          </cell>
          <cell r="AX89">
            <v>1</v>
          </cell>
          <cell r="AY89" t="str">
            <v>小原克則</v>
          </cell>
          <cell r="AZ89" t="str">
            <v>課長補佐</v>
          </cell>
          <cell r="BA89">
            <v>8</v>
          </cell>
          <cell r="BB89">
            <v>0</v>
          </cell>
          <cell r="BC89">
            <v>8</v>
          </cell>
          <cell r="BD89">
            <v>1</v>
          </cell>
          <cell r="BE89" t="str">
            <v>鏡野町水道事業</v>
          </cell>
          <cell r="BF89">
            <v>30</v>
          </cell>
          <cell r="BG89">
            <v>3</v>
          </cell>
          <cell r="BH89" t="str">
            <v>鏡野町水道事業</v>
          </cell>
          <cell r="BI89">
            <v>3</v>
          </cell>
          <cell r="BJ89">
            <v>10</v>
          </cell>
          <cell r="BK89">
            <v>2400</v>
          </cell>
          <cell r="BL89">
            <v>240</v>
          </cell>
          <cell r="BM89">
            <v>0</v>
          </cell>
          <cell r="BN89">
            <v>2400</v>
          </cell>
          <cell r="BO89">
            <v>2</v>
          </cell>
          <cell r="BP89">
            <v>2</v>
          </cell>
          <cell r="BQ89">
            <v>1808</v>
          </cell>
          <cell r="BR89">
            <v>266.42312559999999</v>
          </cell>
          <cell r="BS89">
            <v>4423956</v>
          </cell>
          <cell r="BT89">
            <v>252</v>
          </cell>
          <cell r="BU89">
            <v>205</v>
          </cell>
          <cell r="BV89">
            <v>16605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B89">
            <v>0</v>
          </cell>
          <cell r="CC89">
            <v>0</v>
          </cell>
          <cell r="CD89">
            <v>0</v>
          </cell>
          <cell r="CE89">
            <v>0</v>
          </cell>
          <cell r="CF89">
            <v>0</v>
          </cell>
          <cell r="CG89">
            <v>0</v>
          </cell>
          <cell r="CH89">
            <v>0</v>
          </cell>
          <cell r="CI89">
            <v>1</v>
          </cell>
          <cell r="CJ89">
            <v>7310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1</v>
          </cell>
          <cell r="CP89">
            <v>9295</v>
          </cell>
          <cell r="CQ89">
            <v>0</v>
          </cell>
          <cell r="CR89">
            <v>0</v>
          </cell>
          <cell r="CS89">
            <v>132</v>
          </cell>
          <cell r="CT89">
            <v>7310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1</v>
          </cell>
          <cell r="CZ89">
            <v>7310</v>
          </cell>
          <cell r="DA89">
            <v>0</v>
          </cell>
          <cell r="DB89">
            <v>0</v>
          </cell>
          <cell r="DC89">
            <v>0</v>
          </cell>
          <cell r="DD89">
            <v>0</v>
          </cell>
          <cell r="DE89">
            <v>0</v>
          </cell>
          <cell r="DF89">
            <v>0</v>
          </cell>
          <cell r="DG89">
            <v>0</v>
          </cell>
          <cell r="DH89">
            <v>0</v>
          </cell>
          <cell r="DI89">
            <v>0</v>
          </cell>
          <cell r="DJ89">
            <v>0</v>
          </cell>
          <cell r="DK89">
            <v>0</v>
          </cell>
          <cell r="DL89">
            <v>0</v>
          </cell>
          <cell r="DM89">
            <v>16605</v>
          </cell>
          <cell r="DN89">
            <v>15775</v>
          </cell>
          <cell r="DO89">
            <v>830</v>
          </cell>
          <cell r="DP89">
            <v>0</v>
          </cell>
          <cell r="DQ89">
            <v>0</v>
          </cell>
          <cell r="DR89">
            <v>101</v>
          </cell>
          <cell r="DS89">
            <v>145</v>
          </cell>
          <cell r="DT89">
            <v>99</v>
          </cell>
          <cell r="DU89">
            <v>99</v>
          </cell>
          <cell r="DV89">
            <v>1</v>
          </cell>
          <cell r="DW89">
            <v>2</v>
          </cell>
          <cell r="DX89">
            <v>214</v>
          </cell>
          <cell r="DY89">
            <v>18259</v>
          </cell>
          <cell r="DZ89">
            <v>308</v>
          </cell>
          <cell r="EA89">
            <v>2742</v>
          </cell>
          <cell r="EB89">
            <v>15209</v>
          </cell>
          <cell r="EC89">
            <v>0</v>
          </cell>
          <cell r="ED89">
            <v>2237</v>
          </cell>
          <cell r="EE89">
            <v>4763</v>
          </cell>
          <cell r="EF89">
            <v>0</v>
          </cell>
          <cell r="EG89">
            <v>0</v>
          </cell>
          <cell r="EH89">
            <v>1687</v>
          </cell>
          <cell r="EI89">
            <v>0</v>
          </cell>
          <cell r="EJ89">
            <v>0</v>
          </cell>
          <cell r="EK89">
            <v>40</v>
          </cell>
          <cell r="EL89">
            <v>0</v>
          </cell>
          <cell r="EM89">
            <v>0</v>
          </cell>
          <cell r="EN89">
            <v>0</v>
          </cell>
          <cell r="EO89">
            <v>308</v>
          </cell>
          <cell r="EP89">
            <v>505</v>
          </cell>
          <cell r="EQ89">
            <v>8389</v>
          </cell>
          <cell r="ER89">
            <v>0</v>
          </cell>
          <cell r="ES89">
            <v>0</v>
          </cell>
          <cell r="ET89">
            <v>0</v>
          </cell>
          <cell r="EU89">
            <v>0</v>
          </cell>
          <cell r="EV89">
            <v>0</v>
          </cell>
          <cell r="EW89">
            <v>0</v>
          </cell>
          <cell r="EX89">
            <v>0</v>
          </cell>
          <cell r="EY89">
            <v>0</v>
          </cell>
          <cell r="EZ89">
            <v>0</v>
          </cell>
          <cell r="FA89">
            <v>0</v>
          </cell>
          <cell r="FB89">
            <v>0</v>
          </cell>
          <cell r="FC89">
            <v>330</v>
          </cell>
          <cell r="FD89">
            <v>1</v>
          </cell>
          <cell r="FE89">
            <v>5</v>
          </cell>
          <cell r="FF89">
            <v>5</v>
          </cell>
          <cell r="FG89">
            <v>0</v>
          </cell>
          <cell r="FH89">
            <v>12</v>
          </cell>
          <cell r="FI89">
            <v>1</v>
          </cell>
          <cell r="FJ89">
            <v>0</v>
          </cell>
          <cell r="FK89">
            <v>1</v>
          </cell>
          <cell r="FL89">
            <v>0</v>
          </cell>
          <cell r="FM89">
            <v>1</v>
          </cell>
          <cell r="FN89">
            <v>252</v>
          </cell>
          <cell r="FO89">
            <v>22394</v>
          </cell>
          <cell r="FP89">
            <v>0</v>
          </cell>
          <cell r="FQ89">
            <v>0</v>
          </cell>
          <cell r="FR89">
            <v>0</v>
          </cell>
          <cell r="FS89">
            <v>0</v>
          </cell>
          <cell r="FT89">
            <v>0</v>
          </cell>
          <cell r="FU89">
            <v>0</v>
          </cell>
          <cell r="FV89">
            <v>0</v>
          </cell>
          <cell r="FW89">
            <v>0</v>
          </cell>
          <cell r="FX89">
            <v>0</v>
          </cell>
          <cell r="FY89">
            <v>0</v>
          </cell>
          <cell r="FZ89">
            <v>0</v>
          </cell>
          <cell r="GA89">
            <v>0</v>
          </cell>
          <cell r="GB89">
            <v>0</v>
          </cell>
          <cell r="GC89">
            <v>0</v>
          </cell>
          <cell r="GD89">
            <v>0</v>
          </cell>
          <cell r="GE89">
            <v>0</v>
          </cell>
          <cell r="GF89">
            <v>0</v>
          </cell>
          <cell r="GG89">
            <v>0</v>
          </cell>
          <cell r="GH89">
            <v>0</v>
          </cell>
          <cell r="GI89">
            <v>0</v>
          </cell>
          <cell r="GJ89">
            <v>0</v>
          </cell>
          <cell r="GK89">
            <v>0</v>
          </cell>
          <cell r="GL89">
            <v>0</v>
          </cell>
          <cell r="GM89">
            <v>0</v>
          </cell>
          <cell r="GN89">
            <v>0</v>
          </cell>
          <cell r="GO89">
            <v>0</v>
          </cell>
          <cell r="GQ89">
            <v>16605</v>
          </cell>
        </row>
        <row r="90">
          <cell r="A90">
            <v>87</v>
          </cell>
          <cell r="B90">
            <v>33606</v>
          </cell>
          <cell r="C90">
            <v>5</v>
          </cell>
          <cell r="D90" t="str">
            <v>岡山県</v>
          </cell>
          <cell r="E90" t="str">
            <v>苫田郡</v>
          </cell>
          <cell r="F90" t="str">
            <v>鏡野町</v>
          </cell>
          <cell r="G90" t="str">
            <v>奥津</v>
          </cell>
          <cell r="H90" t="str">
            <v>鏡野町</v>
          </cell>
          <cell r="I90">
            <v>3</v>
          </cell>
          <cell r="J90" t="str">
            <v>3 昭和</v>
          </cell>
          <cell r="K90">
            <v>33</v>
          </cell>
          <cell r="L90">
            <v>4</v>
          </cell>
          <cell r="M90">
            <v>1</v>
          </cell>
          <cell r="N90" t="str">
            <v>1 給水中</v>
          </cell>
          <cell r="O90" t="str">
            <v>4 平成</v>
          </cell>
          <cell r="P90">
            <v>26</v>
          </cell>
          <cell r="Q90">
            <v>4</v>
          </cell>
          <cell r="R90">
            <v>11</v>
          </cell>
          <cell r="S90">
            <v>1460</v>
          </cell>
          <cell r="T90">
            <v>21.3</v>
          </cell>
          <cell r="U90">
            <v>785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1</v>
          </cell>
          <cell r="AC90">
            <v>117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2</v>
          </cell>
          <cell r="AI90">
            <v>270</v>
          </cell>
          <cell r="AJ90">
            <v>1</v>
          </cell>
          <cell r="AK90">
            <v>398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785</v>
          </cell>
          <cell r="AS90">
            <v>2</v>
          </cell>
          <cell r="AV90">
            <v>900</v>
          </cell>
          <cell r="AW90">
            <v>1</v>
          </cell>
          <cell r="AX90">
            <v>1</v>
          </cell>
          <cell r="AY90" t="str">
            <v>小原克則</v>
          </cell>
          <cell r="AZ90" t="str">
            <v>課長補佐</v>
          </cell>
          <cell r="BA90">
            <v>8</v>
          </cell>
          <cell r="BB90">
            <v>0</v>
          </cell>
          <cell r="BC90">
            <v>8</v>
          </cell>
          <cell r="BD90">
            <v>1</v>
          </cell>
          <cell r="BE90" t="str">
            <v>鏡野町水道事業</v>
          </cell>
          <cell r="BF90">
            <v>30</v>
          </cell>
          <cell r="BG90">
            <v>3</v>
          </cell>
          <cell r="BH90" t="str">
            <v>鏡野町水道事業</v>
          </cell>
          <cell r="BI90">
            <v>3</v>
          </cell>
          <cell r="BJ90">
            <v>10</v>
          </cell>
          <cell r="BK90">
            <v>2000</v>
          </cell>
          <cell r="BL90">
            <v>200</v>
          </cell>
          <cell r="BM90">
            <v>0</v>
          </cell>
          <cell r="BN90">
            <v>2000</v>
          </cell>
          <cell r="BO90">
            <v>2</v>
          </cell>
          <cell r="BP90">
            <v>2</v>
          </cell>
          <cell r="BQ90">
            <v>390</v>
          </cell>
          <cell r="BR90">
            <v>204.44194039999999</v>
          </cell>
          <cell r="BS90">
            <v>25173345</v>
          </cell>
          <cell r="BT90">
            <v>1197</v>
          </cell>
          <cell r="BU90">
            <v>962</v>
          </cell>
          <cell r="BV90">
            <v>131165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1</v>
          </cell>
          <cell r="CD90">
            <v>618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2</v>
          </cell>
          <cell r="CJ90">
            <v>75632</v>
          </cell>
          <cell r="CK90">
            <v>1</v>
          </cell>
          <cell r="CL90">
            <v>54915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785</v>
          </cell>
          <cell r="CT90">
            <v>131165</v>
          </cell>
          <cell r="CU90">
            <v>2</v>
          </cell>
          <cell r="CV90">
            <v>91656</v>
          </cell>
          <cell r="CW90">
            <v>2</v>
          </cell>
          <cell r="CX90">
            <v>39509</v>
          </cell>
          <cell r="CY90">
            <v>0</v>
          </cell>
          <cell r="CZ90">
            <v>0</v>
          </cell>
          <cell r="DA90">
            <v>0</v>
          </cell>
          <cell r="DB90">
            <v>0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</v>
          </cell>
          <cell r="DK90">
            <v>0</v>
          </cell>
          <cell r="DL90">
            <v>0</v>
          </cell>
          <cell r="DM90">
            <v>131165</v>
          </cell>
          <cell r="DN90">
            <v>55409</v>
          </cell>
          <cell r="DO90">
            <v>67723</v>
          </cell>
          <cell r="DP90">
            <v>803</v>
          </cell>
          <cell r="DQ90">
            <v>7230</v>
          </cell>
          <cell r="DR90">
            <v>780</v>
          </cell>
          <cell r="DS90">
            <v>785</v>
          </cell>
          <cell r="DT90">
            <v>650</v>
          </cell>
          <cell r="DU90">
            <v>650</v>
          </cell>
          <cell r="DV90">
            <v>3</v>
          </cell>
          <cell r="DW90">
            <v>12</v>
          </cell>
          <cell r="DX90">
            <v>1155</v>
          </cell>
          <cell r="DY90">
            <v>71565</v>
          </cell>
          <cell r="DZ90">
            <v>1983</v>
          </cell>
          <cell r="EA90">
            <v>1144</v>
          </cell>
          <cell r="EB90">
            <v>68438</v>
          </cell>
          <cell r="EC90">
            <v>0</v>
          </cell>
          <cell r="ED90">
            <v>0</v>
          </cell>
          <cell r="EE90">
            <v>0</v>
          </cell>
          <cell r="EF90">
            <v>886</v>
          </cell>
          <cell r="EG90">
            <v>0</v>
          </cell>
          <cell r="EH90">
            <v>16786</v>
          </cell>
          <cell r="EI90">
            <v>0</v>
          </cell>
          <cell r="EJ90">
            <v>0</v>
          </cell>
          <cell r="EK90">
            <v>0</v>
          </cell>
          <cell r="EL90">
            <v>0</v>
          </cell>
          <cell r="EM90">
            <v>0</v>
          </cell>
          <cell r="EN90">
            <v>0</v>
          </cell>
          <cell r="EO90">
            <v>0</v>
          </cell>
          <cell r="EP90">
            <v>0</v>
          </cell>
          <cell r="EQ90">
            <v>4608</v>
          </cell>
          <cell r="ER90">
            <v>0</v>
          </cell>
          <cell r="ES90">
            <v>0</v>
          </cell>
          <cell r="ET90">
            <v>0</v>
          </cell>
          <cell r="EU90">
            <v>0</v>
          </cell>
          <cell r="EV90">
            <v>0</v>
          </cell>
          <cell r="EW90">
            <v>0</v>
          </cell>
          <cell r="EX90">
            <v>0</v>
          </cell>
          <cell r="EY90">
            <v>0</v>
          </cell>
          <cell r="EZ90">
            <v>0</v>
          </cell>
          <cell r="FA90">
            <v>1097</v>
          </cell>
          <cell r="FB90">
            <v>1144</v>
          </cell>
          <cell r="FC90">
            <v>47044</v>
          </cell>
          <cell r="FD90">
            <v>1</v>
          </cell>
          <cell r="FE90">
            <v>5</v>
          </cell>
          <cell r="FF90">
            <v>5</v>
          </cell>
          <cell r="FG90">
            <v>0</v>
          </cell>
          <cell r="FH90">
            <v>12</v>
          </cell>
          <cell r="FI90">
            <v>1</v>
          </cell>
          <cell r="FJ90">
            <v>0</v>
          </cell>
          <cell r="FK90">
            <v>1</v>
          </cell>
          <cell r="FL90">
            <v>0</v>
          </cell>
          <cell r="FM90">
            <v>1</v>
          </cell>
          <cell r="FN90">
            <v>65934</v>
          </cell>
          <cell r="FO90">
            <v>74956</v>
          </cell>
          <cell r="FP90">
            <v>0</v>
          </cell>
          <cell r="FQ90">
            <v>0</v>
          </cell>
          <cell r="FR90">
            <v>0</v>
          </cell>
          <cell r="FS90">
            <v>0</v>
          </cell>
          <cell r="FT90">
            <v>0</v>
          </cell>
          <cell r="FU90">
            <v>0</v>
          </cell>
          <cell r="FV90">
            <v>0</v>
          </cell>
          <cell r="FW90">
            <v>395511</v>
          </cell>
          <cell r="FX90">
            <v>395511</v>
          </cell>
          <cell r="FY90">
            <v>72774</v>
          </cell>
          <cell r="FZ90">
            <v>0</v>
          </cell>
          <cell r="GA90">
            <v>262800</v>
          </cell>
          <cell r="GB90">
            <v>59937</v>
          </cell>
          <cell r="GC90">
            <v>395511</v>
          </cell>
          <cell r="GD90">
            <v>0</v>
          </cell>
          <cell r="GE90">
            <v>0</v>
          </cell>
          <cell r="GF90">
            <v>0</v>
          </cell>
          <cell r="GG90">
            <v>0</v>
          </cell>
          <cell r="GH90">
            <v>0</v>
          </cell>
          <cell r="GI90">
            <v>0</v>
          </cell>
          <cell r="GJ90">
            <v>0</v>
          </cell>
          <cell r="GK90">
            <v>0</v>
          </cell>
          <cell r="GL90">
            <v>0</v>
          </cell>
          <cell r="GM90">
            <v>0</v>
          </cell>
          <cell r="GN90">
            <v>0</v>
          </cell>
          <cell r="GO90">
            <v>0</v>
          </cell>
          <cell r="GQ90">
            <v>123132</v>
          </cell>
        </row>
        <row r="91">
          <cell r="A91">
            <v>88</v>
          </cell>
          <cell r="B91">
            <v>33606</v>
          </cell>
          <cell r="C91">
            <v>7</v>
          </cell>
          <cell r="D91" t="str">
            <v>岡山県</v>
          </cell>
          <cell r="E91" t="str">
            <v>苫田郡</v>
          </cell>
          <cell r="F91" t="str">
            <v>鏡野町</v>
          </cell>
          <cell r="G91" t="str">
            <v>上齋原</v>
          </cell>
          <cell r="H91" t="str">
            <v>鏡野町</v>
          </cell>
          <cell r="I91">
            <v>3</v>
          </cell>
          <cell r="J91" t="str">
            <v>4 平成</v>
          </cell>
          <cell r="K91">
            <v>7</v>
          </cell>
          <cell r="L91">
            <v>4</v>
          </cell>
          <cell r="M91">
            <v>1</v>
          </cell>
          <cell r="N91" t="str">
            <v>1 給水中</v>
          </cell>
          <cell r="O91" t="str">
            <v>4 平成</v>
          </cell>
          <cell r="P91">
            <v>23</v>
          </cell>
          <cell r="Q91">
            <v>3</v>
          </cell>
          <cell r="R91">
            <v>7</v>
          </cell>
          <cell r="S91">
            <v>750</v>
          </cell>
          <cell r="T91">
            <v>6.9</v>
          </cell>
          <cell r="U91">
            <v>583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2</v>
          </cell>
          <cell r="AC91">
            <v>583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530</v>
          </cell>
          <cell r="AS91">
            <v>2</v>
          </cell>
          <cell r="AV91">
            <v>900</v>
          </cell>
          <cell r="AW91">
            <v>1</v>
          </cell>
          <cell r="AX91">
            <v>1</v>
          </cell>
          <cell r="AY91" t="str">
            <v>小原克則</v>
          </cell>
          <cell r="AZ91" t="str">
            <v>課長補佐</v>
          </cell>
          <cell r="BA91">
            <v>8</v>
          </cell>
          <cell r="BB91">
            <v>0</v>
          </cell>
          <cell r="BC91">
            <v>8</v>
          </cell>
          <cell r="BD91">
            <v>1</v>
          </cell>
          <cell r="BE91" t="str">
            <v>鏡野町水道事業</v>
          </cell>
          <cell r="BF91">
            <v>30</v>
          </cell>
          <cell r="BG91">
            <v>3</v>
          </cell>
          <cell r="BH91" t="str">
            <v>鏡野町水道事業</v>
          </cell>
          <cell r="BI91">
            <v>3</v>
          </cell>
          <cell r="BJ91">
            <v>10</v>
          </cell>
          <cell r="BK91">
            <v>2000</v>
          </cell>
          <cell r="BL91">
            <v>200</v>
          </cell>
          <cell r="BM91">
            <v>0</v>
          </cell>
          <cell r="BN91">
            <v>2000</v>
          </cell>
          <cell r="BO91">
            <v>2</v>
          </cell>
          <cell r="BP91">
            <v>2</v>
          </cell>
          <cell r="BQ91">
            <v>471</v>
          </cell>
          <cell r="BR91">
            <v>187.54307639999999</v>
          </cell>
          <cell r="BS91">
            <v>15542820</v>
          </cell>
          <cell r="BT91">
            <v>590</v>
          </cell>
          <cell r="BU91">
            <v>586</v>
          </cell>
          <cell r="BV91">
            <v>104244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2</v>
          </cell>
          <cell r="CD91">
            <v>104244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530</v>
          </cell>
          <cell r="CT91">
            <v>104244</v>
          </cell>
          <cell r="CU91">
            <v>0</v>
          </cell>
          <cell r="CV91">
            <v>0</v>
          </cell>
          <cell r="CW91">
            <v>1</v>
          </cell>
          <cell r="CX91">
            <v>64565</v>
          </cell>
          <cell r="CY91">
            <v>1</v>
          </cell>
          <cell r="CZ91">
            <v>39679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0</v>
          </cell>
          <cell r="DJ91">
            <v>0</v>
          </cell>
          <cell r="DK91">
            <v>0</v>
          </cell>
          <cell r="DL91">
            <v>0</v>
          </cell>
          <cell r="DM91">
            <v>104244</v>
          </cell>
          <cell r="DN91">
            <v>48068</v>
          </cell>
          <cell r="DO91">
            <v>34808</v>
          </cell>
          <cell r="DP91">
            <v>2137</v>
          </cell>
          <cell r="DQ91">
            <v>19231</v>
          </cell>
          <cell r="DR91">
            <v>520</v>
          </cell>
          <cell r="DS91">
            <v>530</v>
          </cell>
          <cell r="DT91">
            <v>241</v>
          </cell>
          <cell r="DU91">
            <v>241</v>
          </cell>
          <cell r="DV91">
            <v>1</v>
          </cell>
          <cell r="DW91">
            <v>4</v>
          </cell>
          <cell r="DX91">
            <v>710</v>
          </cell>
          <cell r="DY91">
            <v>38887</v>
          </cell>
          <cell r="DZ91">
            <v>2468</v>
          </cell>
          <cell r="EA91">
            <v>1774</v>
          </cell>
          <cell r="EB91">
            <v>34645</v>
          </cell>
          <cell r="EC91">
            <v>0</v>
          </cell>
          <cell r="ED91">
            <v>0</v>
          </cell>
          <cell r="EE91">
            <v>0</v>
          </cell>
          <cell r="EF91">
            <v>87</v>
          </cell>
          <cell r="EG91">
            <v>0</v>
          </cell>
          <cell r="EH91">
            <v>582</v>
          </cell>
          <cell r="EI91">
            <v>0</v>
          </cell>
          <cell r="EJ91">
            <v>0</v>
          </cell>
          <cell r="EK91">
            <v>37</v>
          </cell>
          <cell r="EL91">
            <v>0</v>
          </cell>
          <cell r="EM91">
            <v>0</v>
          </cell>
          <cell r="EN91">
            <v>0</v>
          </cell>
          <cell r="EO91">
            <v>968</v>
          </cell>
          <cell r="EP91">
            <v>0</v>
          </cell>
          <cell r="EQ91">
            <v>7717</v>
          </cell>
          <cell r="ER91">
            <v>0</v>
          </cell>
          <cell r="ES91">
            <v>0</v>
          </cell>
          <cell r="ET91">
            <v>0</v>
          </cell>
          <cell r="EU91">
            <v>0</v>
          </cell>
          <cell r="EV91">
            <v>0</v>
          </cell>
          <cell r="EW91">
            <v>0</v>
          </cell>
          <cell r="EX91">
            <v>0</v>
          </cell>
          <cell r="EY91">
            <v>0</v>
          </cell>
          <cell r="EZ91">
            <v>0</v>
          </cell>
          <cell r="FA91">
            <v>1413</v>
          </cell>
          <cell r="FB91">
            <v>1774</v>
          </cell>
          <cell r="FC91">
            <v>26309</v>
          </cell>
          <cell r="FD91">
            <v>1</v>
          </cell>
          <cell r="FE91">
            <v>5</v>
          </cell>
          <cell r="FF91">
            <v>5</v>
          </cell>
          <cell r="FG91">
            <v>0</v>
          </cell>
          <cell r="FH91">
            <v>12</v>
          </cell>
          <cell r="FI91">
            <v>1</v>
          </cell>
          <cell r="FJ91">
            <v>0</v>
          </cell>
          <cell r="FK91">
            <v>1</v>
          </cell>
          <cell r="FL91">
            <v>0</v>
          </cell>
          <cell r="FM91">
            <v>1</v>
          </cell>
          <cell r="FN91">
            <v>26369</v>
          </cell>
          <cell r="FO91">
            <v>36648</v>
          </cell>
          <cell r="FP91">
            <v>0</v>
          </cell>
          <cell r="FQ91">
            <v>0</v>
          </cell>
          <cell r="FR91">
            <v>0</v>
          </cell>
          <cell r="FS91">
            <v>0</v>
          </cell>
          <cell r="FT91">
            <v>0</v>
          </cell>
          <cell r="FU91">
            <v>0</v>
          </cell>
          <cell r="FV91">
            <v>0</v>
          </cell>
          <cell r="FW91">
            <v>0</v>
          </cell>
          <cell r="FX91">
            <v>0</v>
          </cell>
          <cell r="FY91">
            <v>0</v>
          </cell>
          <cell r="FZ91">
            <v>0</v>
          </cell>
          <cell r="GA91">
            <v>0</v>
          </cell>
          <cell r="GB91">
            <v>0</v>
          </cell>
          <cell r="GC91">
            <v>0</v>
          </cell>
          <cell r="GD91">
            <v>0</v>
          </cell>
          <cell r="GE91">
            <v>0</v>
          </cell>
          <cell r="GF91">
            <v>0</v>
          </cell>
          <cell r="GG91">
            <v>0</v>
          </cell>
          <cell r="GH91">
            <v>0</v>
          </cell>
          <cell r="GI91">
            <v>0</v>
          </cell>
          <cell r="GJ91">
            <v>0</v>
          </cell>
          <cell r="GK91">
            <v>0</v>
          </cell>
          <cell r="GL91">
            <v>0</v>
          </cell>
          <cell r="GM91">
            <v>0</v>
          </cell>
          <cell r="GN91">
            <v>0</v>
          </cell>
          <cell r="GO91">
            <v>0</v>
          </cell>
          <cell r="GQ91">
            <v>82876</v>
          </cell>
        </row>
        <row r="92">
          <cell r="A92">
            <v>89</v>
          </cell>
          <cell r="B92">
            <v>33606</v>
          </cell>
          <cell r="C92">
            <v>9</v>
          </cell>
          <cell r="D92" t="str">
            <v>岡山県</v>
          </cell>
          <cell r="E92" t="str">
            <v>苫田郡</v>
          </cell>
          <cell r="F92" t="str">
            <v>鏡野町</v>
          </cell>
          <cell r="G92" t="str">
            <v>富</v>
          </cell>
          <cell r="H92" t="str">
            <v>鏡野町</v>
          </cell>
          <cell r="I92">
            <v>3</v>
          </cell>
          <cell r="J92" t="str">
            <v>3 昭和</v>
          </cell>
          <cell r="K92">
            <v>62</v>
          </cell>
          <cell r="L92">
            <v>5</v>
          </cell>
          <cell r="M92">
            <v>1</v>
          </cell>
          <cell r="N92" t="str">
            <v>1 給水中</v>
          </cell>
          <cell r="O92" t="str">
            <v>4 平成</v>
          </cell>
          <cell r="P92">
            <v>26</v>
          </cell>
          <cell r="Q92">
            <v>3</v>
          </cell>
          <cell r="R92">
            <v>3</v>
          </cell>
          <cell r="S92">
            <v>660</v>
          </cell>
          <cell r="T92">
            <v>5.5</v>
          </cell>
          <cell r="U92">
            <v>204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1</v>
          </cell>
          <cell r="AI92">
            <v>204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204</v>
          </cell>
          <cell r="AS92">
            <v>2</v>
          </cell>
          <cell r="AV92">
            <v>3140</v>
          </cell>
          <cell r="AW92">
            <v>1</v>
          </cell>
          <cell r="AX92">
            <v>1</v>
          </cell>
          <cell r="AY92" t="str">
            <v>小原克則</v>
          </cell>
          <cell r="AZ92" t="str">
            <v>課長補佐</v>
          </cell>
          <cell r="BA92">
            <v>8</v>
          </cell>
          <cell r="BB92">
            <v>0</v>
          </cell>
          <cell r="BC92">
            <v>8</v>
          </cell>
          <cell r="BD92">
            <v>1</v>
          </cell>
          <cell r="BE92" t="str">
            <v>鏡野町水道事業</v>
          </cell>
          <cell r="BF92">
            <v>30</v>
          </cell>
          <cell r="BG92">
            <v>3</v>
          </cell>
          <cell r="BH92" t="str">
            <v>鏡野町水道事業</v>
          </cell>
          <cell r="BI92">
            <v>3</v>
          </cell>
          <cell r="BJ92">
            <v>10</v>
          </cell>
          <cell r="BK92">
            <v>2000</v>
          </cell>
          <cell r="BL92">
            <v>200</v>
          </cell>
          <cell r="BM92">
            <v>0</v>
          </cell>
          <cell r="BN92">
            <v>2000</v>
          </cell>
          <cell r="BO92">
            <v>2</v>
          </cell>
          <cell r="BP92">
            <v>2</v>
          </cell>
          <cell r="BQ92">
            <v>567</v>
          </cell>
          <cell r="BR92">
            <v>221.40065060000001</v>
          </cell>
          <cell r="BS92">
            <v>11842278</v>
          </cell>
          <cell r="BT92">
            <v>579</v>
          </cell>
          <cell r="BU92">
            <v>555</v>
          </cell>
          <cell r="BV92">
            <v>74360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B92">
            <v>0</v>
          </cell>
          <cell r="CC92">
            <v>0</v>
          </cell>
          <cell r="CD92">
            <v>0</v>
          </cell>
          <cell r="CE92">
            <v>0</v>
          </cell>
          <cell r="CF92">
            <v>0</v>
          </cell>
          <cell r="CG92">
            <v>0</v>
          </cell>
          <cell r="CH92">
            <v>0</v>
          </cell>
          <cell r="CI92">
            <v>1</v>
          </cell>
          <cell r="CJ92">
            <v>74360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204</v>
          </cell>
          <cell r="CT92">
            <v>74360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1</v>
          </cell>
          <cell r="CZ92">
            <v>74360</v>
          </cell>
          <cell r="DA92">
            <v>0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0</v>
          </cell>
          <cell r="DG92">
            <v>0</v>
          </cell>
          <cell r="DH92">
            <v>0</v>
          </cell>
          <cell r="DI92">
            <v>0</v>
          </cell>
          <cell r="DJ92">
            <v>0</v>
          </cell>
          <cell r="DK92">
            <v>0</v>
          </cell>
          <cell r="DL92">
            <v>0</v>
          </cell>
          <cell r="DM92">
            <v>74360</v>
          </cell>
          <cell r="DN92">
            <v>50814</v>
          </cell>
          <cell r="DO92">
            <v>2674</v>
          </cell>
          <cell r="DP92">
            <v>2087</v>
          </cell>
          <cell r="DQ92">
            <v>18785</v>
          </cell>
          <cell r="DR92">
            <v>204</v>
          </cell>
          <cell r="DS92">
            <v>204</v>
          </cell>
          <cell r="DT92">
            <v>240</v>
          </cell>
          <cell r="DU92">
            <v>240</v>
          </cell>
          <cell r="DV92">
            <v>3</v>
          </cell>
          <cell r="DW92">
            <v>12</v>
          </cell>
          <cell r="DX92">
            <v>444</v>
          </cell>
          <cell r="DY92">
            <v>90661</v>
          </cell>
          <cell r="DZ92">
            <v>577</v>
          </cell>
          <cell r="EA92">
            <v>7805</v>
          </cell>
          <cell r="EB92">
            <v>82279</v>
          </cell>
          <cell r="EC92">
            <v>0</v>
          </cell>
          <cell r="ED92">
            <v>0</v>
          </cell>
          <cell r="EE92">
            <v>0</v>
          </cell>
          <cell r="EF92">
            <v>0</v>
          </cell>
          <cell r="EG92">
            <v>48</v>
          </cell>
          <cell r="EH92">
            <v>3375</v>
          </cell>
          <cell r="EI92">
            <v>171</v>
          </cell>
          <cell r="EJ92">
            <v>2540</v>
          </cell>
          <cell r="EK92">
            <v>666</v>
          </cell>
          <cell r="EL92">
            <v>0</v>
          </cell>
          <cell r="EM92">
            <v>0</v>
          </cell>
          <cell r="EN92">
            <v>0</v>
          </cell>
          <cell r="EO92">
            <v>33</v>
          </cell>
          <cell r="EP92">
            <v>1946</v>
          </cell>
          <cell r="EQ92">
            <v>20297</v>
          </cell>
          <cell r="ER92">
            <v>0</v>
          </cell>
          <cell r="ES92">
            <v>0</v>
          </cell>
          <cell r="ET92">
            <v>0</v>
          </cell>
          <cell r="EU92">
            <v>0</v>
          </cell>
          <cell r="EV92">
            <v>0</v>
          </cell>
          <cell r="EW92">
            <v>0</v>
          </cell>
          <cell r="EX92">
            <v>0</v>
          </cell>
          <cell r="EY92">
            <v>0</v>
          </cell>
          <cell r="EZ92">
            <v>0</v>
          </cell>
          <cell r="FA92">
            <v>373</v>
          </cell>
          <cell r="FB92">
            <v>3271</v>
          </cell>
          <cell r="FC92">
            <v>57941</v>
          </cell>
          <cell r="FD92">
            <v>1</v>
          </cell>
          <cell r="FE92">
            <v>5</v>
          </cell>
          <cell r="FF92">
            <v>5</v>
          </cell>
          <cell r="FG92">
            <v>0</v>
          </cell>
          <cell r="FH92">
            <v>12</v>
          </cell>
          <cell r="FI92">
            <v>1</v>
          </cell>
          <cell r="FJ92">
            <v>0</v>
          </cell>
          <cell r="FK92">
            <v>1</v>
          </cell>
          <cell r="FL92">
            <v>0</v>
          </cell>
          <cell r="FM92">
            <v>1</v>
          </cell>
          <cell r="FN92">
            <v>61535</v>
          </cell>
          <cell r="FO92">
            <v>50525</v>
          </cell>
          <cell r="FP92">
            <v>0</v>
          </cell>
          <cell r="FQ92">
            <v>0</v>
          </cell>
          <cell r="FR92">
            <v>0</v>
          </cell>
          <cell r="FS92">
            <v>0</v>
          </cell>
          <cell r="FT92">
            <v>0</v>
          </cell>
          <cell r="FU92">
            <v>0</v>
          </cell>
          <cell r="FV92">
            <v>0</v>
          </cell>
          <cell r="FW92">
            <v>0</v>
          </cell>
          <cell r="FX92">
            <v>0</v>
          </cell>
          <cell r="FY92">
            <v>0</v>
          </cell>
          <cell r="FZ92">
            <v>0</v>
          </cell>
          <cell r="GA92">
            <v>0</v>
          </cell>
          <cell r="GB92">
            <v>0</v>
          </cell>
          <cell r="GC92">
            <v>0</v>
          </cell>
          <cell r="GD92">
            <v>0</v>
          </cell>
          <cell r="GE92">
            <v>0</v>
          </cell>
          <cell r="GF92">
            <v>0</v>
          </cell>
          <cell r="GG92">
            <v>0</v>
          </cell>
          <cell r="GH92">
            <v>0</v>
          </cell>
          <cell r="GI92">
            <v>0</v>
          </cell>
          <cell r="GJ92">
            <v>0</v>
          </cell>
          <cell r="GK92">
            <v>0</v>
          </cell>
          <cell r="GL92">
            <v>0</v>
          </cell>
          <cell r="GM92">
            <v>0</v>
          </cell>
          <cell r="GN92">
            <v>0</v>
          </cell>
          <cell r="GO92">
            <v>0</v>
          </cell>
          <cell r="GQ92">
            <v>53488</v>
          </cell>
        </row>
        <row r="93">
          <cell r="A93">
            <v>90</v>
          </cell>
          <cell r="B93">
            <v>33643</v>
          </cell>
          <cell r="C93">
            <v>1</v>
          </cell>
          <cell r="D93" t="str">
            <v>岡山県</v>
          </cell>
          <cell r="E93" t="str">
            <v>英田郡</v>
          </cell>
          <cell r="F93" t="str">
            <v>西粟倉村</v>
          </cell>
          <cell r="G93" t="str">
            <v>西粟倉村</v>
          </cell>
          <cell r="H93" t="str">
            <v>西粟倉村</v>
          </cell>
          <cell r="I93">
            <v>4</v>
          </cell>
          <cell r="J93" t="str">
            <v>3 昭和</v>
          </cell>
          <cell r="K93">
            <v>43</v>
          </cell>
          <cell r="L93">
            <v>6</v>
          </cell>
          <cell r="M93">
            <v>3</v>
          </cell>
          <cell r="N93" t="str">
            <v>1 給水中</v>
          </cell>
          <cell r="O93" t="str">
            <v>4 平成</v>
          </cell>
          <cell r="P93">
            <v>20</v>
          </cell>
          <cell r="Q93">
            <v>3</v>
          </cell>
          <cell r="R93">
            <v>28</v>
          </cell>
          <cell r="S93">
            <v>1600</v>
          </cell>
          <cell r="T93">
            <v>220</v>
          </cell>
          <cell r="U93">
            <v>682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1</v>
          </cell>
          <cell r="AC93">
            <v>48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3</v>
          </cell>
          <cell r="AI93">
            <v>634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620</v>
          </cell>
          <cell r="AS93">
            <v>2</v>
          </cell>
          <cell r="AW93">
            <v>1</v>
          </cell>
          <cell r="AX93">
            <v>2</v>
          </cell>
          <cell r="AY93" t="str">
            <v>神原徹</v>
          </cell>
          <cell r="AZ93" t="str">
            <v>課長</v>
          </cell>
          <cell r="BA93">
            <v>1</v>
          </cell>
          <cell r="BB93">
            <v>0</v>
          </cell>
          <cell r="BC93">
            <v>1</v>
          </cell>
          <cell r="BD93">
            <v>1</v>
          </cell>
          <cell r="BG93">
            <v>0</v>
          </cell>
          <cell r="BI93">
            <v>3</v>
          </cell>
          <cell r="BJ93">
            <v>10</v>
          </cell>
          <cell r="BK93">
            <v>1890</v>
          </cell>
          <cell r="BL93">
            <v>126</v>
          </cell>
          <cell r="BM93">
            <v>0</v>
          </cell>
          <cell r="BN93">
            <v>1890</v>
          </cell>
          <cell r="BO93">
            <v>2</v>
          </cell>
          <cell r="BP93">
            <v>1</v>
          </cell>
          <cell r="BQ93">
            <v>338.04</v>
          </cell>
          <cell r="BR93">
            <v>158.62708660000001</v>
          </cell>
          <cell r="BS93">
            <v>30969242</v>
          </cell>
          <cell r="BT93">
            <v>1422</v>
          </cell>
          <cell r="BU93">
            <v>1422</v>
          </cell>
          <cell r="BV93">
            <v>209592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B93">
            <v>0</v>
          </cell>
          <cell r="CC93">
            <v>1</v>
          </cell>
          <cell r="CD93">
            <v>8976</v>
          </cell>
          <cell r="CE93">
            <v>0</v>
          </cell>
          <cell r="CF93">
            <v>0</v>
          </cell>
          <cell r="CG93">
            <v>0</v>
          </cell>
          <cell r="CH93">
            <v>0</v>
          </cell>
          <cell r="CI93">
            <v>1</v>
          </cell>
          <cell r="CJ93">
            <v>200616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682</v>
          </cell>
          <cell r="CT93">
            <v>209592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4</v>
          </cell>
          <cell r="CZ93">
            <v>209592</v>
          </cell>
          <cell r="DA93">
            <v>0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0</v>
          </cell>
          <cell r="DG93">
            <v>0</v>
          </cell>
          <cell r="DH93">
            <v>0</v>
          </cell>
          <cell r="DI93">
            <v>0</v>
          </cell>
          <cell r="DJ93">
            <v>0</v>
          </cell>
          <cell r="DK93">
            <v>0</v>
          </cell>
          <cell r="DL93">
            <v>0</v>
          </cell>
          <cell r="DM93">
            <v>209592</v>
          </cell>
          <cell r="DN93">
            <v>132297</v>
          </cell>
          <cell r="DO93">
            <v>62936</v>
          </cell>
          <cell r="DP93">
            <v>13058</v>
          </cell>
          <cell r="DQ93">
            <v>1301</v>
          </cell>
          <cell r="DR93">
            <v>620</v>
          </cell>
          <cell r="DS93">
            <v>682</v>
          </cell>
          <cell r="DT93">
            <v>0</v>
          </cell>
          <cell r="DU93">
            <v>676</v>
          </cell>
          <cell r="DV93">
            <v>3</v>
          </cell>
          <cell r="DW93">
            <v>9</v>
          </cell>
          <cell r="DX93">
            <v>638</v>
          </cell>
          <cell r="DY93">
            <v>40459</v>
          </cell>
          <cell r="DZ93">
            <v>0</v>
          </cell>
          <cell r="EA93">
            <v>3342</v>
          </cell>
          <cell r="EB93">
            <v>37117</v>
          </cell>
          <cell r="EC93">
            <v>0</v>
          </cell>
          <cell r="ED93">
            <v>0</v>
          </cell>
          <cell r="EE93">
            <v>0</v>
          </cell>
          <cell r="EF93">
            <v>0</v>
          </cell>
          <cell r="EG93">
            <v>2372</v>
          </cell>
          <cell r="EH93">
            <v>0</v>
          </cell>
          <cell r="EI93">
            <v>0</v>
          </cell>
          <cell r="EJ93">
            <v>0</v>
          </cell>
          <cell r="EK93">
            <v>0</v>
          </cell>
          <cell r="EL93">
            <v>0</v>
          </cell>
          <cell r="EM93">
            <v>0</v>
          </cell>
          <cell r="EN93">
            <v>0</v>
          </cell>
          <cell r="EO93">
            <v>0</v>
          </cell>
          <cell r="EP93">
            <v>970</v>
          </cell>
          <cell r="EQ93">
            <v>37117</v>
          </cell>
          <cell r="ER93">
            <v>0</v>
          </cell>
          <cell r="ES93">
            <v>0</v>
          </cell>
          <cell r="ET93">
            <v>0</v>
          </cell>
          <cell r="EU93">
            <v>0</v>
          </cell>
          <cell r="EV93">
            <v>0</v>
          </cell>
          <cell r="EW93">
            <v>0</v>
          </cell>
          <cell r="EX93">
            <v>0</v>
          </cell>
          <cell r="EY93">
            <v>0</v>
          </cell>
          <cell r="EZ93">
            <v>0</v>
          </cell>
          <cell r="FA93">
            <v>0</v>
          </cell>
          <cell r="FB93">
            <v>0</v>
          </cell>
          <cell r="FC93">
            <v>0</v>
          </cell>
          <cell r="FD93">
            <v>1</v>
          </cell>
          <cell r="FE93">
            <v>5</v>
          </cell>
          <cell r="FF93">
            <v>5</v>
          </cell>
          <cell r="FG93">
            <v>0</v>
          </cell>
          <cell r="FH93">
            <v>1</v>
          </cell>
          <cell r="FI93">
            <v>1</v>
          </cell>
          <cell r="FJ93">
            <v>0</v>
          </cell>
          <cell r="FK93">
            <v>2</v>
          </cell>
          <cell r="FL93">
            <v>0</v>
          </cell>
          <cell r="FM93">
            <v>1</v>
          </cell>
          <cell r="FN93">
            <v>0</v>
          </cell>
          <cell r="FO93">
            <v>178099</v>
          </cell>
          <cell r="FP93">
            <v>0</v>
          </cell>
          <cell r="FQ93">
            <v>0</v>
          </cell>
          <cell r="FR93">
            <v>0</v>
          </cell>
          <cell r="FS93">
            <v>0</v>
          </cell>
          <cell r="FT93">
            <v>0</v>
          </cell>
          <cell r="FU93">
            <v>0</v>
          </cell>
          <cell r="FV93">
            <v>0</v>
          </cell>
          <cell r="FW93">
            <v>3100</v>
          </cell>
          <cell r="FX93">
            <v>3100</v>
          </cell>
          <cell r="FY93">
            <v>0</v>
          </cell>
          <cell r="FZ93">
            <v>0</v>
          </cell>
          <cell r="GA93">
            <v>0</v>
          </cell>
          <cell r="GB93">
            <v>3100</v>
          </cell>
          <cell r="GC93">
            <v>3100</v>
          </cell>
          <cell r="GD93">
            <v>0</v>
          </cell>
          <cell r="GE93">
            <v>0</v>
          </cell>
          <cell r="GF93">
            <v>0</v>
          </cell>
          <cell r="GG93">
            <v>0</v>
          </cell>
          <cell r="GH93">
            <v>0</v>
          </cell>
          <cell r="GI93">
            <v>0</v>
          </cell>
          <cell r="GJ93">
            <v>0</v>
          </cell>
          <cell r="GK93">
            <v>0</v>
          </cell>
          <cell r="GL93">
            <v>0</v>
          </cell>
          <cell r="GM93">
            <v>0</v>
          </cell>
          <cell r="GN93">
            <v>0</v>
          </cell>
          <cell r="GO93">
            <v>0</v>
          </cell>
          <cell r="GQ93">
            <v>195233</v>
          </cell>
        </row>
        <row r="94">
          <cell r="A94">
            <v>91</v>
          </cell>
          <cell r="B94">
            <v>33663</v>
          </cell>
          <cell r="C94">
            <v>1</v>
          </cell>
          <cell r="D94" t="str">
            <v>岡山県</v>
          </cell>
          <cell r="E94" t="str">
            <v>久米郡</v>
          </cell>
          <cell r="F94" t="str">
            <v>久米南町</v>
          </cell>
          <cell r="G94" t="str">
            <v>久米南</v>
          </cell>
          <cell r="H94" t="str">
            <v>久米南町</v>
          </cell>
          <cell r="I94">
            <v>3</v>
          </cell>
          <cell r="J94" t="str">
            <v>3 昭和</v>
          </cell>
          <cell r="K94">
            <v>28</v>
          </cell>
          <cell r="L94">
            <v>6</v>
          </cell>
          <cell r="M94">
            <v>1</v>
          </cell>
          <cell r="N94" t="str">
            <v>1 給水中</v>
          </cell>
          <cell r="O94" t="str">
            <v>4 平成</v>
          </cell>
          <cell r="P94">
            <v>27</v>
          </cell>
          <cell r="Q94">
            <v>10</v>
          </cell>
          <cell r="R94">
            <v>22</v>
          </cell>
          <cell r="S94">
            <v>4015</v>
          </cell>
          <cell r="T94">
            <v>56.5</v>
          </cell>
          <cell r="U94">
            <v>2040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1</v>
          </cell>
          <cell r="AC94">
            <v>130</v>
          </cell>
          <cell r="AD94">
            <v>0</v>
          </cell>
          <cell r="AE94">
            <v>0</v>
          </cell>
          <cell r="AF94">
            <v>1</v>
          </cell>
          <cell r="AG94">
            <v>203</v>
          </cell>
          <cell r="AH94">
            <v>1</v>
          </cell>
          <cell r="AI94">
            <v>157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3</v>
          </cell>
          <cell r="AO94">
            <v>1550</v>
          </cell>
          <cell r="AP94">
            <v>0</v>
          </cell>
          <cell r="AQ94">
            <v>0</v>
          </cell>
          <cell r="AR94">
            <v>1995</v>
          </cell>
          <cell r="AS94">
            <v>2</v>
          </cell>
          <cell r="AV94">
            <v>20</v>
          </cell>
          <cell r="AW94">
            <v>1</v>
          </cell>
          <cell r="AX94">
            <v>1</v>
          </cell>
          <cell r="AY94" t="str">
            <v>横滿佳明</v>
          </cell>
          <cell r="AZ94" t="str">
            <v>課長補佐</v>
          </cell>
          <cell r="BA94">
            <v>2</v>
          </cell>
          <cell r="BB94">
            <v>0</v>
          </cell>
          <cell r="BC94">
            <v>2</v>
          </cell>
          <cell r="BD94">
            <v>1</v>
          </cell>
          <cell r="BE94" t="str">
            <v>西部簡易水道</v>
          </cell>
          <cell r="BF94">
            <v>30</v>
          </cell>
          <cell r="BG94">
            <v>4</v>
          </cell>
          <cell r="BH94" t="str">
            <v>久米南町簡易水道</v>
          </cell>
          <cell r="BI94">
            <v>3</v>
          </cell>
          <cell r="BJ94">
            <v>8</v>
          </cell>
          <cell r="BK94">
            <v>1944</v>
          </cell>
          <cell r="BL94">
            <v>216</v>
          </cell>
          <cell r="BM94">
            <v>0</v>
          </cell>
          <cell r="BN94">
            <v>2376</v>
          </cell>
          <cell r="BO94">
            <v>2</v>
          </cell>
          <cell r="BP94">
            <v>2</v>
          </cell>
          <cell r="BQ94">
            <v>337.91</v>
          </cell>
          <cell r="BR94">
            <v>243.08069829999999</v>
          </cell>
          <cell r="BS94">
            <v>103659333</v>
          </cell>
          <cell r="BT94">
            <v>3736</v>
          </cell>
          <cell r="BU94">
            <v>3590</v>
          </cell>
          <cell r="BV94">
            <v>484836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B94">
            <v>0</v>
          </cell>
          <cell r="CC94">
            <v>1</v>
          </cell>
          <cell r="CD94">
            <v>5703</v>
          </cell>
          <cell r="CE94">
            <v>0</v>
          </cell>
          <cell r="CF94">
            <v>0</v>
          </cell>
          <cell r="CG94">
            <v>1</v>
          </cell>
          <cell r="CH94">
            <v>40330</v>
          </cell>
          <cell r="CI94">
            <v>4</v>
          </cell>
          <cell r="CJ94">
            <v>109926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3</v>
          </cell>
          <cell r="CP94">
            <v>328877</v>
          </cell>
          <cell r="CQ94">
            <v>0</v>
          </cell>
          <cell r="CR94">
            <v>0</v>
          </cell>
          <cell r="CS94">
            <v>1000</v>
          </cell>
          <cell r="CT94">
            <v>149802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3</v>
          </cell>
          <cell r="CZ94">
            <v>149802</v>
          </cell>
          <cell r="DA94">
            <v>0</v>
          </cell>
          <cell r="DB94">
            <v>0</v>
          </cell>
          <cell r="DC94">
            <v>0</v>
          </cell>
          <cell r="DD94">
            <v>0</v>
          </cell>
          <cell r="DE94">
            <v>0</v>
          </cell>
          <cell r="DF94">
            <v>0</v>
          </cell>
          <cell r="DG94">
            <v>0</v>
          </cell>
          <cell r="DH94">
            <v>0</v>
          </cell>
          <cell r="DI94">
            <v>0</v>
          </cell>
          <cell r="DJ94">
            <v>0</v>
          </cell>
          <cell r="DK94">
            <v>0</v>
          </cell>
          <cell r="DL94">
            <v>0</v>
          </cell>
          <cell r="DM94">
            <v>474988</v>
          </cell>
          <cell r="DN94">
            <v>284104</v>
          </cell>
          <cell r="DO94">
            <v>142336</v>
          </cell>
          <cell r="DP94">
            <v>4317</v>
          </cell>
          <cell r="DQ94">
            <v>44231</v>
          </cell>
          <cell r="DR94">
            <v>1639</v>
          </cell>
          <cell r="DS94">
            <v>1905</v>
          </cell>
          <cell r="DT94">
            <v>1801</v>
          </cell>
          <cell r="DU94">
            <v>1805</v>
          </cell>
          <cell r="DV94">
            <v>3</v>
          </cell>
          <cell r="DW94">
            <v>9</v>
          </cell>
          <cell r="DX94">
            <v>2069</v>
          </cell>
          <cell r="DY94">
            <v>116274</v>
          </cell>
          <cell r="DZ94">
            <v>948</v>
          </cell>
          <cell r="EA94">
            <v>11598</v>
          </cell>
          <cell r="EB94">
            <v>103728</v>
          </cell>
          <cell r="EC94">
            <v>0</v>
          </cell>
          <cell r="ED94">
            <v>0</v>
          </cell>
          <cell r="EE94">
            <v>0</v>
          </cell>
          <cell r="EF94">
            <v>239</v>
          </cell>
          <cell r="EG94">
            <v>9272</v>
          </cell>
          <cell r="EH94">
            <v>17655</v>
          </cell>
          <cell r="EI94">
            <v>36</v>
          </cell>
          <cell r="EJ94">
            <v>381</v>
          </cell>
          <cell r="EK94">
            <v>2295</v>
          </cell>
          <cell r="EL94">
            <v>0</v>
          </cell>
          <cell r="EM94">
            <v>0</v>
          </cell>
          <cell r="EN94">
            <v>0</v>
          </cell>
          <cell r="EO94">
            <v>673</v>
          </cell>
          <cell r="EP94">
            <v>1945</v>
          </cell>
          <cell r="EQ94">
            <v>83778</v>
          </cell>
          <cell r="ER94">
            <v>0</v>
          </cell>
          <cell r="ES94">
            <v>0</v>
          </cell>
          <cell r="ET94">
            <v>0</v>
          </cell>
          <cell r="EU94">
            <v>0</v>
          </cell>
          <cell r="EV94">
            <v>0</v>
          </cell>
          <cell r="EW94">
            <v>0</v>
          </cell>
          <cell r="EX94">
            <v>0</v>
          </cell>
          <cell r="EY94">
            <v>0</v>
          </cell>
          <cell r="EZ94">
            <v>0</v>
          </cell>
          <cell r="FA94">
            <v>0</v>
          </cell>
          <cell r="FB94">
            <v>0</v>
          </cell>
          <cell r="FC94">
            <v>0</v>
          </cell>
          <cell r="FD94">
            <v>1</v>
          </cell>
          <cell r="FE94">
            <v>5</v>
          </cell>
          <cell r="FF94">
            <v>5</v>
          </cell>
          <cell r="FG94">
            <v>0</v>
          </cell>
          <cell r="FH94">
            <v>85</v>
          </cell>
          <cell r="FI94">
            <v>1</v>
          </cell>
          <cell r="FJ94">
            <v>0</v>
          </cell>
          <cell r="FK94">
            <v>1</v>
          </cell>
          <cell r="FL94">
            <v>0</v>
          </cell>
          <cell r="FM94">
            <v>1</v>
          </cell>
          <cell r="FN94">
            <v>6902</v>
          </cell>
          <cell r="FO94">
            <v>271971</v>
          </cell>
          <cell r="FP94">
            <v>0</v>
          </cell>
          <cell r="FQ94">
            <v>0</v>
          </cell>
          <cell r="FR94">
            <v>0</v>
          </cell>
          <cell r="FS94">
            <v>0</v>
          </cell>
          <cell r="FT94">
            <v>0</v>
          </cell>
          <cell r="FU94">
            <v>53244</v>
          </cell>
          <cell r="FV94">
            <v>0</v>
          </cell>
          <cell r="FW94">
            <v>76680</v>
          </cell>
          <cell r="FX94">
            <v>129924</v>
          </cell>
          <cell r="FY94">
            <v>39938</v>
          </cell>
          <cell r="FZ94">
            <v>0</v>
          </cell>
          <cell r="GA94">
            <v>89900</v>
          </cell>
          <cell r="GB94">
            <v>86</v>
          </cell>
          <cell r="GC94">
            <v>129924</v>
          </cell>
          <cell r="GD94">
            <v>0</v>
          </cell>
          <cell r="GE94">
            <v>0</v>
          </cell>
          <cell r="GF94">
            <v>0</v>
          </cell>
          <cell r="GG94">
            <v>0</v>
          </cell>
          <cell r="GH94">
            <v>0</v>
          </cell>
          <cell r="GI94">
            <v>0</v>
          </cell>
          <cell r="GJ94">
            <v>0</v>
          </cell>
          <cell r="GK94">
            <v>0</v>
          </cell>
          <cell r="GL94">
            <v>0</v>
          </cell>
          <cell r="GM94">
            <v>0</v>
          </cell>
          <cell r="GN94">
            <v>0</v>
          </cell>
          <cell r="GO94">
            <v>0</v>
          </cell>
          <cell r="GQ94">
            <v>426440</v>
          </cell>
        </row>
        <row r="95">
          <cell r="A95">
            <v>92</v>
          </cell>
          <cell r="B95">
            <v>33663</v>
          </cell>
          <cell r="C95">
            <v>4</v>
          </cell>
          <cell r="D95" t="str">
            <v>岡山県</v>
          </cell>
          <cell r="E95" t="str">
            <v>久米郡</v>
          </cell>
          <cell r="F95" t="str">
            <v>久米南町</v>
          </cell>
          <cell r="G95" t="str">
            <v>久米南西部</v>
          </cell>
          <cell r="H95" t="str">
            <v>久米南町</v>
          </cell>
          <cell r="I95">
            <v>3</v>
          </cell>
          <cell r="J95" t="str">
            <v>4 平成</v>
          </cell>
          <cell r="K95">
            <v>5</v>
          </cell>
          <cell r="L95">
            <v>8</v>
          </cell>
          <cell r="M95">
            <v>25</v>
          </cell>
          <cell r="N95" t="str">
            <v>1 給水中</v>
          </cell>
          <cell r="O95" t="str">
            <v>4 平成</v>
          </cell>
          <cell r="P95">
            <v>1</v>
          </cell>
          <cell r="Q95">
            <v>2</v>
          </cell>
          <cell r="R95">
            <v>2</v>
          </cell>
          <cell r="S95">
            <v>1680</v>
          </cell>
          <cell r="T95">
            <v>22.2</v>
          </cell>
          <cell r="U95">
            <v>450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1</v>
          </cell>
          <cell r="AO95">
            <v>450</v>
          </cell>
          <cell r="AP95">
            <v>0</v>
          </cell>
          <cell r="AQ95">
            <v>0</v>
          </cell>
          <cell r="AR95">
            <v>450</v>
          </cell>
          <cell r="AS95">
            <v>2</v>
          </cell>
          <cell r="AV95">
            <v>20</v>
          </cell>
          <cell r="AW95">
            <v>1</v>
          </cell>
          <cell r="AX95">
            <v>1</v>
          </cell>
          <cell r="AY95" t="str">
            <v>横滿佳明</v>
          </cell>
          <cell r="AZ95" t="str">
            <v>課長補佐</v>
          </cell>
          <cell r="BA95">
            <v>2</v>
          </cell>
          <cell r="BB95">
            <v>0</v>
          </cell>
          <cell r="BC95">
            <v>2</v>
          </cell>
          <cell r="BD95">
            <v>1</v>
          </cell>
          <cell r="BE95" t="str">
            <v>久米南簡易水道</v>
          </cell>
          <cell r="BF95">
            <v>30</v>
          </cell>
          <cell r="BG95">
            <v>4</v>
          </cell>
          <cell r="BH95" t="str">
            <v>久米南町簡易水道</v>
          </cell>
          <cell r="BI95">
            <v>3</v>
          </cell>
          <cell r="BJ95">
            <v>8</v>
          </cell>
          <cell r="BK95">
            <v>1944</v>
          </cell>
          <cell r="BL95">
            <v>216</v>
          </cell>
          <cell r="BM95">
            <v>0</v>
          </cell>
          <cell r="BN95">
            <v>2376</v>
          </cell>
          <cell r="BO95">
            <v>2</v>
          </cell>
          <cell r="BP95">
            <v>2</v>
          </cell>
          <cell r="BQ95">
            <v>287.77999999999997</v>
          </cell>
          <cell r="BR95">
            <v>225.98566360000001</v>
          </cell>
          <cell r="BS95">
            <v>19293978</v>
          </cell>
          <cell r="BT95">
            <v>959</v>
          </cell>
          <cell r="BU95">
            <v>907</v>
          </cell>
          <cell r="BV95">
            <v>93440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1</v>
          </cell>
          <cell r="CP95">
            <v>93440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</v>
          </cell>
          <cell r="CZ95">
            <v>0</v>
          </cell>
          <cell r="DA95">
            <v>0</v>
          </cell>
          <cell r="DB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0</v>
          </cell>
          <cell r="DJ95">
            <v>0</v>
          </cell>
          <cell r="DK95">
            <v>0</v>
          </cell>
          <cell r="DL95">
            <v>0</v>
          </cell>
          <cell r="DM95">
            <v>93426</v>
          </cell>
          <cell r="DN95">
            <v>74846</v>
          </cell>
          <cell r="DO95">
            <v>10531</v>
          </cell>
          <cell r="DP95">
            <v>7269</v>
          </cell>
          <cell r="DQ95">
            <v>780</v>
          </cell>
          <cell r="DR95">
            <v>315</v>
          </cell>
          <cell r="DS95">
            <v>450</v>
          </cell>
          <cell r="DT95">
            <v>513</v>
          </cell>
          <cell r="DU95">
            <v>513</v>
          </cell>
          <cell r="DV95">
            <v>3</v>
          </cell>
          <cell r="DW95">
            <v>2</v>
          </cell>
          <cell r="DX95">
            <v>290</v>
          </cell>
          <cell r="DY95">
            <v>142522</v>
          </cell>
          <cell r="DZ95">
            <v>0</v>
          </cell>
          <cell r="EA95">
            <v>1136</v>
          </cell>
          <cell r="EB95">
            <v>141386</v>
          </cell>
          <cell r="EC95">
            <v>0</v>
          </cell>
          <cell r="ED95">
            <v>0</v>
          </cell>
          <cell r="EE95">
            <v>0</v>
          </cell>
          <cell r="EF95">
            <v>0</v>
          </cell>
          <cell r="EG95">
            <v>1136</v>
          </cell>
          <cell r="EH95">
            <v>27572</v>
          </cell>
          <cell r="EI95">
            <v>0</v>
          </cell>
          <cell r="EJ95">
            <v>0</v>
          </cell>
          <cell r="EK95">
            <v>747</v>
          </cell>
          <cell r="EL95">
            <v>0</v>
          </cell>
          <cell r="EM95">
            <v>0</v>
          </cell>
          <cell r="EN95">
            <v>0</v>
          </cell>
          <cell r="EO95">
            <v>0</v>
          </cell>
          <cell r="EP95">
            <v>0</v>
          </cell>
          <cell r="EQ95">
            <v>113067</v>
          </cell>
          <cell r="ER95">
            <v>0</v>
          </cell>
          <cell r="ES95">
            <v>0</v>
          </cell>
          <cell r="ET95">
            <v>0</v>
          </cell>
          <cell r="EU95">
            <v>0</v>
          </cell>
          <cell r="EV95">
            <v>0</v>
          </cell>
          <cell r="EW95">
            <v>0</v>
          </cell>
          <cell r="EX95">
            <v>0</v>
          </cell>
          <cell r="EY95">
            <v>0</v>
          </cell>
          <cell r="EZ95">
            <v>0</v>
          </cell>
          <cell r="FA95">
            <v>0</v>
          </cell>
          <cell r="FB95">
            <v>0</v>
          </cell>
          <cell r="FC95">
            <v>0</v>
          </cell>
          <cell r="FD95">
            <v>1</v>
          </cell>
          <cell r="FE95">
            <v>5</v>
          </cell>
          <cell r="FF95">
            <v>5</v>
          </cell>
          <cell r="FG95">
            <v>0</v>
          </cell>
          <cell r="FH95">
            <v>15</v>
          </cell>
          <cell r="FI95">
            <v>1</v>
          </cell>
          <cell r="FJ95">
            <v>0</v>
          </cell>
          <cell r="FK95">
            <v>1</v>
          </cell>
          <cell r="FM95">
            <v>1</v>
          </cell>
          <cell r="FN95">
            <v>0</v>
          </cell>
          <cell r="FO95">
            <v>65839</v>
          </cell>
          <cell r="FP95">
            <v>0</v>
          </cell>
          <cell r="FQ95">
            <v>0</v>
          </cell>
          <cell r="FR95">
            <v>0</v>
          </cell>
          <cell r="FS95">
            <v>0</v>
          </cell>
          <cell r="FT95">
            <v>0</v>
          </cell>
          <cell r="FU95">
            <v>0</v>
          </cell>
          <cell r="FV95">
            <v>0</v>
          </cell>
          <cell r="FW95">
            <v>0</v>
          </cell>
          <cell r="FX95">
            <v>0</v>
          </cell>
          <cell r="FY95">
            <v>0</v>
          </cell>
          <cell r="FZ95">
            <v>0</v>
          </cell>
          <cell r="GA95">
            <v>0</v>
          </cell>
          <cell r="GB95">
            <v>0</v>
          </cell>
          <cell r="GC95">
            <v>0</v>
          </cell>
          <cell r="GD95">
            <v>0</v>
          </cell>
          <cell r="GE95">
            <v>0</v>
          </cell>
          <cell r="GF95">
            <v>0</v>
          </cell>
          <cell r="GG95">
            <v>0</v>
          </cell>
          <cell r="GH95">
            <v>0</v>
          </cell>
          <cell r="GI95">
            <v>0</v>
          </cell>
          <cell r="GJ95">
            <v>0</v>
          </cell>
          <cell r="GK95">
            <v>0</v>
          </cell>
          <cell r="GL95">
            <v>0</v>
          </cell>
          <cell r="GM95">
            <v>0</v>
          </cell>
          <cell r="GN95">
            <v>0</v>
          </cell>
          <cell r="GO95">
            <v>0</v>
          </cell>
          <cell r="GQ95">
            <v>85377</v>
          </cell>
        </row>
        <row r="96">
          <cell r="A96">
            <v>93</v>
          </cell>
          <cell r="B96">
            <v>33666</v>
          </cell>
          <cell r="C96">
            <v>1</v>
          </cell>
          <cell r="D96" t="str">
            <v>岡山県</v>
          </cell>
          <cell r="E96" t="str">
            <v>久米郡</v>
          </cell>
          <cell r="F96" t="str">
            <v>美咲町</v>
          </cell>
          <cell r="G96" t="str">
            <v>中央</v>
          </cell>
          <cell r="H96" t="str">
            <v>美咲町</v>
          </cell>
          <cell r="I96">
            <v>3</v>
          </cell>
          <cell r="J96" t="str">
            <v>3 昭和</v>
          </cell>
          <cell r="K96">
            <v>46</v>
          </cell>
          <cell r="L96">
            <v>10</v>
          </cell>
          <cell r="M96">
            <v>1</v>
          </cell>
          <cell r="N96" t="str">
            <v>1 給水中</v>
          </cell>
          <cell r="O96" t="str">
            <v>4 平成</v>
          </cell>
          <cell r="P96">
            <v>5</v>
          </cell>
          <cell r="Q96">
            <v>12</v>
          </cell>
          <cell r="R96">
            <v>20</v>
          </cell>
          <cell r="S96">
            <v>5000</v>
          </cell>
          <cell r="T96">
            <v>39.6</v>
          </cell>
          <cell r="U96">
            <v>2441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2</v>
          </cell>
          <cell r="AI96">
            <v>641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1</v>
          </cell>
          <cell r="AO96">
            <v>1800</v>
          </cell>
          <cell r="AP96">
            <v>0</v>
          </cell>
          <cell r="AQ96">
            <v>0</v>
          </cell>
          <cell r="AR96">
            <v>1860</v>
          </cell>
          <cell r="AS96">
            <v>2</v>
          </cell>
          <cell r="AV96">
            <v>200</v>
          </cell>
          <cell r="AW96">
            <v>1</v>
          </cell>
          <cell r="AX96">
            <v>1</v>
          </cell>
          <cell r="AY96" t="str">
            <v>岡本幸之</v>
          </cell>
          <cell r="AZ96" t="str">
            <v>課長補佐</v>
          </cell>
          <cell r="BA96">
            <v>2</v>
          </cell>
          <cell r="BB96">
            <v>0</v>
          </cell>
          <cell r="BC96">
            <v>2</v>
          </cell>
          <cell r="BD96">
            <v>1</v>
          </cell>
          <cell r="BE96" t="str">
            <v>美咲町上水道事業</v>
          </cell>
          <cell r="BG96">
            <v>3</v>
          </cell>
          <cell r="BH96" t="str">
            <v>美咲町上水道事業</v>
          </cell>
          <cell r="BI96">
            <v>1</v>
          </cell>
          <cell r="BJ96">
            <v>10</v>
          </cell>
          <cell r="BK96">
            <v>1620</v>
          </cell>
          <cell r="BL96">
            <v>194</v>
          </cell>
          <cell r="BM96">
            <v>0</v>
          </cell>
          <cell r="BN96">
            <v>1620</v>
          </cell>
          <cell r="BO96">
            <v>2</v>
          </cell>
          <cell r="BP96">
            <v>1</v>
          </cell>
          <cell r="BQ96">
            <v>214</v>
          </cell>
          <cell r="BR96">
            <v>209.670638</v>
          </cell>
          <cell r="BS96">
            <v>127255610</v>
          </cell>
          <cell r="BT96">
            <v>4516</v>
          </cell>
          <cell r="BU96">
            <v>4327</v>
          </cell>
          <cell r="BV96">
            <v>804625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B96">
            <v>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1</v>
          </cell>
          <cell r="CJ96">
            <v>221012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1</v>
          </cell>
          <cell r="CP96">
            <v>583613</v>
          </cell>
          <cell r="CQ96">
            <v>0</v>
          </cell>
          <cell r="CR96">
            <v>0</v>
          </cell>
          <cell r="CS96">
            <v>662</v>
          </cell>
          <cell r="CT96">
            <v>221012</v>
          </cell>
          <cell r="CU96">
            <v>1</v>
          </cell>
          <cell r="CV96">
            <v>221012</v>
          </cell>
          <cell r="CW96">
            <v>0</v>
          </cell>
          <cell r="CX96">
            <v>0</v>
          </cell>
          <cell r="CY96">
            <v>0</v>
          </cell>
          <cell r="CZ96">
            <v>0</v>
          </cell>
          <cell r="DA96">
            <v>0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0</v>
          </cell>
          <cell r="DJ96">
            <v>0</v>
          </cell>
          <cell r="DK96">
            <v>0</v>
          </cell>
          <cell r="DL96">
            <v>0</v>
          </cell>
          <cell r="DM96">
            <v>608151</v>
          </cell>
          <cell r="DN96">
            <v>371506</v>
          </cell>
          <cell r="DO96">
            <v>235425</v>
          </cell>
          <cell r="DP96">
            <v>0</v>
          </cell>
          <cell r="DQ96">
            <v>1220</v>
          </cell>
          <cell r="DR96">
            <v>1800</v>
          </cell>
          <cell r="DS96">
            <v>2730</v>
          </cell>
          <cell r="DT96">
            <v>1871</v>
          </cell>
          <cell r="DU96">
            <v>1871</v>
          </cell>
          <cell r="DV96">
            <v>3</v>
          </cell>
          <cell r="DW96">
            <v>12</v>
          </cell>
          <cell r="DX96">
            <v>3938</v>
          </cell>
          <cell r="DY96">
            <v>104614</v>
          </cell>
          <cell r="DZ96">
            <v>563</v>
          </cell>
          <cell r="EA96">
            <v>7760</v>
          </cell>
          <cell r="EB96">
            <v>96291</v>
          </cell>
          <cell r="EC96">
            <v>0</v>
          </cell>
          <cell r="ED96">
            <v>0</v>
          </cell>
          <cell r="EE96">
            <v>0</v>
          </cell>
          <cell r="EF96">
            <v>563</v>
          </cell>
          <cell r="EG96">
            <v>2165</v>
          </cell>
          <cell r="EH96">
            <v>5789</v>
          </cell>
          <cell r="EI96">
            <v>0</v>
          </cell>
          <cell r="EJ96">
            <v>1016</v>
          </cell>
          <cell r="EK96">
            <v>1177</v>
          </cell>
          <cell r="EL96">
            <v>0</v>
          </cell>
          <cell r="EM96">
            <v>0</v>
          </cell>
          <cell r="EN96">
            <v>0</v>
          </cell>
          <cell r="EO96">
            <v>0</v>
          </cell>
          <cell r="EP96">
            <v>4579</v>
          </cell>
          <cell r="EQ96">
            <v>89145</v>
          </cell>
          <cell r="ER96">
            <v>0</v>
          </cell>
          <cell r="ES96">
            <v>0</v>
          </cell>
          <cell r="ET96">
            <v>0</v>
          </cell>
          <cell r="EU96">
            <v>0</v>
          </cell>
          <cell r="EV96">
            <v>0</v>
          </cell>
          <cell r="EW96">
            <v>0</v>
          </cell>
          <cell r="EX96">
            <v>0</v>
          </cell>
          <cell r="EY96">
            <v>0</v>
          </cell>
          <cell r="EZ96">
            <v>180</v>
          </cell>
          <cell r="FA96">
            <v>0</v>
          </cell>
          <cell r="FB96">
            <v>0</v>
          </cell>
          <cell r="FC96">
            <v>0</v>
          </cell>
          <cell r="FG96">
            <v>0</v>
          </cell>
          <cell r="FH96">
            <v>12</v>
          </cell>
          <cell r="FI96">
            <v>1</v>
          </cell>
          <cell r="FJ96">
            <v>0</v>
          </cell>
          <cell r="FK96">
            <v>1</v>
          </cell>
          <cell r="FL96">
            <v>0</v>
          </cell>
          <cell r="FM96">
            <v>1</v>
          </cell>
          <cell r="FN96">
            <v>0</v>
          </cell>
          <cell r="FO96">
            <v>451692</v>
          </cell>
          <cell r="FP96">
            <v>3</v>
          </cell>
          <cell r="FR96">
            <v>12466</v>
          </cell>
          <cell r="FS96">
            <v>0</v>
          </cell>
          <cell r="FT96">
            <v>0</v>
          </cell>
          <cell r="FU96">
            <v>0</v>
          </cell>
          <cell r="FV96">
            <v>0</v>
          </cell>
          <cell r="FW96">
            <v>7214</v>
          </cell>
          <cell r="FX96">
            <v>19680</v>
          </cell>
          <cell r="FY96">
            <v>6200</v>
          </cell>
          <cell r="FZ96">
            <v>0</v>
          </cell>
          <cell r="GA96">
            <v>13400</v>
          </cell>
          <cell r="GB96">
            <v>80</v>
          </cell>
          <cell r="GC96">
            <v>19680</v>
          </cell>
          <cell r="GD96">
            <v>0</v>
          </cell>
          <cell r="GE96">
            <v>0</v>
          </cell>
          <cell r="GF96">
            <v>0</v>
          </cell>
          <cell r="GG96">
            <v>0</v>
          </cell>
          <cell r="GH96">
            <v>0</v>
          </cell>
          <cell r="GI96">
            <v>0</v>
          </cell>
          <cell r="GJ96">
            <v>0</v>
          </cell>
          <cell r="GK96">
            <v>0</v>
          </cell>
          <cell r="GL96">
            <v>0</v>
          </cell>
          <cell r="GM96">
            <v>0</v>
          </cell>
          <cell r="GN96">
            <v>0</v>
          </cell>
          <cell r="GO96">
            <v>0</v>
          </cell>
          <cell r="GQ96">
            <v>606931</v>
          </cell>
        </row>
        <row r="97">
          <cell r="A97">
            <v>94</v>
          </cell>
          <cell r="B97">
            <v>33666</v>
          </cell>
          <cell r="C97">
            <v>2</v>
          </cell>
          <cell r="D97" t="str">
            <v>岡山県</v>
          </cell>
          <cell r="E97" t="str">
            <v>久米郡</v>
          </cell>
          <cell r="F97" t="str">
            <v>美咲町</v>
          </cell>
          <cell r="G97" t="str">
            <v>中央北部</v>
          </cell>
          <cell r="H97" t="str">
            <v>美咲町</v>
          </cell>
          <cell r="I97">
            <v>3</v>
          </cell>
          <cell r="J97" t="str">
            <v>3 昭和</v>
          </cell>
          <cell r="K97">
            <v>49</v>
          </cell>
          <cell r="L97">
            <v>4</v>
          </cell>
          <cell r="M97">
            <v>1</v>
          </cell>
          <cell r="N97" t="str">
            <v>1 給水中</v>
          </cell>
          <cell r="O97" t="str">
            <v>3 昭和</v>
          </cell>
          <cell r="P97">
            <v>59</v>
          </cell>
          <cell r="Q97">
            <v>6</v>
          </cell>
          <cell r="R97">
            <v>3</v>
          </cell>
          <cell r="S97">
            <v>1475</v>
          </cell>
          <cell r="T97">
            <v>3.2</v>
          </cell>
          <cell r="U97">
            <v>639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1</v>
          </cell>
          <cell r="AG97">
            <v>241</v>
          </cell>
          <cell r="AH97">
            <v>1</v>
          </cell>
          <cell r="AI97">
            <v>217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1</v>
          </cell>
          <cell r="AO97">
            <v>181</v>
          </cell>
          <cell r="AP97">
            <v>0</v>
          </cell>
          <cell r="AQ97">
            <v>0</v>
          </cell>
          <cell r="AR97">
            <v>341</v>
          </cell>
          <cell r="AS97">
            <v>2</v>
          </cell>
          <cell r="AV97">
            <v>200</v>
          </cell>
          <cell r="AW97">
            <v>1</v>
          </cell>
          <cell r="AX97">
            <v>1</v>
          </cell>
          <cell r="AY97" t="str">
            <v>岡本幸之</v>
          </cell>
          <cell r="AZ97" t="str">
            <v>課長補佐</v>
          </cell>
          <cell r="BA97">
            <v>2</v>
          </cell>
          <cell r="BB97">
            <v>0</v>
          </cell>
          <cell r="BC97">
            <v>2</v>
          </cell>
          <cell r="BD97">
            <v>1</v>
          </cell>
          <cell r="BE97" t="str">
            <v>美咲町上水道事業</v>
          </cell>
          <cell r="BF97">
            <v>32</v>
          </cell>
          <cell r="BG97">
            <v>3</v>
          </cell>
          <cell r="BH97" t="str">
            <v>美咲町上水道事業</v>
          </cell>
          <cell r="BI97">
            <v>1</v>
          </cell>
          <cell r="BJ97">
            <v>10</v>
          </cell>
          <cell r="BK97">
            <v>1620</v>
          </cell>
          <cell r="BL97">
            <v>194</v>
          </cell>
          <cell r="BM97">
            <v>0</v>
          </cell>
          <cell r="BN97">
            <v>1620</v>
          </cell>
          <cell r="BO97">
            <v>2</v>
          </cell>
          <cell r="BP97">
            <v>1</v>
          </cell>
          <cell r="BQ97">
            <v>165</v>
          </cell>
          <cell r="BR97">
            <v>201.56144209999999</v>
          </cell>
          <cell r="BS97">
            <v>15659510</v>
          </cell>
          <cell r="BT97">
            <v>884</v>
          </cell>
          <cell r="BU97">
            <v>805</v>
          </cell>
          <cell r="BV97">
            <v>77763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B97">
            <v>0</v>
          </cell>
          <cell r="CC97">
            <v>0</v>
          </cell>
          <cell r="CD97">
            <v>0</v>
          </cell>
          <cell r="CE97">
            <v>0</v>
          </cell>
          <cell r="CF97">
            <v>0</v>
          </cell>
          <cell r="CG97">
            <v>0</v>
          </cell>
          <cell r="CH97">
            <v>0</v>
          </cell>
          <cell r="CI97">
            <v>1</v>
          </cell>
          <cell r="CJ97">
            <v>77763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403</v>
          </cell>
          <cell r="CT97">
            <v>77763</v>
          </cell>
          <cell r="CU97">
            <v>1</v>
          </cell>
          <cell r="CV97">
            <v>77763</v>
          </cell>
          <cell r="CW97">
            <v>0</v>
          </cell>
          <cell r="CX97">
            <v>0</v>
          </cell>
          <cell r="CY97">
            <v>0</v>
          </cell>
          <cell r="CZ97">
            <v>0</v>
          </cell>
          <cell r="DA97">
            <v>0</v>
          </cell>
          <cell r="DB97">
            <v>0</v>
          </cell>
          <cell r="DC97">
            <v>0</v>
          </cell>
          <cell r="DD97">
            <v>0</v>
          </cell>
          <cell r="DE97">
            <v>0</v>
          </cell>
          <cell r="DF97">
            <v>0</v>
          </cell>
          <cell r="DG97">
            <v>0</v>
          </cell>
          <cell r="DH97">
            <v>0</v>
          </cell>
          <cell r="DI97">
            <v>0</v>
          </cell>
          <cell r="DJ97">
            <v>0</v>
          </cell>
          <cell r="DK97">
            <v>0</v>
          </cell>
          <cell r="DL97">
            <v>0</v>
          </cell>
          <cell r="DM97">
            <v>77763</v>
          </cell>
          <cell r="DN97">
            <v>75924</v>
          </cell>
          <cell r="DO97">
            <v>1767</v>
          </cell>
          <cell r="DP97">
            <v>0</v>
          </cell>
          <cell r="DQ97">
            <v>72</v>
          </cell>
          <cell r="DR97">
            <v>237</v>
          </cell>
          <cell r="DS97">
            <v>574</v>
          </cell>
          <cell r="DT97">
            <v>379</v>
          </cell>
          <cell r="DU97">
            <v>379</v>
          </cell>
          <cell r="DV97">
            <v>3</v>
          </cell>
          <cell r="DW97">
            <v>1</v>
          </cell>
          <cell r="DX97">
            <v>530</v>
          </cell>
          <cell r="DY97">
            <v>8849</v>
          </cell>
          <cell r="DZ97">
            <v>365</v>
          </cell>
          <cell r="EA97">
            <v>1332</v>
          </cell>
          <cell r="EB97">
            <v>7152</v>
          </cell>
          <cell r="EC97">
            <v>0</v>
          </cell>
          <cell r="ED97">
            <v>0</v>
          </cell>
          <cell r="EE97">
            <v>0</v>
          </cell>
          <cell r="EF97">
            <v>172</v>
          </cell>
          <cell r="EG97">
            <v>8</v>
          </cell>
          <cell r="EH97">
            <v>995</v>
          </cell>
          <cell r="EI97">
            <v>0</v>
          </cell>
          <cell r="EJ97">
            <v>0</v>
          </cell>
          <cell r="EK97">
            <v>78</v>
          </cell>
          <cell r="EL97">
            <v>0</v>
          </cell>
          <cell r="EM97">
            <v>0</v>
          </cell>
          <cell r="EN97">
            <v>0</v>
          </cell>
          <cell r="EO97">
            <v>193</v>
          </cell>
          <cell r="EP97">
            <v>1324</v>
          </cell>
          <cell r="EQ97">
            <v>6079</v>
          </cell>
          <cell r="ER97">
            <v>0</v>
          </cell>
          <cell r="ES97">
            <v>0</v>
          </cell>
          <cell r="ET97">
            <v>0</v>
          </cell>
          <cell r="EU97">
            <v>0</v>
          </cell>
          <cell r="EV97">
            <v>0</v>
          </cell>
          <cell r="EW97">
            <v>0</v>
          </cell>
          <cell r="EX97">
            <v>0</v>
          </cell>
          <cell r="EY97">
            <v>0</v>
          </cell>
          <cell r="EZ97">
            <v>0</v>
          </cell>
          <cell r="FA97">
            <v>0</v>
          </cell>
          <cell r="FB97">
            <v>0</v>
          </cell>
          <cell r="FC97">
            <v>0</v>
          </cell>
          <cell r="FD97">
            <v>1</v>
          </cell>
          <cell r="FE97">
            <v>5</v>
          </cell>
          <cell r="FF97">
            <v>5</v>
          </cell>
          <cell r="FG97">
            <v>0</v>
          </cell>
          <cell r="FH97">
            <v>12</v>
          </cell>
          <cell r="FI97">
            <v>1</v>
          </cell>
          <cell r="FJ97">
            <v>0</v>
          </cell>
          <cell r="FK97">
            <v>1</v>
          </cell>
          <cell r="FL97">
            <v>0</v>
          </cell>
          <cell r="FM97">
            <v>1</v>
          </cell>
          <cell r="FN97">
            <v>0</v>
          </cell>
          <cell r="FO97">
            <v>80450</v>
          </cell>
          <cell r="FP97">
            <v>3</v>
          </cell>
          <cell r="FQ97">
            <v>0</v>
          </cell>
          <cell r="FR97">
            <v>0</v>
          </cell>
          <cell r="FS97">
            <v>0</v>
          </cell>
          <cell r="FT97">
            <v>0</v>
          </cell>
          <cell r="FU97">
            <v>0</v>
          </cell>
          <cell r="FV97">
            <v>0</v>
          </cell>
          <cell r="FW97">
            <v>0</v>
          </cell>
          <cell r="FX97">
            <v>0</v>
          </cell>
          <cell r="FY97">
            <v>0</v>
          </cell>
          <cell r="FZ97">
            <v>0</v>
          </cell>
          <cell r="GA97">
            <v>0</v>
          </cell>
          <cell r="GB97">
            <v>0</v>
          </cell>
          <cell r="GC97">
            <v>0</v>
          </cell>
          <cell r="GD97">
            <v>0</v>
          </cell>
          <cell r="GE97">
            <v>0</v>
          </cell>
          <cell r="GF97">
            <v>0</v>
          </cell>
          <cell r="GG97">
            <v>0</v>
          </cell>
          <cell r="GH97">
            <v>0</v>
          </cell>
          <cell r="GI97">
            <v>0</v>
          </cell>
          <cell r="GJ97">
            <v>0</v>
          </cell>
          <cell r="GK97">
            <v>0</v>
          </cell>
          <cell r="GL97">
            <v>0</v>
          </cell>
          <cell r="GM97">
            <v>0</v>
          </cell>
          <cell r="GN97">
            <v>0</v>
          </cell>
          <cell r="GO97">
            <v>0</v>
          </cell>
          <cell r="GQ97">
            <v>77691</v>
          </cell>
        </row>
        <row r="98">
          <cell r="A98">
            <v>95</v>
          </cell>
          <cell r="B98">
            <v>33666</v>
          </cell>
          <cell r="C98">
            <v>3</v>
          </cell>
          <cell r="D98" t="str">
            <v>岡山県</v>
          </cell>
          <cell r="E98" t="str">
            <v>久米郡</v>
          </cell>
          <cell r="F98" t="str">
            <v>美咲町</v>
          </cell>
          <cell r="G98" t="str">
            <v>中央打穴・大垪和</v>
          </cell>
          <cell r="H98" t="str">
            <v>美咲町</v>
          </cell>
          <cell r="I98">
            <v>3</v>
          </cell>
          <cell r="J98" t="str">
            <v>4 平成</v>
          </cell>
          <cell r="K98">
            <v>5</v>
          </cell>
          <cell r="L98">
            <v>12</v>
          </cell>
          <cell r="M98">
            <v>1</v>
          </cell>
          <cell r="N98" t="str">
            <v>1 給水中</v>
          </cell>
          <cell r="O98" t="str">
            <v>4 平成</v>
          </cell>
          <cell r="P98">
            <v>3</v>
          </cell>
          <cell r="Q98">
            <v>3</v>
          </cell>
          <cell r="R98">
            <v>30</v>
          </cell>
          <cell r="S98">
            <v>1550</v>
          </cell>
          <cell r="T98">
            <v>29.3</v>
          </cell>
          <cell r="U98">
            <v>520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1</v>
          </cell>
          <cell r="AO98">
            <v>520</v>
          </cell>
          <cell r="AP98">
            <v>0</v>
          </cell>
          <cell r="AQ98">
            <v>0</v>
          </cell>
          <cell r="AR98">
            <v>520</v>
          </cell>
          <cell r="AS98">
            <v>2</v>
          </cell>
          <cell r="AV98">
            <v>7500</v>
          </cell>
          <cell r="AW98">
            <v>1</v>
          </cell>
          <cell r="AX98">
            <v>1</v>
          </cell>
          <cell r="AY98" t="str">
            <v>岡本幸之</v>
          </cell>
          <cell r="AZ98" t="str">
            <v>課長補佐</v>
          </cell>
          <cell r="BA98">
            <v>2</v>
          </cell>
          <cell r="BB98">
            <v>0</v>
          </cell>
          <cell r="BC98">
            <v>2</v>
          </cell>
          <cell r="BD98">
            <v>1</v>
          </cell>
          <cell r="BE98" t="str">
            <v>美咲町上水道事業</v>
          </cell>
          <cell r="BF98">
            <v>32</v>
          </cell>
          <cell r="BG98">
            <v>3</v>
          </cell>
          <cell r="BH98" t="str">
            <v>美咲町上水道事業</v>
          </cell>
          <cell r="BI98">
            <v>1</v>
          </cell>
          <cell r="BJ98">
            <v>10</v>
          </cell>
          <cell r="BK98">
            <v>1620</v>
          </cell>
          <cell r="BL98">
            <v>194</v>
          </cell>
          <cell r="BM98">
            <v>0</v>
          </cell>
          <cell r="BN98">
            <v>1620</v>
          </cell>
          <cell r="BO98">
            <v>2</v>
          </cell>
          <cell r="BP98">
            <v>1</v>
          </cell>
          <cell r="BQ98">
            <v>893</v>
          </cell>
          <cell r="BR98">
            <v>225.28245799999999</v>
          </cell>
          <cell r="BS98">
            <v>16218760</v>
          </cell>
          <cell r="BT98">
            <v>818</v>
          </cell>
          <cell r="BU98">
            <v>779</v>
          </cell>
          <cell r="BV98">
            <v>77763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B98">
            <v>0</v>
          </cell>
          <cell r="CC98">
            <v>0</v>
          </cell>
          <cell r="CD98">
            <v>0</v>
          </cell>
          <cell r="CE98">
            <v>0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1</v>
          </cell>
          <cell r="CP98">
            <v>77763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0</v>
          </cell>
          <cell r="CZ98">
            <v>0</v>
          </cell>
          <cell r="DA98">
            <v>0</v>
          </cell>
          <cell r="DB98">
            <v>0</v>
          </cell>
          <cell r="DC98">
            <v>0</v>
          </cell>
          <cell r="DD98">
            <v>0</v>
          </cell>
          <cell r="DE98">
            <v>0</v>
          </cell>
          <cell r="DF98">
            <v>0</v>
          </cell>
          <cell r="DG98">
            <v>0</v>
          </cell>
          <cell r="DH98">
            <v>0</v>
          </cell>
          <cell r="DI98">
            <v>0</v>
          </cell>
          <cell r="DJ98">
            <v>0</v>
          </cell>
          <cell r="DK98">
            <v>0</v>
          </cell>
          <cell r="DL98">
            <v>0</v>
          </cell>
          <cell r="DM98">
            <v>72442</v>
          </cell>
          <cell r="DN98">
            <v>69454</v>
          </cell>
          <cell r="DO98">
            <v>2539</v>
          </cell>
          <cell r="DP98">
            <v>0</v>
          </cell>
          <cell r="DQ98">
            <v>449</v>
          </cell>
          <cell r="DR98">
            <v>236</v>
          </cell>
          <cell r="DS98">
            <v>520</v>
          </cell>
          <cell r="DT98">
            <v>508</v>
          </cell>
          <cell r="DU98">
            <v>508</v>
          </cell>
          <cell r="DV98">
            <v>3</v>
          </cell>
          <cell r="DW98">
            <v>2</v>
          </cell>
          <cell r="DX98">
            <v>530</v>
          </cell>
          <cell r="DY98">
            <v>76808</v>
          </cell>
          <cell r="DZ98">
            <v>0</v>
          </cell>
          <cell r="EA98">
            <v>948</v>
          </cell>
          <cell r="EB98">
            <v>75860</v>
          </cell>
          <cell r="EC98">
            <v>0</v>
          </cell>
          <cell r="ED98">
            <v>0</v>
          </cell>
          <cell r="EE98">
            <v>0</v>
          </cell>
          <cell r="EF98">
            <v>0</v>
          </cell>
          <cell r="EG98">
            <v>948</v>
          </cell>
          <cell r="EH98">
            <v>15308</v>
          </cell>
          <cell r="EI98">
            <v>0</v>
          </cell>
          <cell r="EJ98">
            <v>0</v>
          </cell>
          <cell r="EK98">
            <v>78</v>
          </cell>
          <cell r="EL98">
            <v>0</v>
          </cell>
          <cell r="EM98">
            <v>0</v>
          </cell>
          <cell r="EN98">
            <v>0</v>
          </cell>
          <cell r="EO98">
            <v>0</v>
          </cell>
          <cell r="EP98">
            <v>0</v>
          </cell>
          <cell r="EQ98">
            <v>60474</v>
          </cell>
          <cell r="ER98">
            <v>0</v>
          </cell>
          <cell r="ES98">
            <v>0</v>
          </cell>
          <cell r="ET98">
            <v>0</v>
          </cell>
          <cell r="EU98">
            <v>0</v>
          </cell>
          <cell r="EV98">
            <v>0</v>
          </cell>
          <cell r="EW98">
            <v>0</v>
          </cell>
          <cell r="EX98">
            <v>0</v>
          </cell>
          <cell r="EY98">
            <v>0</v>
          </cell>
          <cell r="EZ98">
            <v>0</v>
          </cell>
          <cell r="FA98">
            <v>0</v>
          </cell>
          <cell r="FB98">
            <v>0</v>
          </cell>
          <cell r="FC98">
            <v>0</v>
          </cell>
          <cell r="FD98">
            <v>1</v>
          </cell>
          <cell r="FE98">
            <v>5</v>
          </cell>
          <cell r="FF98">
            <v>5</v>
          </cell>
          <cell r="FG98">
            <v>0</v>
          </cell>
          <cell r="FH98">
            <v>12</v>
          </cell>
          <cell r="FI98">
            <v>1</v>
          </cell>
          <cell r="FJ98">
            <v>0</v>
          </cell>
          <cell r="FK98">
            <v>1</v>
          </cell>
          <cell r="FL98">
            <v>0</v>
          </cell>
          <cell r="FM98">
            <v>1</v>
          </cell>
          <cell r="FN98">
            <v>0</v>
          </cell>
          <cell r="FO98">
            <v>165845</v>
          </cell>
          <cell r="FP98">
            <v>0</v>
          </cell>
          <cell r="FQ98">
            <v>0</v>
          </cell>
          <cell r="FR98">
            <v>0</v>
          </cell>
          <cell r="FS98">
            <v>0</v>
          </cell>
          <cell r="FT98">
            <v>0</v>
          </cell>
          <cell r="FU98">
            <v>0</v>
          </cell>
          <cell r="FV98">
            <v>0</v>
          </cell>
          <cell r="FW98">
            <v>0</v>
          </cell>
          <cell r="FX98">
            <v>0</v>
          </cell>
          <cell r="FY98">
            <v>0</v>
          </cell>
          <cell r="FZ98">
            <v>0</v>
          </cell>
          <cell r="GA98">
            <v>0</v>
          </cell>
          <cell r="GB98">
            <v>0</v>
          </cell>
          <cell r="GC98">
            <v>0</v>
          </cell>
          <cell r="GD98">
            <v>0</v>
          </cell>
          <cell r="GE98">
            <v>0</v>
          </cell>
          <cell r="GF98">
            <v>0</v>
          </cell>
          <cell r="GG98">
            <v>0</v>
          </cell>
          <cell r="GH98">
            <v>0</v>
          </cell>
          <cell r="GI98">
            <v>0</v>
          </cell>
          <cell r="GJ98">
            <v>0</v>
          </cell>
          <cell r="GK98">
            <v>0</v>
          </cell>
          <cell r="GL98">
            <v>0</v>
          </cell>
          <cell r="GM98">
            <v>0</v>
          </cell>
          <cell r="GN98">
            <v>0</v>
          </cell>
          <cell r="GO98">
            <v>0</v>
          </cell>
          <cell r="GQ98">
            <v>71993</v>
          </cell>
        </row>
        <row r="99">
          <cell r="A99">
            <v>96</v>
          </cell>
          <cell r="B99">
            <v>33666</v>
          </cell>
          <cell r="C99">
            <v>4</v>
          </cell>
          <cell r="D99" t="str">
            <v>岡山県</v>
          </cell>
          <cell r="E99" t="str">
            <v>久米郡</v>
          </cell>
          <cell r="F99" t="str">
            <v>美咲町</v>
          </cell>
          <cell r="G99" t="str">
            <v>旭西川</v>
          </cell>
          <cell r="H99" t="str">
            <v>美咲町</v>
          </cell>
          <cell r="I99">
            <v>3</v>
          </cell>
          <cell r="J99" t="str">
            <v>3 昭和</v>
          </cell>
          <cell r="K99">
            <v>40</v>
          </cell>
          <cell r="L99">
            <v>2</v>
          </cell>
          <cell r="M99">
            <v>10</v>
          </cell>
          <cell r="N99" t="str">
            <v>1 給水中</v>
          </cell>
          <cell r="O99" t="str">
            <v>4 平成</v>
          </cell>
          <cell r="P99">
            <v>7</v>
          </cell>
          <cell r="Q99">
            <v>3</v>
          </cell>
          <cell r="R99">
            <v>31</v>
          </cell>
          <cell r="S99">
            <v>1450</v>
          </cell>
          <cell r="T99">
            <v>21</v>
          </cell>
          <cell r="U99">
            <v>792</v>
          </cell>
          <cell r="V99">
            <v>1</v>
          </cell>
          <cell r="W99">
            <v>792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720</v>
          </cell>
          <cell r="AS99">
            <v>2</v>
          </cell>
          <cell r="AV99">
            <v>200</v>
          </cell>
          <cell r="AW99">
            <v>1</v>
          </cell>
          <cell r="AX99">
            <v>1</v>
          </cell>
          <cell r="AY99" t="str">
            <v>岡本幸之</v>
          </cell>
          <cell r="AZ99" t="str">
            <v>課長補佐</v>
          </cell>
          <cell r="BA99">
            <v>1</v>
          </cell>
          <cell r="BB99">
            <v>0</v>
          </cell>
          <cell r="BC99">
            <v>1</v>
          </cell>
          <cell r="BD99">
            <v>1</v>
          </cell>
          <cell r="BE99" t="str">
            <v>美咲町上水道事業</v>
          </cell>
          <cell r="BF99">
            <v>32</v>
          </cell>
          <cell r="BG99">
            <v>3</v>
          </cell>
          <cell r="BH99" t="str">
            <v>美咲町上水道事業</v>
          </cell>
          <cell r="BI99">
            <v>1</v>
          </cell>
          <cell r="BJ99">
            <v>10</v>
          </cell>
          <cell r="BK99">
            <v>1620</v>
          </cell>
          <cell r="BL99">
            <v>194</v>
          </cell>
          <cell r="BM99">
            <v>0</v>
          </cell>
          <cell r="BN99">
            <v>1620</v>
          </cell>
          <cell r="BO99">
            <v>2</v>
          </cell>
          <cell r="BP99">
            <v>2</v>
          </cell>
          <cell r="BQ99">
            <v>923</v>
          </cell>
          <cell r="BR99">
            <v>224.95324410000001</v>
          </cell>
          <cell r="BS99">
            <v>21049100</v>
          </cell>
          <cell r="BT99">
            <v>1173</v>
          </cell>
          <cell r="BU99">
            <v>1173</v>
          </cell>
          <cell r="BV99">
            <v>133173</v>
          </cell>
          <cell r="BW99">
            <v>1</v>
          </cell>
          <cell r="BX99">
            <v>133173</v>
          </cell>
          <cell r="BY99">
            <v>0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D99">
            <v>0</v>
          </cell>
          <cell r="CE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477</v>
          </cell>
          <cell r="CT99">
            <v>133173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1</v>
          </cell>
          <cell r="CZ99">
            <v>133173</v>
          </cell>
          <cell r="DA99">
            <v>0</v>
          </cell>
          <cell r="DB99">
            <v>0</v>
          </cell>
          <cell r="DC99">
            <v>1</v>
          </cell>
          <cell r="DD99">
            <v>133173</v>
          </cell>
          <cell r="DE99">
            <v>0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</v>
          </cell>
          <cell r="DM99">
            <v>95076</v>
          </cell>
          <cell r="DN99">
            <v>80940</v>
          </cell>
          <cell r="DO99">
            <v>12631</v>
          </cell>
          <cell r="DP99">
            <v>0</v>
          </cell>
          <cell r="DQ99">
            <v>1505</v>
          </cell>
          <cell r="DR99">
            <v>312</v>
          </cell>
          <cell r="DS99">
            <v>792</v>
          </cell>
          <cell r="DT99">
            <v>543</v>
          </cell>
          <cell r="DU99">
            <v>543</v>
          </cell>
          <cell r="DV99">
            <v>3</v>
          </cell>
          <cell r="DW99">
            <v>13</v>
          </cell>
          <cell r="DX99">
            <v>719</v>
          </cell>
          <cell r="DY99">
            <v>73230</v>
          </cell>
          <cell r="DZ99">
            <v>3844</v>
          </cell>
          <cell r="EA99">
            <v>16138</v>
          </cell>
          <cell r="EB99">
            <v>53248</v>
          </cell>
          <cell r="EC99">
            <v>0</v>
          </cell>
          <cell r="ED99">
            <v>0</v>
          </cell>
          <cell r="EE99">
            <v>0</v>
          </cell>
          <cell r="EF99">
            <v>0</v>
          </cell>
          <cell r="EG99">
            <v>12418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O99">
            <v>3844</v>
          </cell>
          <cell r="EP99">
            <v>2290</v>
          </cell>
          <cell r="EQ99">
            <v>52053</v>
          </cell>
          <cell r="ER99">
            <v>0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1430</v>
          </cell>
          <cell r="EZ99">
            <v>1195</v>
          </cell>
          <cell r="FA99">
            <v>0</v>
          </cell>
          <cell r="FB99">
            <v>0</v>
          </cell>
          <cell r="FC99">
            <v>0</v>
          </cell>
          <cell r="FD99">
            <v>1</v>
          </cell>
          <cell r="FE99">
            <v>5</v>
          </cell>
          <cell r="FF99">
            <v>5</v>
          </cell>
          <cell r="FG99">
            <v>0</v>
          </cell>
          <cell r="FH99">
            <v>12</v>
          </cell>
          <cell r="FI99">
            <v>1</v>
          </cell>
          <cell r="FJ99">
            <v>0</v>
          </cell>
          <cell r="FK99">
            <v>1</v>
          </cell>
          <cell r="FL99">
            <v>0</v>
          </cell>
          <cell r="FM99">
            <v>1</v>
          </cell>
          <cell r="FN99">
            <v>0</v>
          </cell>
          <cell r="FO99">
            <v>382027</v>
          </cell>
          <cell r="FP99">
            <v>0</v>
          </cell>
          <cell r="FQ99">
            <v>0</v>
          </cell>
          <cell r="FR99">
            <v>0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B99">
            <v>0</v>
          </cell>
          <cell r="GC99">
            <v>0</v>
          </cell>
          <cell r="GD99">
            <v>0</v>
          </cell>
          <cell r="GE99">
            <v>0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0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  <cell r="GO99">
            <v>0</v>
          </cell>
          <cell r="GQ99">
            <v>93571</v>
          </cell>
        </row>
        <row r="100">
          <cell r="A100">
            <v>97</v>
          </cell>
          <cell r="B100">
            <v>33666</v>
          </cell>
          <cell r="C100">
            <v>5</v>
          </cell>
          <cell r="D100" t="str">
            <v>岡山県</v>
          </cell>
          <cell r="E100" t="str">
            <v>久米郡</v>
          </cell>
          <cell r="F100" t="str">
            <v>美咲町</v>
          </cell>
          <cell r="G100" t="str">
            <v>旭垪和</v>
          </cell>
          <cell r="H100" t="str">
            <v>美咲町</v>
          </cell>
          <cell r="I100">
            <v>3</v>
          </cell>
          <cell r="J100" t="str">
            <v>4 平成</v>
          </cell>
          <cell r="K100">
            <v>5</v>
          </cell>
          <cell r="L100">
            <v>5</v>
          </cell>
          <cell r="M100">
            <v>1</v>
          </cell>
          <cell r="N100" t="str">
            <v>1 給水中</v>
          </cell>
          <cell r="O100" t="str">
            <v>4 平成</v>
          </cell>
          <cell r="P100">
            <v>9</v>
          </cell>
          <cell r="Q100">
            <v>9</v>
          </cell>
          <cell r="R100">
            <v>3</v>
          </cell>
          <cell r="S100">
            <v>799</v>
          </cell>
          <cell r="T100">
            <v>24.5</v>
          </cell>
          <cell r="U100">
            <v>258</v>
          </cell>
          <cell r="V100">
            <v>1</v>
          </cell>
          <cell r="W100">
            <v>258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258</v>
          </cell>
          <cell r="AS100">
            <v>2</v>
          </cell>
          <cell r="AV100">
            <v>200</v>
          </cell>
          <cell r="AW100">
            <v>1</v>
          </cell>
          <cell r="AX100">
            <v>1</v>
          </cell>
          <cell r="AY100" t="str">
            <v>岡本幸之</v>
          </cell>
          <cell r="AZ100" t="str">
            <v>課長補佐</v>
          </cell>
          <cell r="BA100">
            <v>1</v>
          </cell>
          <cell r="BB100">
            <v>0</v>
          </cell>
          <cell r="BC100">
            <v>1</v>
          </cell>
          <cell r="BD100">
            <v>1</v>
          </cell>
          <cell r="BE100" t="str">
            <v>美咲町上水道事業</v>
          </cell>
          <cell r="BF100">
            <v>32</v>
          </cell>
          <cell r="BG100">
            <v>3</v>
          </cell>
          <cell r="BH100" t="str">
            <v>美咲町上水道事業</v>
          </cell>
          <cell r="BI100">
            <v>1</v>
          </cell>
          <cell r="BJ100">
            <v>10</v>
          </cell>
          <cell r="BK100">
            <v>1620</v>
          </cell>
          <cell r="BL100">
            <v>194</v>
          </cell>
          <cell r="BM100">
            <v>0</v>
          </cell>
          <cell r="BN100">
            <v>1620</v>
          </cell>
          <cell r="BO100">
            <v>2</v>
          </cell>
          <cell r="BP100">
            <v>2</v>
          </cell>
          <cell r="BQ100">
            <v>923</v>
          </cell>
          <cell r="BR100">
            <v>215.405843</v>
          </cell>
          <cell r="BS100">
            <v>11708600</v>
          </cell>
          <cell r="BT100">
            <v>585</v>
          </cell>
          <cell r="BU100">
            <v>585</v>
          </cell>
          <cell r="BV100">
            <v>71086</v>
          </cell>
          <cell r="BW100">
            <v>1</v>
          </cell>
          <cell r="BX100">
            <v>71086</v>
          </cell>
          <cell r="BY100">
            <v>0</v>
          </cell>
          <cell r="BZ100">
            <v>0</v>
          </cell>
          <cell r="CA100">
            <v>0</v>
          </cell>
          <cell r="CB100">
            <v>0</v>
          </cell>
          <cell r="CC100">
            <v>0</v>
          </cell>
          <cell r="CD100">
            <v>0</v>
          </cell>
          <cell r="CE100">
            <v>0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220</v>
          </cell>
          <cell r="CT100">
            <v>71086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1</v>
          </cell>
          <cell r="CZ100">
            <v>71086</v>
          </cell>
          <cell r="DA100">
            <v>0</v>
          </cell>
          <cell r="DB100">
            <v>0</v>
          </cell>
          <cell r="DC100">
            <v>1</v>
          </cell>
          <cell r="DD100">
            <v>71086</v>
          </cell>
          <cell r="DE100">
            <v>0</v>
          </cell>
          <cell r="DF100">
            <v>0</v>
          </cell>
          <cell r="DG100">
            <v>0</v>
          </cell>
          <cell r="DH100">
            <v>0</v>
          </cell>
          <cell r="DI100">
            <v>0</v>
          </cell>
          <cell r="DJ100">
            <v>0</v>
          </cell>
          <cell r="DK100">
            <v>0</v>
          </cell>
          <cell r="DL100">
            <v>0</v>
          </cell>
          <cell r="DM100">
            <v>55525</v>
          </cell>
          <cell r="DN100">
            <v>46019</v>
          </cell>
          <cell r="DO100">
            <v>8337</v>
          </cell>
          <cell r="DP100">
            <v>0</v>
          </cell>
          <cell r="DQ100">
            <v>1169</v>
          </cell>
          <cell r="DR100">
            <v>220</v>
          </cell>
          <cell r="DS100">
            <v>220</v>
          </cell>
          <cell r="DT100">
            <v>307</v>
          </cell>
          <cell r="DU100">
            <v>307</v>
          </cell>
          <cell r="DV100">
            <v>3</v>
          </cell>
          <cell r="DW100">
            <v>7</v>
          </cell>
          <cell r="DX100">
            <v>423</v>
          </cell>
          <cell r="DY100">
            <v>57347</v>
          </cell>
          <cell r="DZ100">
            <v>890</v>
          </cell>
          <cell r="EA100">
            <v>11870</v>
          </cell>
          <cell r="EB100">
            <v>44587</v>
          </cell>
          <cell r="EC100">
            <v>0</v>
          </cell>
          <cell r="ED100">
            <v>1397</v>
          </cell>
          <cell r="EE100">
            <v>416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O100">
            <v>890</v>
          </cell>
          <cell r="EP100">
            <v>10473</v>
          </cell>
          <cell r="EQ100">
            <v>42692</v>
          </cell>
          <cell r="ER100">
            <v>0</v>
          </cell>
          <cell r="ES100">
            <v>0</v>
          </cell>
          <cell r="ET100">
            <v>0</v>
          </cell>
          <cell r="EU100">
            <v>0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1479</v>
          </cell>
          <cell r="FA100">
            <v>0</v>
          </cell>
          <cell r="FB100">
            <v>0</v>
          </cell>
          <cell r="FC100">
            <v>0</v>
          </cell>
          <cell r="FD100">
            <v>1</v>
          </cell>
          <cell r="FE100">
            <v>5</v>
          </cell>
          <cell r="FF100">
            <v>5</v>
          </cell>
          <cell r="FG100">
            <v>0</v>
          </cell>
          <cell r="FH100">
            <v>12</v>
          </cell>
          <cell r="FI100">
            <v>1</v>
          </cell>
          <cell r="FJ100">
            <v>0</v>
          </cell>
          <cell r="FK100">
            <v>1</v>
          </cell>
          <cell r="FL100">
            <v>0</v>
          </cell>
          <cell r="FM100">
            <v>1</v>
          </cell>
          <cell r="FN100">
            <v>0</v>
          </cell>
          <cell r="FO100">
            <v>411279</v>
          </cell>
          <cell r="FP100">
            <v>0</v>
          </cell>
          <cell r="FQ100">
            <v>0</v>
          </cell>
          <cell r="FR100">
            <v>0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35468</v>
          </cell>
          <cell r="FX100">
            <v>35468</v>
          </cell>
          <cell r="FY100">
            <v>11800</v>
          </cell>
          <cell r="FZ100">
            <v>0</v>
          </cell>
          <cell r="GA100">
            <v>23600</v>
          </cell>
          <cell r="GB100">
            <v>68</v>
          </cell>
          <cell r="GC100">
            <v>35468</v>
          </cell>
          <cell r="GD100">
            <v>0</v>
          </cell>
          <cell r="GE100">
            <v>0</v>
          </cell>
          <cell r="GF100">
            <v>0</v>
          </cell>
          <cell r="GG100">
            <v>0</v>
          </cell>
          <cell r="GH100">
            <v>0</v>
          </cell>
          <cell r="GI100">
            <v>0</v>
          </cell>
          <cell r="GJ100">
            <v>0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  <cell r="GO100">
            <v>0</v>
          </cell>
          <cell r="GQ100">
            <v>54356</v>
          </cell>
        </row>
        <row r="101">
          <cell r="A101">
            <v>98</v>
          </cell>
          <cell r="B101">
            <v>33666</v>
          </cell>
          <cell r="C101">
            <v>6</v>
          </cell>
          <cell r="D101" t="str">
            <v>岡山県</v>
          </cell>
          <cell r="E101" t="str">
            <v>久米郡</v>
          </cell>
          <cell r="F101" t="str">
            <v>美咲町</v>
          </cell>
          <cell r="G101" t="str">
            <v>旭江与味</v>
          </cell>
          <cell r="H101" t="str">
            <v>美咲町</v>
          </cell>
          <cell r="I101">
            <v>3</v>
          </cell>
          <cell r="J101" t="str">
            <v>3 昭和</v>
          </cell>
          <cell r="K101">
            <v>54</v>
          </cell>
          <cell r="L101">
            <v>2</v>
          </cell>
          <cell r="M101">
            <v>1</v>
          </cell>
          <cell r="N101" t="str">
            <v>1 給水中</v>
          </cell>
          <cell r="O101" t="str">
            <v>4 平成</v>
          </cell>
          <cell r="P101">
            <v>12</v>
          </cell>
          <cell r="Q101">
            <v>2</v>
          </cell>
          <cell r="R101">
            <v>9</v>
          </cell>
          <cell r="S101">
            <v>280</v>
          </cell>
          <cell r="T101">
            <v>1</v>
          </cell>
          <cell r="U101">
            <v>91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1</v>
          </cell>
          <cell r="AI101">
            <v>91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91</v>
          </cell>
          <cell r="AS101">
            <v>2</v>
          </cell>
          <cell r="AV101">
            <v>500</v>
          </cell>
          <cell r="AW101">
            <v>1</v>
          </cell>
          <cell r="AX101">
            <v>1</v>
          </cell>
          <cell r="AY101" t="str">
            <v>岡本幸之</v>
          </cell>
          <cell r="AZ101" t="str">
            <v>課長補佐</v>
          </cell>
          <cell r="BA101">
            <v>1</v>
          </cell>
          <cell r="BB101">
            <v>0</v>
          </cell>
          <cell r="BC101">
            <v>1</v>
          </cell>
          <cell r="BD101">
            <v>1</v>
          </cell>
          <cell r="BE101" t="str">
            <v>美咲町上水道事業</v>
          </cell>
          <cell r="BF101">
            <v>32</v>
          </cell>
          <cell r="BG101">
            <v>3</v>
          </cell>
          <cell r="BH101" t="str">
            <v>美咲町上水道事業</v>
          </cell>
          <cell r="BI101">
            <v>1</v>
          </cell>
          <cell r="BJ101">
            <v>10</v>
          </cell>
          <cell r="BK101">
            <v>1620</v>
          </cell>
          <cell r="BL101">
            <v>194</v>
          </cell>
          <cell r="BM101">
            <v>0</v>
          </cell>
          <cell r="BN101">
            <v>1620</v>
          </cell>
          <cell r="BO101">
            <v>2</v>
          </cell>
          <cell r="BP101">
            <v>2</v>
          </cell>
          <cell r="BQ101">
            <v>923</v>
          </cell>
          <cell r="BR101">
            <v>229.20961679999999</v>
          </cell>
          <cell r="BS101">
            <v>3050780</v>
          </cell>
          <cell r="BT101">
            <v>164</v>
          </cell>
          <cell r="BU101">
            <v>164</v>
          </cell>
          <cell r="BV101">
            <v>17456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1</v>
          </cell>
          <cell r="CJ101">
            <v>17456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91</v>
          </cell>
          <cell r="CT101">
            <v>17456</v>
          </cell>
          <cell r="CU101">
            <v>0</v>
          </cell>
          <cell r="CV101">
            <v>0</v>
          </cell>
          <cell r="CW101">
            <v>1</v>
          </cell>
          <cell r="CX101">
            <v>17456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14086</v>
          </cell>
          <cell r="DN101">
            <v>12959</v>
          </cell>
          <cell r="DO101">
            <v>351</v>
          </cell>
          <cell r="DP101">
            <v>0</v>
          </cell>
          <cell r="DQ101">
            <v>776</v>
          </cell>
          <cell r="DR101">
            <v>41</v>
          </cell>
          <cell r="DS101">
            <v>91</v>
          </cell>
          <cell r="DT101">
            <v>80</v>
          </cell>
          <cell r="DU101">
            <v>80</v>
          </cell>
          <cell r="DV101">
            <v>3</v>
          </cell>
          <cell r="DW101">
            <v>1</v>
          </cell>
          <cell r="DX101">
            <v>110</v>
          </cell>
          <cell r="DY101">
            <v>8609</v>
          </cell>
          <cell r="DZ101">
            <v>419</v>
          </cell>
          <cell r="EA101">
            <v>1706</v>
          </cell>
          <cell r="EB101">
            <v>6484</v>
          </cell>
          <cell r="EC101">
            <v>419</v>
          </cell>
          <cell r="ED101">
            <v>1706</v>
          </cell>
          <cell r="EE101">
            <v>416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O101">
            <v>0</v>
          </cell>
          <cell r="EP101">
            <v>0</v>
          </cell>
          <cell r="EQ101">
            <v>5055</v>
          </cell>
          <cell r="ER101">
            <v>0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1013</v>
          </cell>
          <cell r="FA101">
            <v>0</v>
          </cell>
          <cell r="FB101">
            <v>0</v>
          </cell>
          <cell r="FC101">
            <v>0</v>
          </cell>
          <cell r="FD101">
            <v>1</v>
          </cell>
          <cell r="FE101">
            <v>5</v>
          </cell>
          <cell r="FF101">
            <v>5</v>
          </cell>
          <cell r="FG101">
            <v>0</v>
          </cell>
          <cell r="FH101">
            <v>12</v>
          </cell>
          <cell r="FI101">
            <v>1</v>
          </cell>
          <cell r="FJ101">
            <v>0</v>
          </cell>
          <cell r="FK101">
            <v>1</v>
          </cell>
          <cell r="FL101">
            <v>0</v>
          </cell>
          <cell r="FM101">
            <v>1</v>
          </cell>
          <cell r="FN101">
            <v>0</v>
          </cell>
          <cell r="FO101">
            <v>46255</v>
          </cell>
          <cell r="FP101">
            <v>1</v>
          </cell>
          <cell r="FQ101">
            <v>0</v>
          </cell>
          <cell r="FR101">
            <v>0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B101">
            <v>0</v>
          </cell>
          <cell r="GC101">
            <v>0</v>
          </cell>
          <cell r="GD101">
            <v>0</v>
          </cell>
          <cell r="GE101">
            <v>0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0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  <cell r="GO101">
            <v>0</v>
          </cell>
          <cell r="GQ101">
            <v>13310</v>
          </cell>
        </row>
        <row r="102">
          <cell r="A102">
            <v>99</v>
          </cell>
          <cell r="B102">
            <v>33666</v>
          </cell>
          <cell r="C102">
            <v>7</v>
          </cell>
          <cell r="D102" t="str">
            <v>岡山県</v>
          </cell>
          <cell r="E102" t="str">
            <v>久米郡</v>
          </cell>
          <cell r="F102" t="str">
            <v>美咲町</v>
          </cell>
          <cell r="G102" t="str">
            <v>旭大山</v>
          </cell>
          <cell r="H102" t="str">
            <v>美咲町</v>
          </cell>
          <cell r="I102">
            <v>3</v>
          </cell>
          <cell r="J102" t="str">
            <v>3 昭和</v>
          </cell>
          <cell r="K102">
            <v>10</v>
          </cell>
          <cell r="L102">
            <v>1</v>
          </cell>
          <cell r="M102">
            <v>4</v>
          </cell>
          <cell r="N102" t="str">
            <v>1 給水中</v>
          </cell>
          <cell r="O102" t="str">
            <v>4 平成</v>
          </cell>
          <cell r="P102">
            <v>8</v>
          </cell>
          <cell r="Q102">
            <v>7</v>
          </cell>
          <cell r="R102">
            <v>26</v>
          </cell>
          <cell r="S102">
            <v>200</v>
          </cell>
          <cell r="T102">
            <v>2</v>
          </cell>
          <cell r="U102">
            <v>85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1</v>
          </cell>
          <cell r="AC102">
            <v>85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78</v>
          </cell>
          <cell r="AS102">
            <v>2</v>
          </cell>
          <cell r="AV102">
            <v>500</v>
          </cell>
          <cell r="AW102">
            <v>1</v>
          </cell>
          <cell r="AX102">
            <v>1</v>
          </cell>
          <cell r="AY102" t="str">
            <v>岡本幸之</v>
          </cell>
          <cell r="AZ102" t="str">
            <v>課長補佐</v>
          </cell>
          <cell r="BA102">
            <v>1</v>
          </cell>
          <cell r="BB102">
            <v>0</v>
          </cell>
          <cell r="BC102">
            <v>1</v>
          </cell>
          <cell r="BD102">
            <v>1</v>
          </cell>
          <cell r="BE102" t="str">
            <v>美咲町上水道事業</v>
          </cell>
          <cell r="BF102">
            <v>32</v>
          </cell>
          <cell r="BG102">
            <v>3</v>
          </cell>
          <cell r="BH102" t="str">
            <v>美咲町上水道事業</v>
          </cell>
          <cell r="BI102">
            <v>1</v>
          </cell>
          <cell r="BJ102">
            <v>10</v>
          </cell>
          <cell r="BK102">
            <v>1620</v>
          </cell>
          <cell r="BL102">
            <v>194</v>
          </cell>
          <cell r="BM102">
            <v>0</v>
          </cell>
          <cell r="BN102">
            <v>1620</v>
          </cell>
          <cell r="BO102">
            <v>2</v>
          </cell>
          <cell r="BP102">
            <v>2</v>
          </cell>
          <cell r="BQ102">
            <v>923</v>
          </cell>
          <cell r="BR102">
            <v>210.947913</v>
          </cell>
          <cell r="BS102">
            <v>2405650</v>
          </cell>
          <cell r="BT102">
            <v>130</v>
          </cell>
          <cell r="BU102">
            <v>130</v>
          </cell>
          <cell r="BV102">
            <v>12755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1</v>
          </cell>
          <cell r="CD102">
            <v>12755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11538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</v>
          </cell>
          <cell r="CZ102">
            <v>11538</v>
          </cell>
          <cell r="DA102">
            <v>0</v>
          </cell>
          <cell r="DB102">
            <v>0</v>
          </cell>
          <cell r="DC102">
            <v>1</v>
          </cell>
          <cell r="DD102">
            <v>11538</v>
          </cell>
          <cell r="DE102">
            <v>0</v>
          </cell>
          <cell r="DF102">
            <v>0</v>
          </cell>
          <cell r="DG102">
            <v>0</v>
          </cell>
          <cell r="DH102">
            <v>0</v>
          </cell>
          <cell r="DI102">
            <v>0</v>
          </cell>
          <cell r="DJ102">
            <v>0</v>
          </cell>
          <cell r="DK102">
            <v>0</v>
          </cell>
          <cell r="DL102">
            <v>0</v>
          </cell>
          <cell r="DM102">
            <v>11538</v>
          </cell>
          <cell r="DN102">
            <v>9875</v>
          </cell>
          <cell r="DO102">
            <v>1529</v>
          </cell>
          <cell r="DP102">
            <v>0</v>
          </cell>
          <cell r="DQ102">
            <v>134</v>
          </cell>
          <cell r="DR102">
            <v>41</v>
          </cell>
          <cell r="DS102">
            <v>78</v>
          </cell>
          <cell r="DT102">
            <v>63</v>
          </cell>
          <cell r="DU102">
            <v>63</v>
          </cell>
          <cell r="DV102">
            <v>3</v>
          </cell>
          <cell r="DW102">
            <v>4</v>
          </cell>
          <cell r="DX102">
            <v>97</v>
          </cell>
          <cell r="DY102">
            <v>13729</v>
          </cell>
          <cell r="DZ102">
            <v>0</v>
          </cell>
          <cell r="EA102">
            <v>5149</v>
          </cell>
          <cell r="EB102">
            <v>8580</v>
          </cell>
          <cell r="EC102">
            <v>0</v>
          </cell>
          <cell r="ED102">
            <v>0</v>
          </cell>
          <cell r="EE102">
            <v>0</v>
          </cell>
          <cell r="EF102">
            <v>0</v>
          </cell>
          <cell r="EG102">
            <v>0</v>
          </cell>
          <cell r="EH102">
            <v>2100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O102">
            <v>0</v>
          </cell>
          <cell r="EP102">
            <v>0</v>
          </cell>
          <cell r="EQ102">
            <v>6480</v>
          </cell>
          <cell r="ER102">
            <v>0</v>
          </cell>
          <cell r="ES102">
            <v>0</v>
          </cell>
          <cell r="ET102">
            <v>0</v>
          </cell>
          <cell r="EU102">
            <v>0</v>
          </cell>
          <cell r="EV102">
            <v>0</v>
          </cell>
          <cell r="EW102">
            <v>0</v>
          </cell>
          <cell r="EX102">
            <v>0</v>
          </cell>
          <cell r="EY102">
            <v>5149</v>
          </cell>
          <cell r="EZ102">
            <v>0</v>
          </cell>
          <cell r="FA102">
            <v>0</v>
          </cell>
          <cell r="FB102">
            <v>0</v>
          </cell>
          <cell r="FC102">
            <v>0</v>
          </cell>
          <cell r="FD102">
            <v>1</v>
          </cell>
          <cell r="FE102">
            <v>5</v>
          </cell>
          <cell r="FF102">
            <v>5</v>
          </cell>
          <cell r="FG102">
            <v>0</v>
          </cell>
          <cell r="FH102">
            <v>12</v>
          </cell>
          <cell r="FI102">
            <v>1</v>
          </cell>
          <cell r="FJ102">
            <v>0</v>
          </cell>
          <cell r="FK102">
            <v>1</v>
          </cell>
          <cell r="FL102">
            <v>0</v>
          </cell>
          <cell r="FM102">
            <v>1</v>
          </cell>
          <cell r="FN102">
            <v>0</v>
          </cell>
          <cell r="FO102">
            <v>38822</v>
          </cell>
          <cell r="FP102">
            <v>0</v>
          </cell>
          <cell r="FQ102">
            <v>0</v>
          </cell>
          <cell r="FR102">
            <v>0</v>
          </cell>
          <cell r="FS102">
            <v>0</v>
          </cell>
          <cell r="FT102">
            <v>0</v>
          </cell>
          <cell r="FU102">
            <v>0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0</v>
          </cell>
          <cell r="GB102">
            <v>0</v>
          </cell>
          <cell r="GC102">
            <v>0</v>
          </cell>
          <cell r="GD102">
            <v>0</v>
          </cell>
          <cell r="GE102">
            <v>0</v>
          </cell>
          <cell r="GF102">
            <v>0</v>
          </cell>
          <cell r="GG102">
            <v>0</v>
          </cell>
          <cell r="GH102">
            <v>0</v>
          </cell>
          <cell r="GI102">
            <v>0</v>
          </cell>
          <cell r="GJ102">
            <v>0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  <cell r="GO102">
            <v>0</v>
          </cell>
          <cell r="GQ102">
            <v>11404</v>
          </cell>
        </row>
        <row r="103">
          <cell r="A103">
            <v>100</v>
          </cell>
          <cell r="B103">
            <v>33666</v>
          </cell>
          <cell r="C103">
            <v>8</v>
          </cell>
          <cell r="D103" t="str">
            <v>岡山県</v>
          </cell>
          <cell r="E103" t="str">
            <v>久米郡</v>
          </cell>
          <cell r="F103" t="str">
            <v>美咲町</v>
          </cell>
          <cell r="G103" t="str">
            <v>旭当地</v>
          </cell>
          <cell r="H103" t="str">
            <v>美咲町</v>
          </cell>
          <cell r="I103">
            <v>3</v>
          </cell>
          <cell r="J103" t="str">
            <v>4 平成</v>
          </cell>
          <cell r="K103">
            <v>13</v>
          </cell>
          <cell r="L103">
            <v>4</v>
          </cell>
          <cell r="M103">
            <v>2</v>
          </cell>
          <cell r="N103" t="str">
            <v>1 給水中</v>
          </cell>
          <cell r="O103" t="str">
            <v>4 平成</v>
          </cell>
          <cell r="P103">
            <v>11</v>
          </cell>
          <cell r="Q103">
            <v>4</v>
          </cell>
          <cell r="R103">
            <v>26</v>
          </cell>
          <cell r="S103">
            <v>155</v>
          </cell>
          <cell r="T103">
            <v>2.8</v>
          </cell>
          <cell r="U103">
            <v>73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1</v>
          </cell>
          <cell r="AC103">
            <v>73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67</v>
          </cell>
          <cell r="AS103">
            <v>2</v>
          </cell>
          <cell r="AV103">
            <v>2000</v>
          </cell>
          <cell r="AW103">
            <v>1</v>
          </cell>
          <cell r="AX103">
            <v>1</v>
          </cell>
          <cell r="AY103" t="str">
            <v>岡本幸之</v>
          </cell>
          <cell r="AZ103" t="str">
            <v>課長補佐</v>
          </cell>
          <cell r="BA103">
            <v>1</v>
          </cell>
          <cell r="BB103">
            <v>0</v>
          </cell>
          <cell r="BC103">
            <v>1</v>
          </cell>
          <cell r="BD103">
            <v>1</v>
          </cell>
          <cell r="BE103" t="str">
            <v>美咲町上水道事業</v>
          </cell>
          <cell r="BF103">
            <v>32</v>
          </cell>
          <cell r="BG103">
            <v>3</v>
          </cell>
          <cell r="BH103" t="str">
            <v>美咲町上水道事業</v>
          </cell>
          <cell r="BI103">
            <v>1</v>
          </cell>
          <cell r="BJ103">
            <v>10</v>
          </cell>
          <cell r="BK103">
            <v>1620</v>
          </cell>
          <cell r="BL103">
            <v>194</v>
          </cell>
          <cell r="BM103">
            <v>0</v>
          </cell>
          <cell r="BN103">
            <v>1620</v>
          </cell>
          <cell r="BO103">
            <v>2</v>
          </cell>
          <cell r="BP103">
            <v>2</v>
          </cell>
          <cell r="BQ103">
            <v>923</v>
          </cell>
          <cell r="BR103">
            <v>237.2268574</v>
          </cell>
          <cell r="BS103">
            <v>1194200</v>
          </cell>
          <cell r="BT103">
            <v>87</v>
          </cell>
          <cell r="BU103">
            <v>87</v>
          </cell>
          <cell r="BV103">
            <v>5576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B103">
            <v>0</v>
          </cell>
          <cell r="CC103">
            <v>1</v>
          </cell>
          <cell r="CD103">
            <v>5576</v>
          </cell>
          <cell r="CE103">
            <v>0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67</v>
          </cell>
          <cell r="CT103">
            <v>5071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1</v>
          </cell>
          <cell r="CZ103">
            <v>5071</v>
          </cell>
          <cell r="DA103">
            <v>0</v>
          </cell>
          <cell r="DB103">
            <v>0</v>
          </cell>
          <cell r="DC103">
            <v>1</v>
          </cell>
          <cell r="DD103">
            <v>5071</v>
          </cell>
          <cell r="DE103">
            <v>0</v>
          </cell>
          <cell r="DF103">
            <v>0</v>
          </cell>
          <cell r="DG103">
            <v>0</v>
          </cell>
          <cell r="DH103">
            <v>0</v>
          </cell>
          <cell r="DI103">
            <v>0</v>
          </cell>
          <cell r="DJ103">
            <v>0</v>
          </cell>
          <cell r="DK103">
            <v>0</v>
          </cell>
          <cell r="DL103">
            <v>0</v>
          </cell>
          <cell r="DM103">
            <v>5071</v>
          </cell>
          <cell r="DN103">
            <v>5019</v>
          </cell>
          <cell r="DO103">
            <v>15</v>
          </cell>
          <cell r="DP103">
            <v>0</v>
          </cell>
          <cell r="DQ103">
            <v>37</v>
          </cell>
          <cell r="DR103">
            <v>16</v>
          </cell>
          <cell r="DS103">
            <v>67</v>
          </cell>
          <cell r="DT103">
            <v>43</v>
          </cell>
          <cell r="DU103">
            <v>43</v>
          </cell>
          <cell r="DV103">
            <v>3</v>
          </cell>
          <cell r="DW103">
            <v>4</v>
          </cell>
          <cell r="DX103">
            <v>97</v>
          </cell>
          <cell r="DY103">
            <v>11533</v>
          </cell>
          <cell r="DZ103">
            <v>22</v>
          </cell>
          <cell r="EA103">
            <v>2695</v>
          </cell>
          <cell r="EB103">
            <v>8816</v>
          </cell>
          <cell r="EC103">
            <v>0</v>
          </cell>
          <cell r="ED103">
            <v>0</v>
          </cell>
          <cell r="EE103">
            <v>0</v>
          </cell>
          <cell r="EF103">
            <v>0</v>
          </cell>
          <cell r="EG103">
            <v>0</v>
          </cell>
          <cell r="EH103">
            <v>0</v>
          </cell>
          <cell r="EI103">
            <v>0</v>
          </cell>
          <cell r="EJ103">
            <v>0</v>
          </cell>
          <cell r="EK103">
            <v>0</v>
          </cell>
          <cell r="EL103">
            <v>0</v>
          </cell>
          <cell r="EM103">
            <v>0</v>
          </cell>
          <cell r="EN103">
            <v>0</v>
          </cell>
          <cell r="EO103">
            <v>22</v>
          </cell>
          <cell r="EP103">
            <v>2695</v>
          </cell>
          <cell r="EQ103">
            <v>8816</v>
          </cell>
          <cell r="ER103">
            <v>0</v>
          </cell>
          <cell r="ES103">
            <v>0</v>
          </cell>
          <cell r="ET103">
            <v>0</v>
          </cell>
          <cell r="EU103">
            <v>0</v>
          </cell>
          <cell r="EV103">
            <v>0</v>
          </cell>
          <cell r="EW103">
            <v>0</v>
          </cell>
          <cell r="EX103">
            <v>0</v>
          </cell>
          <cell r="EY103">
            <v>0</v>
          </cell>
          <cell r="EZ103">
            <v>0</v>
          </cell>
          <cell r="FA103">
            <v>0</v>
          </cell>
          <cell r="FB103">
            <v>0</v>
          </cell>
          <cell r="FC103">
            <v>0</v>
          </cell>
          <cell r="FD103">
            <v>1</v>
          </cell>
          <cell r="FE103">
            <v>5</v>
          </cell>
          <cell r="FF103">
            <v>5</v>
          </cell>
          <cell r="FG103">
            <v>0</v>
          </cell>
          <cell r="FH103">
            <v>12</v>
          </cell>
          <cell r="FI103">
            <v>1</v>
          </cell>
          <cell r="FJ103">
            <v>0</v>
          </cell>
          <cell r="FK103">
            <v>1</v>
          </cell>
          <cell r="FL103">
            <v>0</v>
          </cell>
          <cell r="FM103">
            <v>1</v>
          </cell>
          <cell r="FN103">
            <v>0</v>
          </cell>
          <cell r="FO103">
            <v>18170</v>
          </cell>
          <cell r="FP103">
            <v>0</v>
          </cell>
          <cell r="FQ103">
            <v>0</v>
          </cell>
          <cell r="FR103">
            <v>0</v>
          </cell>
          <cell r="FS103">
            <v>0</v>
          </cell>
          <cell r="FT103">
            <v>0</v>
          </cell>
          <cell r="FU103">
            <v>0</v>
          </cell>
          <cell r="FV103">
            <v>0</v>
          </cell>
          <cell r="FW103">
            <v>0</v>
          </cell>
          <cell r="FX103">
            <v>0</v>
          </cell>
          <cell r="FY103">
            <v>0</v>
          </cell>
          <cell r="FZ103">
            <v>0</v>
          </cell>
          <cell r="GA103">
            <v>0</v>
          </cell>
          <cell r="GB103">
            <v>0</v>
          </cell>
          <cell r="GC103">
            <v>0</v>
          </cell>
          <cell r="GD103">
            <v>0</v>
          </cell>
          <cell r="GE103">
            <v>0</v>
          </cell>
          <cell r="GF103">
            <v>0</v>
          </cell>
          <cell r="GG103">
            <v>0</v>
          </cell>
          <cell r="GH103">
            <v>0</v>
          </cell>
          <cell r="GI103">
            <v>0</v>
          </cell>
          <cell r="GJ103">
            <v>0</v>
          </cell>
          <cell r="GK103">
            <v>0</v>
          </cell>
          <cell r="GL103">
            <v>0</v>
          </cell>
          <cell r="GM103">
            <v>0</v>
          </cell>
          <cell r="GN103">
            <v>0</v>
          </cell>
          <cell r="GO103">
            <v>0</v>
          </cell>
          <cell r="GQ103">
            <v>5034</v>
          </cell>
        </row>
        <row r="104">
          <cell r="A104">
            <v>101</v>
          </cell>
          <cell r="B104">
            <v>33666</v>
          </cell>
          <cell r="C104">
            <v>9</v>
          </cell>
          <cell r="D104" t="str">
            <v>岡山県</v>
          </cell>
          <cell r="E104" t="str">
            <v>久米郡</v>
          </cell>
          <cell r="F104" t="str">
            <v>美咲町</v>
          </cell>
          <cell r="G104" t="str">
            <v>柵原飯岡</v>
          </cell>
          <cell r="H104" t="str">
            <v>美咲町</v>
          </cell>
          <cell r="I104">
            <v>3</v>
          </cell>
          <cell r="J104" t="str">
            <v>3 昭和</v>
          </cell>
          <cell r="K104">
            <v>45</v>
          </cell>
          <cell r="L104">
            <v>10</v>
          </cell>
          <cell r="M104">
            <v>30</v>
          </cell>
          <cell r="N104" t="str">
            <v>1 給水中</v>
          </cell>
          <cell r="O104" t="str">
            <v>4 平成</v>
          </cell>
          <cell r="P104">
            <v>7</v>
          </cell>
          <cell r="Q104">
            <v>12</v>
          </cell>
          <cell r="R104">
            <v>15</v>
          </cell>
          <cell r="S104">
            <v>1000</v>
          </cell>
          <cell r="T104">
            <v>1.7</v>
          </cell>
          <cell r="U104">
            <v>345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1</v>
          </cell>
          <cell r="AI104">
            <v>345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345</v>
          </cell>
          <cell r="AS104">
            <v>2</v>
          </cell>
          <cell r="AV104">
            <v>400</v>
          </cell>
          <cell r="AW104">
            <v>1</v>
          </cell>
          <cell r="AX104">
            <v>1</v>
          </cell>
          <cell r="AY104" t="str">
            <v>岡本幸之</v>
          </cell>
          <cell r="AZ104" t="str">
            <v>課長補佐</v>
          </cell>
          <cell r="BA104">
            <v>1</v>
          </cell>
          <cell r="BB104">
            <v>0</v>
          </cell>
          <cell r="BC104">
            <v>1</v>
          </cell>
          <cell r="BD104">
            <v>1</v>
          </cell>
          <cell r="BE104" t="str">
            <v>美咲町上水道事業</v>
          </cell>
          <cell r="BF104">
            <v>32</v>
          </cell>
          <cell r="BG104">
            <v>3</v>
          </cell>
          <cell r="BH104" t="str">
            <v>美咲町上水道事業</v>
          </cell>
          <cell r="BI104">
            <v>1</v>
          </cell>
          <cell r="BJ104">
            <v>10</v>
          </cell>
          <cell r="BK104">
            <v>1620</v>
          </cell>
          <cell r="BL104">
            <v>194</v>
          </cell>
          <cell r="BM104">
            <v>0</v>
          </cell>
          <cell r="BN104">
            <v>1620</v>
          </cell>
          <cell r="BO104">
            <v>2</v>
          </cell>
          <cell r="BP104">
            <v>2</v>
          </cell>
          <cell r="BQ104">
            <v>123</v>
          </cell>
          <cell r="BR104">
            <v>204.13989860000001</v>
          </cell>
          <cell r="BS104">
            <v>15061850</v>
          </cell>
          <cell r="BT104">
            <v>719</v>
          </cell>
          <cell r="BU104">
            <v>718</v>
          </cell>
          <cell r="BV104">
            <v>83409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1</v>
          </cell>
          <cell r="CJ104">
            <v>83409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91</v>
          </cell>
          <cell r="CT104">
            <v>83409</v>
          </cell>
          <cell r="CU104">
            <v>1</v>
          </cell>
          <cell r="CV104">
            <v>83409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M104">
            <v>73870</v>
          </cell>
          <cell r="DN104">
            <v>65246</v>
          </cell>
          <cell r="DO104">
            <v>8536</v>
          </cell>
          <cell r="DP104">
            <v>0</v>
          </cell>
          <cell r="DQ104">
            <v>88</v>
          </cell>
          <cell r="DR104">
            <v>216</v>
          </cell>
          <cell r="DS104">
            <v>345</v>
          </cell>
          <cell r="DT104">
            <v>329</v>
          </cell>
          <cell r="DU104">
            <v>329</v>
          </cell>
          <cell r="DV104">
            <v>3</v>
          </cell>
          <cell r="DW104">
            <v>2</v>
          </cell>
          <cell r="DX104">
            <v>207</v>
          </cell>
          <cell r="DY104">
            <v>10944</v>
          </cell>
          <cell r="DZ104">
            <v>0</v>
          </cell>
          <cell r="EA104">
            <v>0</v>
          </cell>
          <cell r="EB104">
            <v>10944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0</v>
          </cell>
          <cell r="EH104">
            <v>307</v>
          </cell>
          <cell r="EI104">
            <v>0</v>
          </cell>
          <cell r="EJ104">
            <v>0</v>
          </cell>
          <cell r="EK104">
            <v>16</v>
          </cell>
          <cell r="EL104">
            <v>0</v>
          </cell>
          <cell r="EM104">
            <v>0</v>
          </cell>
          <cell r="EN104">
            <v>0</v>
          </cell>
          <cell r="EO104">
            <v>0</v>
          </cell>
          <cell r="EP104">
            <v>0</v>
          </cell>
          <cell r="EQ104">
            <v>10621</v>
          </cell>
          <cell r="ER104">
            <v>0</v>
          </cell>
          <cell r="ES104">
            <v>0</v>
          </cell>
          <cell r="ET104">
            <v>0</v>
          </cell>
          <cell r="EU104">
            <v>0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B104">
            <v>0</v>
          </cell>
          <cell r="FC104">
            <v>0</v>
          </cell>
          <cell r="FD104">
            <v>1</v>
          </cell>
          <cell r="FE104">
            <v>5</v>
          </cell>
          <cell r="FF104">
            <v>5</v>
          </cell>
          <cell r="FG104">
            <v>0</v>
          </cell>
          <cell r="FH104">
            <v>12</v>
          </cell>
          <cell r="FI104">
            <v>1</v>
          </cell>
          <cell r="FJ104">
            <v>0</v>
          </cell>
          <cell r="FK104">
            <v>1</v>
          </cell>
          <cell r="FL104">
            <v>0</v>
          </cell>
          <cell r="FM104">
            <v>1</v>
          </cell>
          <cell r="FN104">
            <v>0</v>
          </cell>
          <cell r="FO104">
            <v>43399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0</v>
          </cell>
          <cell r="FU104">
            <v>0</v>
          </cell>
          <cell r="FV104">
            <v>0</v>
          </cell>
          <cell r="FW104">
            <v>0</v>
          </cell>
          <cell r="FX104">
            <v>0</v>
          </cell>
          <cell r="FY104">
            <v>0</v>
          </cell>
          <cell r="FZ104">
            <v>0</v>
          </cell>
          <cell r="GA104">
            <v>0</v>
          </cell>
          <cell r="GB104">
            <v>0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  <cell r="GG104">
            <v>0</v>
          </cell>
          <cell r="GH104">
            <v>0</v>
          </cell>
          <cell r="GI104">
            <v>0</v>
          </cell>
          <cell r="GJ104">
            <v>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  <cell r="GO104">
            <v>0</v>
          </cell>
          <cell r="GQ104">
            <v>73782</v>
          </cell>
        </row>
        <row r="105">
          <cell r="A105">
            <v>102</v>
          </cell>
          <cell r="B105">
            <v>33666</v>
          </cell>
          <cell r="C105">
            <v>10</v>
          </cell>
          <cell r="D105" t="str">
            <v>岡山県</v>
          </cell>
          <cell r="E105" t="str">
            <v>久米郡</v>
          </cell>
          <cell r="F105" t="str">
            <v>美咲町</v>
          </cell>
          <cell r="G105" t="str">
            <v>柵原北部</v>
          </cell>
          <cell r="H105" t="str">
            <v>美咲町</v>
          </cell>
          <cell r="I105">
            <v>3</v>
          </cell>
          <cell r="J105" t="str">
            <v>3 昭和</v>
          </cell>
          <cell r="K105">
            <v>43</v>
          </cell>
          <cell r="L105">
            <v>3</v>
          </cell>
          <cell r="M105">
            <v>1</v>
          </cell>
          <cell r="N105" t="str">
            <v>1 給水中</v>
          </cell>
          <cell r="O105" t="str">
            <v>4 平成</v>
          </cell>
          <cell r="P105">
            <v>17</v>
          </cell>
          <cell r="Q105">
            <v>3</v>
          </cell>
          <cell r="R105">
            <v>18</v>
          </cell>
          <cell r="S105">
            <v>4240</v>
          </cell>
          <cell r="T105">
            <v>23.7</v>
          </cell>
          <cell r="U105">
            <v>2243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1</v>
          </cell>
          <cell r="AI105">
            <v>43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2</v>
          </cell>
          <cell r="AO105">
            <v>2200</v>
          </cell>
          <cell r="AP105">
            <v>0</v>
          </cell>
          <cell r="AQ105">
            <v>0</v>
          </cell>
          <cell r="AR105">
            <v>2200</v>
          </cell>
          <cell r="AS105">
            <v>2</v>
          </cell>
          <cell r="AV105">
            <v>300</v>
          </cell>
          <cell r="AW105">
            <v>1</v>
          </cell>
          <cell r="AX105">
            <v>1</v>
          </cell>
          <cell r="AY105" t="str">
            <v>岡本幸之</v>
          </cell>
          <cell r="AZ105" t="str">
            <v>課長補佐</v>
          </cell>
          <cell r="BA105">
            <v>1</v>
          </cell>
          <cell r="BB105">
            <v>0</v>
          </cell>
          <cell r="BC105">
            <v>1</v>
          </cell>
          <cell r="BD105">
            <v>1</v>
          </cell>
          <cell r="BE105" t="str">
            <v>美咲町上水道事業</v>
          </cell>
          <cell r="BF105">
            <v>32</v>
          </cell>
          <cell r="BG105">
            <v>3</v>
          </cell>
          <cell r="BH105" t="str">
            <v>美咲町上水道事業</v>
          </cell>
          <cell r="BI105">
            <v>1</v>
          </cell>
          <cell r="BJ105">
            <v>10</v>
          </cell>
          <cell r="BK105">
            <v>1620</v>
          </cell>
          <cell r="BL105">
            <v>194</v>
          </cell>
          <cell r="BM105">
            <v>0</v>
          </cell>
          <cell r="BN105">
            <v>1620</v>
          </cell>
          <cell r="BO105">
            <v>2</v>
          </cell>
          <cell r="BP105">
            <v>2</v>
          </cell>
          <cell r="BQ105">
            <v>359</v>
          </cell>
          <cell r="BR105">
            <v>211.1009396</v>
          </cell>
          <cell r="BS105">
            <v>90741950</v>
          </cell>
          <cell r="BT105">
            <v>3212</v>
          </cell>
          <cell r="BU105">
            <v>3200</v>
          </cell>
          <cell r="BV105">
            <v>660827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B105">
            <v>0</v>
          </cell>
          <cell r="CC105">
            <v>0</v>
          </cell>
          <cell r="CD105">
            <v>0</v>
          </cell>
          <cell r="CE105">
            <v>0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1</v>
          </cell>
          <cell r="CP105">
            <v>660827</v>
          </cell>
          <cell r="CQ105">
            <v>0</v>
          </cell>
          <cell r="CR105">
            <v>0</v>
          </cell>
          <cell r="CS105">
            <v>43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0</v>
          </cell>
          <cell r="CZ105">
            <v>0</v>
          </cell>
          <cell r="DA105">
            <v>0</v>
          </cell>
          <cell r="DB105">
            <v>0</v>
          </cell>
          <cell r="DC105">
            <v>0</v>
          </cell>
          <cell r="DD105">
            <v>0</v>
          </cell>
          <cell r="DE105">
            <v>0</v>
          </cell>
          <cell r="DF105">
            <v>0</v>
          </cell>
          <cell r="DG105">
            <v>0</v>
          </cell>
          <cell r="DH105">
            <v>0</v>
          </cell>
          <cell r="DI105">
            <v>0</v>
          </cell>
          <cell r="DJ105">
            <v>0</v>
          </cell>
          <cell r="DK105">
            <v>0</v>
          </cell>
          <cell r="DL105">
            <v>0</v>
          </cell>
          <cell r="DM105">
            <v>430670</v>
          </cell>
          <cell r="DN105">
            <v>265828</v>
          </cell>
          <cell r="DO105">
            <v>164023</v>
          </cell>
          <cell r="DP105">
            <v>0</v>
          </cell>
          <cell r="DQ105">
            <v>819</v>
          </cell>
          <cell r="DR105">
            <v>1287</v>
          </cell>
          <cell r="DS105">
            <v>2243</v>
          </cell>
          <cell r="DT105">
            <v>1408</v>
          </cell>
          <cell r="DU105">
            <v>1408</v>
          </cell>
          <cell r="DV105">
            <v>3</v>
          </cell>
          <cell r="DW105">
            <v>27</v>
          </cell>
          <cell r="DX105">
            <v>2367</v>
          </cell>
          <cell r="DY105">
            <v>104446</v>
          </cell>
          <cell r="DZ105">
            <v>0</v>
          </cell>
          <cell r="EA105">
            <v>4780</v>
          </cell>
          <cell r="EB105">
            <v>99666</v>
          </cell>
          <cell r="EC105">
            <v>0</v>
          </cell>
          <cell r="ED105">
            <v>0</v>
          </cell>
          <cell r="EE105">
            <v>0</v>
          </cell>
          <cell r="EF105">
            <v>0</v>
          </cell>
          <cell r="EG105">
            <v>0</v>
          </cell>
          <cell r="EH105">
            <v>6550</v>
          </cell>
          <cell r="EI105">
            <v>0</v>
          </cell>
          <cell r="EJ105">
            <v>2520</v>
          </cell>
          <cell r="EK105">
            <v>933</v>
          </cell>
          <cell r="EL105">
            <v>0</v>
          </cell>
          <cell r="EM105">
            <v>0</v>
          </cell>
          <cell r="EN105">
            <v>0</v>
          </cell>
          <cell r="EO105">
            <v>0</v>
          </cell>
          <cell r="EP105">
            <v>2260</v>
          </cell>
          <cell r="EQ105">
            <v>90408</v>
          </cell>
          <cell r="ER105">
            <v>0</v>
          </cell>
          <cell r="ES105">
            <v>0</v>
          </cell>
          <cell r="ET105">
            <v>0</v>
          </cell>
          <cell r="EU105">
            <v>0</v>
          </cell>
          <cell r="EV105">
            <v>0</v>
          </cell>
          <cell r="EW105">
            <v>0</v>
          </cell>
          <cell r="EX105">
            <v>0</v>
          </cell>
          <cell r="EY105">
            <v>0</v>
          </cell>
          <cell r="EZ105">
            <v>1775</v>
          </cell>
          <cell r="FA105">
            <v>0</v>
          </cell>
          <cell r="FB105">
            <v>0</v>
          </cell>
          <cell r="FC105">
            <v>0</v>
          </cell>
          <cell r="FD105">
            <v>1</v>
          </cell>
          <cell r="FE105">
            <v>3</v>
          </cell>
          <cell r="FF105">
            <v>3</v>
          </cell>
          <cell r="FG105">
            <v>0</v>
          </cell>
          <cell r="FH105">
            <v>12</v>
          </cell>
          <cell r="FI105">
            <v>1</v>
          </cell>
          <cell r="FJ105">
            <v>0</v>
          </cell>
          <cell r="FK105">
            <v>1</v>
          </cell>
          <cell r="FL105">
            <v>0</v>
          </cell>
          <cell r="FM105">
            <v>1</v>
          </cell>
          <cell r="FN105">
            <v>0</v>
          </cell>
          <cell r="FO105">
            <v>246475</v>
          </cell>
          <cell r="FP105">
            <v>1</v>
          </cell>
          <cell r="FQ105">
            <v>0</v>
          </cell>
          <cell r="FR105">
            <v>0</v>
          </cell>
          <cell r="FS105">
            <v>0</v>
          </cell>
          <cell r="FT105">
            <v>0</v>
          </cell>
          <cell r="FU105">
            <v>0</v>
          </cell>
          <cell r="FV105">
            <v>3275</v>
          </cell>
          <cell r="FW105">
            <v>139028</v>
          </cell>
          <cell r="FX105">
            <v>142303</v>
          </cell>
          <cell r="FY105">
            <v>47100</v>
          </cell>
          <cell r="FZ105">
            <v>0</v>
          </cell>
          <cell r="GA105">
            <v>95200</v>
          </cell>
          <cell r="GB105">
            <v>3</v>
          </cell>
          <cell r="GC105">
            <v>142303</v>
          </cell>
          <cell r="GD105">
            <v>0</v>
          </cell>
          <cell r="GE105">
            <v>0</v>
          </cell>
          <cell r="GF105">
            <v>0</v>
          </cell>
          <cell r="GG105">
            <v>0</v>
          </cell>
          <cell r="GH105">
            <v>0</v>
          </cell>
          <cell r="GI105">
            <v>0</v>
          </cell>
          <cell r="GJ105">
            <v>0</v>
          </cell>
          <cell r="GK105">
            <v>0</v>
          </cell>
          <cell r="GL105">
            <v>0</v>
          </cell>
          <cell r="GM105">
            <v>0</v>
          </cell>
          <cell r="GN105">
            <v>0</v>
          </cell>
          <cell r="GO105">
            <v>0</v>
          </cell>
          <cell r="GQ105">
            <v>429851</v>
          </cell>
        </row>
        <row r="106">
          <cell r="A106">
            <v>103</v>
          </cell>
          <cell r="B106">
            <v>33666</v>
          </cell>
          <cell r="C106">
            <v>11</v>
          </cell>
          <cell r="D106" t="str">
            <v>岡山県</v>
          </cell>
          <cell r="E106" t="str">
            <v>久米郡</v>
          </cell>
          <cell r="F106" t="str">
            <v>美咲町</v>
          </cell>
          <cell r="G106" t="str">
            <v>柵原中央</v>
          </cell>
          <cell r="H106" t="str">
            <v>美咲町</v>
          </cell>
          <cell r="I106">
            <v>3</v>
          </cell>
          <cell r="J106" t="str">
            <v>3 昭和</v>
          </cell>
          <cell r="K106">
            <v>60</v>
          </cell>
          <cell r="L106">
            <v>4</v>
          </cell>
          <cell r="M106">
            <v>1</v>
          </cell>
          <cell r="N106" t="str">
            <v>1 給水中</v>
          </cell>
          <cell r="O106" t="str">
            <v>3 昭和</v>
          </cell>
          <cell r="P106">
            <v>63</v>
          </cell>
          <cell r="Q106">
            <v>9</v>
          </cell>
          <cell r="R106">
            <v>14</v>
          </cell>
          <cell r="S106">
            <v>2300</v>
          </cell>
          <cell r="T106">
            <v>3.5</v>
          </cell>
          <cell r="U106">
            <v>1145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1</v>
          </cell>
          <cell r="AI106">
            <v>1145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1145</v>
          </cell>
          <cell r="AS106">
            <v>2</v>
          </cell>
          <cell r="AV106">
            <v>400</v>
          </cell>
          <cell r="AW106">
            <v>1</v>
          </cell>
          <cell r="AX106">
            <v>1</v>
          </cell>
          <cell r="AY106" t="str">
            <v>岡本幸之</v>
          </cell>
          <cell r="AZ106" t="str">
            <v>課長補佐</v>
          </cell>
          <cell r="BA106">
            <v>1</v>
          </cell>
          <cell r="BB106">
            <v>0</v>
          </cell>
          <cell r="BC106">
            <v>1</v>
          </cell>
          <cell r="BD106">
            <v>1</v>
          </cell>
          <cell r="BE106" t="str">
            <v>美咲町上水道事業</v>
          </cell>
          <cell r="BF106">
            <v>32</v>
          </cell>
          <cell r="BG106">
            <v>3</v>
          </cell>
          <cell r="BH106" t="str">
            <v>美咲町上水道事業</v>
          </cell>
          <cell r="BI106">
            <v>1</v>
          </cell>
          <cell r="BJ106">
            <v>10</v>
          </cell>
          <cell r="BK106">
            <v>1620</v>
          </cell>
          <cell r="BL106">
            <v>194</v>
          </cell>
          <cell r="BM106">
            <v>0</v>
          </cell>
          <cell r="BN106">
            <v>1620</v>
          </cell>
          <cell r="BO106">
            <v>2</v>
          </cell>
          <cell r="BP106">
            <v>2</v>
          </cell>
          <cell r="BQ106">
            <v>112</v>
          </cell>
          <cell r="BR106">
            <v>219.2222118</v>
          </cell>
          <cell r="BS106">
            <v>42072250</v>
          </cell>
          <cell r="BT106">
            <v>1213</v>
          </cell>
          <cell r="BU106">
            <v>1213</v>
          </cell>
          <cell r="BV106">
            <v>254107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1</v>
          </cell>
          <cell r="CJ106">
            <v>254107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1145</v>
          </cell>
          <cell r="CT106">
            <v>254107</v>
          </cell>
          <cell r="CU106">
            <v>1</v>
          </cell>
          <cell r="CV106">
            <v>254107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193791</v>
          </cell>
          <cell r="DN106">
            <v>108565</v>
          </cell>
          <cell r="DO106">
            <v>83351</v>
          </cell>
          <cell r="DP106">
            <v>0</v>
          </cell>
          <cell r="DQ106">
            <v>1875</v>
          </cell>
          <cell r="DR106">
            <v>682</v>
          </cell>
          <cell r="DS106">
            <v>1145</v>
          </cell>
          <cell r="DT106">
            <v>694</v>
          </cell>
          <cell r="DU106">
            <v>694</v>
          </cell>
          <cell r="DV106">
            <v>3</v>
          </cell>
          <cell r="DW106">
            <v>7</v>
          </cell>
          <cell r="DX106">
            <v>636</v>
          </cell>
          <cell r="DY106">
            <v>33218</v>
          </cell>
          <cell r="DZ106">
            <v>0</v>
          </cell>
          <cell r="EA106">
            <v>4210</v>
          </cell>
          <cell r="EB106">
            <v>29008</v>
          </cell>
          <cell r="EC106">
            <v>0</v>
          </cell>
          <cell r="ED106">
            <v>4210</v>
          </cell>
          <cell r="EE106">
            <v>11360</v>
          </cell>
          <cell r="EF106">
            <v>0</v>
          </cell>
          <cell r="EG106">
            <v>0</v>
          </cell>
          <cell r="EH106">
            <v>0</v>
          </cell>
          <cell r="EI106">
            <v>0</v>
          </cell>
          <cell r="EJ106">
            <v>0</v>
          </cell>
          <cell r="EK106">
            <v>350</v>
          </cell>
          <cell r="EL106">
            <v>0</v>
          </cell>
          <cell r="EM106">
            <v>0</v>
          </cell>
          <cell r="EN106">
            <v>0</v>
          </cell>
          <cell r="EO106">
            <v>0</v>
          </cell>
          <cell r="EP106">
            <v>0</v>
          </cell>
          <cell r="EQ106">
            <v>17298</v>
          </cell>
          <cell r="ER106">
            <v>0</v>
          </cell>
          <cell r="ES106">
            <v>0</v>
          </cell>
          <cell r="ET106">
            <v>0</v>
          </cell>
          <cell r="EU106">
            <v>0</v>
          </cell>
          <cell r="EV106">
            <v>0</v>
          </cell>
          <cell r="EW106">
            <v>0</v>
          </cell>
          <cell r="EX106">
            <v>0</v>
          </cell>
          <cell r="EY106">
            <v>0</v>
          </cell>
          <cell r="EZ106">
            <v>0</v>
          </cell>
          <cell r="FA106">
            <v>0</v>
          </cell>
          <cell r="FB106">
            <v>0</v>
          </cell>
          <cell r="FC106">
            <v>0</v>
          </cell>
          <cell r="FD106">
            <v>1</v>
          </cell>
          <cell r="FE106">
            <v>5</v>
          </cell>
          <cell r="FF106">
            <v>5</v>
          </cell>
          <cell r="FG106">
            <v>0</v>
          </cell>
          <cell r="FH106">
            <v>12</v>
          </cell>
          <cell r="FI106">
            <v>1</v>
          </cell>
          <cell r="FJ106">
            <v>0</v>
          </cell>
          <cell r="FK106">
            <v>1</v>
          </cell>
          <cell r="FL106">
            <v>0</v>
          </cell>
          <cell r="FM106">
            <v>1</v>
          </cell>
          <cell r="FN106">
            <v>0</v>
          </cell>
          <cell r="FO106">
            <v>217367</v>
          </cell>
          <cell r="FP106">
            <v>0</v>
          </cell>
          <cell r="FQ106">
            <v>0</v>
          </cell>
          <cell r="FR106">
            <v>0</v>
          </cell>
          <cell r="FS106">
            <v>0</v>
          </cell>
          <cell r="FT106">
            <v>0</v>
          </cell>
          <cell r="FU106">
            <v>0</v>
          </cell>
          <cell r="FV106">
            <v>0</v>
          </cell>
          <cell r="FW106">
            <v>0</v>
          </cell>
          <cell r="FX106">
            <v>0</v>
          </cell>
          <cell r="FY106">
            <v>0</v>
          </cell>
          <cell r="FZ106">
            <v>0</v>
          </cell>
          <cell r="GA106">
            <v>0</v>
          </cell>
          <cell r="GB106">
            <v>0</v>
          </cell>
          <cell r="GC106">
            <v>0</v>
          </cell>
          <cell r="GD106">
            <v>0</v>
          </cell>
          <cell r="GE106">
            <v>0</v>
          </cell>
          <cell r="GF106">
            <v>0</v>
          </cell>
          <cell r="GG106">
            <v>0</v>
          </cell>
          <cell r="GH106">
            <v>0</v>
          </cell>
          <cell r="GI106">
            <v>0</v>
          </cell>
          <cell r="GJ106">
            <v>0</v>
          </cell>
          <cell r="GK106">
            <v>0</v>
          </cell>
          <cell r="GL106">
            <v>0</v>
          </cell>
          <cell r="GM106">
            <v>0</v>
          </cell>
          <cell r="GN106">
            <v>0</v>
          </cell>
          <cell r="GO106">
            <v>0</v>
          </cell>
          <cell r="GQ106">
            <v>191916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K153"/>
  <sheetViews>
    <sheetView showZeros="0" tabSelected="1" view="pageBreakPreview" topLeftCell="G1" zoomScale="55" zoomScaleNormal="100" zoomScaleSheetLayoutView="55" workbookViewId="0">
      <selection activeCell="S10" sqref="S10"/>
    </sheetView>
  </sheetViews>
  <sheetFormatPr defaultRowHeight="14.25" x14ac:dyDescent="0.15"/>
  <cols>
    <col min="1" max="1" width="1.25" style="6" hidden="1" customWidth="1"/>
    <col min="2" max="2" width="3.875" style="6" customWidth="1"/>
    <col min="3" max="3" width="10.75" style="140" customWidth="1"/>
    <col min="4" max="4" width="12.25" style="140" customWidth="1"/>
    <col min="5" max="5" width="11.75" style="6" bestFit="1" customWidth="1"/>
    <col min="6" max="6" width="8.375" style="6" customWidth="1"/>
    <col min="7" max="7" width="9.5" style="6" bestFit="1" customWidth="1"/>
    <col min="8" max="8" width="14.25" style="6" bestFit="1" customWidth="1"/>
    <col min="9" max="9" width="12.125" style="6" bestFit="1" customWidth="1"/>
    <col min="10" max="10" width="9" style="6" bestFit="1" customWidth="1"/>
    <col min="11" max="11" width="9" style="6" customWidth="1"/>
    <col min="12" max="12" width="9.5" style="6" bestFit="1" customWidth="1"/>
    <col min="13" max="13" width="12.875" style="6" bestFit="1" customWidth="1"/>
    <col min="14" max="14" width="10.625" style="6" bestFit="1" customWidth="1"/>
    <col min="15" max="15" width="9" style="6" bestFit="1" customWidth="1"/>
    <col min="16" max="16" width="12.875" style="6" bestFit="1" customWidth="1"/>
    <col min="17" max="17" width="9" style="6" bestFit="1" customWidth="1"/>
    <col min="18" max="18" width="7" style="6" customWidth="1"/>
    <col min="19" max="19" width="12.875" style="6" bestFit="1" customWidth="1"/>
    <col min="20" max="20" width="12.125" style="6" bestFit="1" customWidth="1"/>
    <col min="21" max="21" width="1.375" style="6" customWidth="1"/>
    <col min="22" max="22" width="1.5" style="6" customWidth="1"/>
    <col min="23" max="23" width="4.625" style="6" hidden="1" customWidth="1"/>
    <col min="24" max="24" width="4.75" style="130" customWidth="1"/>
    <col min="25" max="27" width="12.625" style="130" customWidth="1"/>
    <col min="28" max="28" width="10.625" style="130" customWidth="1"/>
    <col min="29" max="29" width="12.625" style="130" customWidth="1"/>
    <col min="30" max="30" width="9.625" style="6" customWidth="1"/>
    <col min="31" max="31" width="12.125" style="6" customWidth="1"/>
    <col min="32" max="32" width="9.625" style="6" customWidth="1"/>
    <col min="33" max="33" width="11.75" style="6" customWidth="1"/>
    <col min="34" max="36" width="8.125" style="6" customWidth="1"/>
    <col min="37" max="37" width="5.5" style="6" customWidth="1"/>
    <col min="38" max="38" width="1.875" style="6" customWidth="1"/>
    <col min="39" max="39" width="6.125" style="6" customWidth="1"/>
    <col min="40" max="16384" width="9" style="6"/>
  </cols>
  <sheetData>
    <row r="1" spans="1:37" ht="30.75" x14ac:dyDescent="0.15">
      <c r="A1" s="1"/>
      <c r="B1" s="1"/>
      <c r="C1" s="2"/>
      <c r="D1" s="2"/>
      <c r="E1" s="1"/>
      <c r="F1" s="1"/>
      <c r="G1" s="1"/>
      <c r="H1" s="1" t="s">
        <v>0</v>
      </c>
      <c r="I1" s="1"/>
      <c r="J1" s="1"/>
      <c r="K1" s="1"/>
      <c r="L1" s="3" t="s">
        <v>1</v>
      </c>
      <c r="M1" s="3"/>
      <c r="N1" s="3"/>
      <c r="O1" s="3"/>
      <c r="P1" s="3"/>
      <c r="Q1" s="3"/>
      <c r="R1" s="3"/>
      <c r="S1" s="3"/>
      <c r="T1" s="3"/>
      <c r="U1" s="1"/>
      <c r="V1" s="1"/>
      <c r="W1" s="1"/>
      <c r="X1" s="4"/>
      <c r="Y1" s="5" t="s">
        <v>2</v>
      </c>
      <c r="Z1" s="5"/>
      <c r="AA1" s="5"/>
      <c r="AB1" s="5"/>
      <c r="AC1" s="5"/>
      <c r="AD1" s="5"/>
      <c r="AE1" s="5"/>
      <c r="AF1" s="5"/>
      <c r="AG1" s="5"/>
      <c r="AH1" s="5"/>
      <c r="AI1" s="5"/>
      <c r="AJ1" s="1"/>
      <c r="AK1" s="1"/>
    </row>
    <row r="2" spans="1:37" ht="18" customHeight="1" thickBot="1" x14ac:dyDescent="0.2">
      <c r="A2" s="1"/>
      <c r="B2" s="1"/>
      <c r="C2" s="2"/>
      <c r="D2" s="2"/>
      <c r="E2" s="7">
        <v>72</v>
      </c>
      <c r="F2" s="7">
        <v>73</v>
      </c>
      <c r="G2" s="7"/>
      <c r="H2" s="7"/>
      <c r="I2" s="7"/>
      <c r="J2" s="7">
        <v>76</v>
      </c>
      <c r="K2" s="7">
        <v>78</v>
      </c>
      <c r="L2" s="7">
        <v>80</v>
      </c>
      <c r="M2" s="7">
        <v>82</v>
      </c>
      <c r="N2" s="7">
        <v>84</v>
      </c>
      <c r="O2" s="7">
        <v>86</v>
      </c>
      <c r="P2" s="7">
        <v>88</v>
      </c>
      <c r="Q2" s="7">
        <v>90</v>
      </c>
      <c r="R2" s="7">
        <v>96</v>
      </c>
      <c r="S2" s="7">
        <v>94</v>
      </c>
      <c r="T2" s="7"/>
      <c r="U2" s="1"/>
      <c r="V2" s="1"/>
      <c r="W2" s="1"/>
      <c r="X2" s="4"/>
      <c r="Y2" s="8"/>
      <c r="Z2" s="8"/>
      <c r="AA2" s="8">
        <v>199</v>
      </c>
      <c r="AB2" s="8">
        <v>120</v>
      </c>
      <c r="AC2" s="8">
        <v>121</v>
      </c>
      <c r="AD2" s="7"/>
      <c r="AE2" s="7"/>
      <c r="AF2" s="7">
        <v>122</v>
      </c>
      <c r="AG2" s="7"/>
      <c r="AH2" s="7"/>
      <c r="AI2" s="7"/>
      <c r="AJ2" s="7"/>
      <c r="AK2" s="1"/>
    </row>
    <row r="3" spans="1:37" ht="25.5" customHeight="1" x14ac:dyDescent="0.15">
      <c r="A3" s="1"/>
      <c r="B3" s="9"/>
      <c r="C3" s="10"/>
      <c r="D3" s="11"/>
      <c r="E3" s="12"/>
      <c r="F3" s="12"/>
      <c r="G3" s="12"/>
      <c r="H3" s="13" t="s">
        <v>3</v>
      </c>
      <c r="I3" s="14" t="s">
        <v>4</v>
      </c>
      <c r="J3" s="14"/>
      <c r="K3" s="14"/>
      <c r="L3" s="14"/>
      <c r="M3" s="14"/>
      <c r="N3" s="14"/>
      <c r="O3" s="14"/>
      <c r="P3" s="14"/>
      <c r="Q3" s="15"/>
      <c r="R3" s="15"/>
      <c r="S3" s="15"/>
      <c r="T3" s="16"/>
      <c r="U3" s="17"/>
      <c r="V3" s="1"/>
      <c r="W3" s="9"/>
      <c r="X3" s="18"/>
      <c r="Y3" s="19" t="s">
        <v>5</v>
      </c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20"/>
      <c r="AK3" s="21"/>
    </row>
    <row r="4" spans="1:37" ht="25.5" customHeight="1" x14ac:dyDescent="0.15">
      <c r="A4" s="1"/>
      <c r="B4" s="22"/>
      <c r="C4" s="23"/>
      <c r="D4" s="24"/>
      <c r="E4" s="25" t="s">
        <v>6</v>
      </c>
      <c r="F4" s="25" t="s">
        <v>7</v>
      </c>
      <c r="G4" s="25" t="s">
        <v>6</v>
      </c>
      <c r="H4" s="26" t="s">
        <v>6</v>
      </c>
      <c r="I4" s="27"/>
      <c r="J4" s="28" t="s">
        <v>8</v>
      </c>
      <c r="K4" s="28"/>
      <c r="L4" s="28"/>
      <c r="M4" s="28"/>
      <c r="N4" s="28"/>
      <c r="O4" s="28"/>
      <c r="P4" s="29"/>
      <c r="Q4" s="29"/>
      <c r="R4" s="29"/>
      <c r="S4" s="30"/>
      <c r="T4" s="31"/>
      <c r="U4" s="17"/>
      <c r="V4" s="1"/>
      <c r="W4" s="22"/>
      <c r="X4" s="32"/>
      <c r="Y4" s="33" t="s">
        <v>9</v>
      </c>
      <c r="Z4" s="34"/>
      <c r="AA4" s="34"/>
      <c r="AB4" s="34"/>
      <c r="AC4" s="35"/>
      <c r="AD4" s="36" t="s">
        <v>10</v>
      </c>
      <c r="AE4" s="37"/>
      <c r="AF4" s="36" t="s">
        <v>11</v>
      </c>
      <c r="AG4" s="37"/>
      <c r="AH4" s="36" t="s">
        <v>12</v>
      </c>
      <c r="AI4" s="28"/>
      <c r="AJ4" s="38"/>
      <c r="AK4" s="21"/>
    </row>
    <row r="5" spans="1:37" ht="25.5" customHeight="1" x14ac:dyDescent="0.15">
      <c r="A5" s="1"/>
      <c r="B5" s="22" t="s">
        <v>13</v>
      </c>
      <c r="C5" s="39" t="s">
        <v>14</v>
      </c>
      <c r="D5" s="40"/>
      <c r="E5" s="25" t="s">
        <v>15</v>
      </c>
      <c r="F5" s="25" t="s">
        <v>16</v>
      </c>
      <c r="G5" s="25" t="s">
        <v>17</v>
      </c>
      <c r="H5" s="41" t="s">
        <v>18</v>
      </c>
      <c r="I5" s="26" t="s">
        <v>18</v>
      </c>
      <c r="J5" s="42"/>
      <c r="K5" s="43"/>
      <c r="L5" s="28" t="s">
        <v>19</v>
      </c>
      <c r="M5" s="28"/>
      <c r="N5" s="28"/>
      <c r="O5" s="28"/>
      <c r="P5" s="28"/>
      <c r="Q5" s="43"/>
      <c r="R5" s="43"/>
      <c r="S5" s="44"/>
      <c r="T5" s="45"/>
      <c r="U5" s="17"/>
      <c r="V5" s="1"/>
      <c r="W5" s="22" t="s">
        <v>13</v>
      </c>
      <c r="X5" s="32" t="s">
        <v>13</v>
      </c>
      <c r="Y5" s="46"/>
      <c r="Z5" s="47" t="s">
        <v>20</v>
      </c>
      <c r="AA5" s="48"/>
      <c r="AB5" s="48"/>
      <c r="AC5" s="47"/>
      <c r="AD5" s="49" t="s">
        <v>21</v>
      </c>
      <c r="AE5" s="49" t="s">
        <v>22</v>
      </c>
      <c r="AF5" s="49" t="s">
        <v>21</v>
      </c>
      <c r="AG5" s="49" t="s">
        <v>22</v>
      </c>
      <c r="AH5" s="49"/>
      <c r="AI5" s="49"/>
      <c r="AJ5" s="50"/>
      <c r="AK5" s="51"/>
    </row>
    <row r="6" spans="1:37" ht="25.5" customHeight="1" x14ac:dyDescent="0.15">
      <c r="A6" s="1"/>
      <c r="B6" s="22"/>
      <c r="C6" s="23"/>
      <c r="D6" s="24"/>
      <c r="E6" s="25" t="s">
        <v>23</v>
      </c>
      <c r="F6" s="25" t="s">
        <v>6</v>
      </c>
      <c r="G6" s="25" t="s">
        <v>24</v>
      </c>
      <c r="H6" s="44"/>
      <c r="I6" s="44"/>
      <c r="J6" s="36" t="s">
        <v>25</v>
      </c>
      <c r="K6" s="28"/>
      <c r="L6" s="28"/>
      <c r="M6" s="28"/>
      <c r="N6" s="37"/>
      <c r="O6" s="36" t="s">
        <v>26</v>
      </c>
      <c r="P6" s="28"/>
      <c r="Q6" s="37"/>
      <c r="R6" s="52"/>
      <c r="S6" s="25" t="s">
        <v>27</v>
      </c>
      <c r="T6" s="53" t="s">
        <v>28</v>
      </c>
      <c r="U6" s="17"/>
      <c r="V6" s="1"/>
      <c r="W6" s="22"/>
      <c r="X6" s="32"/>
      <c r="Y6" s="46"/>
      <c r="Z6" s="54" t="s">
        <v>29</v>
      </c>
      <c r="AA6" s="55" t="s">
        <v>6</v>
      </c>
      <c r="AB6" s="47"/>
      <c r="AC6" s="54" t="s">
        <v>30</v>
      </c>
      <c r="AD6" s="25" t="s">
        <v>31</v>
      </c>
      <c r="AE6" s="25" t="s">
        <v>31</v>
      </c>
      <c r="AF6" s="25" t="s">
        <v>31</v>
      </c>
      <c r="AG6" s="25" t="s">
        <v>31</v>
      </c>
      <c r="AH6" s="25" t="s">
        <v>6</v>
      </c>
      <c r="AI6" s="25"/>
      <c r="AJ6" s="56" t="s">
        <v>6</v>
      </c>
      <c r="AK6" s="21"/>
    </row>
    <row r="7" spans="1:37" ht="25.5" customHeight="1" x14ac:dyDescent="0.15">
      <c r="A7" s="1"/>
      <c r="B7" s="22" t="s">
        <v>32</v>
      </c>
      <c r="C7" s="39" t="s">
        <v>33</v>
      </c>
      <c r="D7" s="40"/>
      <c r="E7" s="25" t="s">
        <v>34</v>
      </c>
      <c r="F7" s="25" t="s">
        <v>35</v>
      </c>
      <c r="G7" s="25" t="s">
        <v>36</v>
      </c>
      <c r="H7" s="44"/>
      <c r="I7" s="44"/>
      <c r="J7" s="25" t="s">
        <v>37</v>
      </c>
      <c r="K7" s="25" t="s">
        <v>37</v>
      </c>
      <c r="L7" s="25" t="s">
        <v>38</v>
      </c>
      <c r="M7" s="49"/>
      <c r="N7" s="49"/>
      <c r="O7" s="49"/>
      <c r="P7" s="49"/>
      <c r="Q7" s="49"/>
      <c r="R7" s="25" t="s">
        <v>39</v>
      </c>
      <c r="S7" s="57"/>
      <c r="T7" s="57"/>
      <c r="U7" s="17"/>
      <c r="V7" s="1"/>
      <c r="W7" s="22" t="s">
        <v>32</v>
      </c>
      <c r="X7" s="32" t="s">
        <v>32</v>
      </c>
      <c r="Y7" s="58"/>
      <c r="Z7" s="58"/>
      <c r="AA7" s="59" t="s">
        <v>40</v>
      </c>
      <c r="AB7" s="54" t="s">
        <v>41</v>
      </c>
      <c r="AC7" s="54" t="s">
        <v>38</v>
      </c>
      <c r="AD7" s="25" t="s">
        <v>42</v>
      </c>
      <c r="AE7" s="25" t="s">
        <v>42</v>
      </c>
      <c r="AF7" s="25" t="s">
        <v>43</v>
      </c>
      <c r="AG7" s="25" t="s">
        <v>43</v>
      </c>
      <c r="AH7" s="25" t="s">
        <v>44</v>
      </c>
      <c r="AI7" s="25" t="s">
        <v>45</v>
      </c>
      <c r="AJ7" s="56" t="s">
        <v>46</v>
      </c>
      <c r="AK7" s="21"/>
    </row>
    <row r="8" spans="1:37" ht="25.5" customHeight="1" x14ac:dyDescent="0.15">
      <c r="A8" s="1"/>
      <c r="B8" s="22"/>
      <c r="C8" s="23"/>
      <c r="D8" s="24"/>
      <c r="E8" s="25" t="s">
        <v>38</v>
      </c>
      <c r="F8" s="25" t="s">
        <v>38</v>
      </c>
      <c r="G8" s="25"/>
      <c r="H8" s="44"/>
      <c r="I8" s="44"/>
      <c r="J8" s="25"/>
      <c r="K8" s="25"/>
      <c r="L8" s="25" t="s">
        <v>47</v>
      </c>
      <c r="M8" s="25" t="s">
        <v>48</v>
      </c>
      <c r="N8" s="25" t="s">
        <v>49</v>
      </c>
      <c r="O8" s="25" t="s">
        <v>50</v>
      </c>
      <c r="P8" s="25" t="s">
        <v>51</v>
      </c>
      <c r="Q8" s="25" t="s">
        <v>52</v>
      </c>
      <c r="R8" s="25" t="s">
        <v>38</v>
      </c>
      <c r="S8" s="57" t="s">
        <v>53</v>
      </c>
      <c r="T8" s="57"/>
      <c r="U8" s="17"/>
      <c r="V8" s="1"/>
      <c r="W8" s="22"/>
      <c r="X8" s="32"/>
      <c r="Y8" s="58"/>
      <c r="Z8" s="58"/>
      <c r="AA8" s="59" t="s">
        <v>38</v>
      </c>
      <c r="AB8" s="54" t="s">
        <v>38</v>
      </c>
      <c r="AC8" s="54" t="s">
        <v>38</v>
      </c>
      <c r="AD8" s="25" t="s">
        <v>54</v>
      </c>
      <c r="AE8" s="25" t="s">
        <v>54</v>
      </c>
      <c r="AF8" s="25" t="s">
        <v>54</v>
      </c>
      <c r="AG8" s="25" t="s">
        <v>54</v>
      </c>
      <c r="AH8" s="25" t="s">
        <v>38</v>
      </c>
      <c r="AI8" s="25" t="s">
        <v>38</v>
      </c>
      <c r="AJ8" s="56" t="s">
        <v>38</v>
      </c>
      <c r="AK8" s="21"/>
    </row>
    <row r="9" spans="1:37" ht="25.5" customHeight="1" thickBot="1" x14ac:dyDescent="0.2">
      <c r="A9" s="1"/>
      <c r="B9" s="22"/>
      <c r="C9" s="60" t="s">
        <v>55</v>
      </c>
      <c r="D9" s="60" t="s">
        <v>56</v>
      </c>
      <c r="E9" s="61" t="s">
        <v>57</v>
      </c>
      <c r="F9" s="61" t="s">
        <v>57</v>
      </c>
      <c r="G9" s="61" t="s">
        <v>58</v>
      </c>
      <c r="H9" s="62"/>
      <c r="I9" s="62"/>
      <c r="J9" s="25" t="s">
        <v>59</v>
      </c>
      <c r="K9" s="25" t="s">
        <v>60</v>
      </c>
      <c r="L9" s="25"/>
      <c r="M9" s="44"/>
      <c r="N9" s="44"/>
      <c r="O9" s="63"/>
      <c r="P9" s="63"/>
      <c r="Q9" s="63"/>
      <c r="R9" s="63"/>
      <c r="S9" s="64"/>
      <c r="T9" s="64"/>
      <c r="U9" s="17"/>
      <c r="V9" s="1"/>
      <c r="W9" s="22"/>
      <c r="X9" s="32"/>
      <c r="Y9" s="65"/>
      <c r="Z9" s="65"/>
      <c r="AA9" s="66"/>
      <c r="AB9" s="66" t="s">
        <v>61</v>
      </c>
      <c r="AC9" s="67" t="s">
        <v>61</v>
      </c>
      <c r="AD9" s="63" t="s">
        <v>62</v>
      </c>
      <c r="AE9" s="63" t="s">
        <v>63</v>
      </c>
      <c r="AF9" s="63" t="s">
        <v>62</v>
      </c>
      <c r="AG9" s="63" t="s">
        <v>63</v>
      </c>
      <c r="AH9" s="68" t="s">
        <v>64</v>
      </c>
      <c r="AI9" s="68" t="s">
        <v>64</v>
      </c>
      <c r="AJ9" s="69" t="s">
        <v>65</v>
      </c>
      <c r="AK9" s="21"/>
    </row>
    <row r="10" spans="1:37" ht="25.5" customHeight="1" thickBot="1" x14ac:dyDescent="0.2">
      <c r="A10" s="1"/>
      <c r="B10" s="70" t="s">
        <v>66</v>
      </c>
      <c r="C10" s="71"/>
      <c r="D10" s="72"/>
      <c r="E10" s="73">
        <f>SUM(E11:E50,E61:E100,E111:E133)</f>
        <v>103864</v>
      </c>
      <c r="F10" s="73">
        <f>SUM(F11:F50,F61:F100,F111:F133)</f>
        <v>97088</v>
      </c>
      <c r="G10" s="74">
        <f>F10/E10*100</f>
        <v>93.476084109989984</v>
      </c>
      <c r="H10" s="73">
        <f t="shared" ref="H10:S10" si="0">SUM(H11:H50,H61:H100,H111:H133)</f>
        <v>13172683</v>
      </c>
      <c r="I10" s="73">
        <f t="shared" si="0"/>
        <v>9823270</v>
      </c>
      <c r="J10" s="73">
        <f t="shared" si="0"/>
        <v>227449</v>
      </c>
      <c r="K10" s="73">
        <f t="shared" si="0"/>
        <v>0</v>
      </c>
      <c r="L10" s="73">
        <f t="shared" si="0"/>
        <v>33103</v>
      </c>
      <c r="M10" s="73">
        <f t="shared" si="0"/>
        <v>2108698</v>
      </c>
      <c r="N10" s="73">
        <f t="shared" si="0"/>
        <v>330835</v>
      </c>
      <c r="O10" s="73">
        <f t="shared" si="0"/>
        <v>40330</v>
      </c>
      <c r="P10" s="73">
        <f t="shared" si="0"/>
        <v>6792376</v>
      </c>
      <c r="Q10" s="73">
        <f t="shared" si="0"/>
        <v>285542</v>
      </c>
      <c r="R10" s="73">
        <f t="shared" si="0"/>
        <v>4937</v>
      </c>
      <c r="S10" s="73">
        <f t="shared" si="0"/>
        <v>3349413</v>
      </c>
      <c r="T10" s="75" t="s">
        <v>67</v>
      </c>
      <c r="U10" s="17"/>
      <c r="V10" s="1"/>
      <c r="W10" s="76" t="s">
        <v>68</v>
      </c>
      <c r="X10" s="77" t="s">
        <v>68</v>
      </c>
      <c r="Y10" s="73">
        <f t="shared" ref="Y10:AD10" si="1">SUM(Y11:Y50,Y61:Y100,Y111:Y133)</f>
        <v>12439580</v>
      </c>
      <c r="Z10" s="73">
        <f t="shared" si="1"/>
        <v>10201783</v>
      </c>
      <c r="AA10" s="73">
        <f t="shared" si="1"/>
        <v>9992514</v>
      </c>
      <c r="AB10" s="73">
        <f t="shared" si="1"/>
        <v>209269</v>
      </c>
      <c r="AC10" s="73">
        <f t="shared" si="1"/>
        <v>2237797</v>
      </c>
      <c r="AD10" s="73">
        <f t="shared" si="1"/>
        <v>34081.041095890425</v>
      </c>
      <c r="AE10" s="73">
        <f>AD10*1000/F10</f>
        <v>351.0324766798206</v>
      </c>
      <c r="AF10" s="73">
        <f>SUM(AF11:AF50,AF61:AF100,AF111:AF133)</f>
        <v>45551</v>
      </c>
      <c r="AG10" s="73">
        <f>AF10*1000/F10</f>
        <v>469.17229729729729</v>
      </c>
      <c r="AH10" s="74">
        <f>AD10/AF10*100</f>
        <v>74.8195233823416</v>
      </c>
      <c r="AI10" s="74">
        <f>Z10/Y10*100</f>
        <v>82.010670778273862</v>
      </c>
      <c r="AJ10" s="78">
        <f>AA10/Y10*100</f>
        <v>80.328387292818576</v>
      </c>
      <c r="AK10" s="51"/>
    </row>
    <row r="11" spans="1:37" ht="25.5" customHeight="1" x14ac:dyDescent="0.15">
      <c r="A11" s="1"/>
      <c r="B11" s="79">
        <v>1</v>
      </c>
      <c r="C11" s="80" t="str">
        <f>[1]計画!C11</f>
        <v>津山市</v>
      </c>
      <c r="D11" s="80" t="str">
        <f>[1]計画!D11</f>
        <v>吉見</v>
      </c>
      <c r="E11" s="81">
        <f t="shared" ref="E11:F30" si="2">VLOOKUP($B11,master,E$2,FALSE)</f>
        <v>118</v>
      </c>
      <c r="F11" s="81">
        <f t="shared" si="2"/>
        <v>96</v>
      </c>
      <c r="G11" s="82">
        <f t="shared" ref="G11:G50" si="3">F11/E11*100</f>
        <v>81.355932203389841</v>
      </c>
      <c r="H11" s="81">
        <f>I11+S11</f>
        <v>25409</v>
      </c>
      <c r="I11" s="81">
        <f>SUM(J11:R11)</f>
        <v>25409</v>
      </c>
      <c r="J11" s="83">
        <f t="shared" ref="J11:S20" si="4">VLOOKUP($B11,master,J$2,FALSE)</f>
        <v>0</v>
      </c>
      <c r="K11" s="83">
        <f t="shared" si="4"/>
        <v>0</v>
      </c>
      <c r="L11" s="83">
        <f t="shared" si="4"/>
        <v>0</v>
      </c>
      <c r="M11" s="83">
        <f t="shared" si="4"/>
        <v>25409</v>
      </c>
      <c r="N11" s="83">
        <f t="shared" si="4"/>
        <v>0</v>
      </c>
      <c r="O11" s="83">
        <f t="shared" si="4"/>
        <v>0</v>
      </c>
      <c r="P11" s="83">
        <f t="shared" si="4"/>
        <v>0</v>
      </c>
      <c r="Q11" s="83">
        <f t="shared" si="4"/>
        <v>0</v>
      </c>
      <c r="R11" s="83">
        <f t="shared" si="4"/>
        <v>0</v>
      </c>
      <c r="S11" s="84">
        <f t="shared" si="4"/>
        <v>0</v>
      </c>
      <c r="T11" s="85"/>
      <c r="U11" s="17"/>
      <c r="V11" s="1"/>
      <c r="W11" s="86" t="s">
        <v>69</v>
      </c>
      <c r="X11" s="87" t="s">
        <v>69</v>
      </c>
      <c r="Y11" s="83">
        <f>Z11+AC11</f>
        <v>25409</v>
      </c>
      <c r="Z11" s="83">
        <f>SUM(AA11:AB11)</f>
        <v>25409</v>
      </c>
      <c r="AA11" s="83">
        <f t="shared" ref="AA11:AC30" si="5">VLOOKUP($B11,master,AA$2,FALSE)</f>
        <v>25409</v>
      </c>
      <c r="AB11" s="83">
        <f t="shared" si="5"/>
        <v>0</v>
      </c>
      <c r="AC11" s="83">
        <f t="shared" si="5"/>
        <v>0</v>
      </c>
      <c r="AD11" s="81">
        <f>Y11/365</f>
        <v>69.61369863013698</v>
      </c>
      <c r="AE11" s="81">
        <f>AD11*1000/F11</f>
        <v>725.1426940639268</v>
      </c>
      <c r="AF11" s="81">
        <f t="shared" ref="AF11:AF50" si="6">VLOOKUP($B11,master,AF$2,FALSE)</f>
        <v>104</v>
      </c>
      <c r="AG11" s="81">
        <f>AF11*1000/F11</f>
        <v>1083.3333333333333</v>
      </c>
      <c r="AH11" s="82">
        <f>AD11/AF11*100</f>
        <v>66.936248682824015</v>
      </c>
      <c r="AI11" s="82">
        <f>Z11/Y11*100</f>
        <v>100</v>
      </c>
      <c r="AJ11" s="88">
        <f>AA11/Y11*100</f>
        <v>100</v>
      </c>
      <c r="AK11" s="51"/>
    </row>
    <row r="12" spans="1:37" ht="25.5" customHeight="1" x14ac:dyDescent="0.15">
      <c r="A12" s="1"/>
      <c r="B12" s="89">
        <v>2</v>
      </c>
      <c r="C12" s="90" t="str">
        <f>[1]計画!C12</f>
        <v>井原市</v>
      </c>
      <c r="D12" s="90" t="str">
        <f>[1]計画!D12</f>
        <v>中央</v>
      </c>
      <c r="E12" s="91">
        <f t="shared" si="2"/>
        <v>2844</v>
      </c>
      <c r="F12" s="91">
        <f t="shared" si="2"/>
        <v>2753</v>
      </c>
      <c r="G12" s="92">
        <f t="shared" si="3"/>
        <v>96.800281293952182</v>
      </c>
      <c r="H12" s="91">
        <f t="shared" ref="H12:H50" si="7">I12+S12</f>
        <v>341616</v>
      </c>
      <c r="I12" s="91">
        <f t="shared" ref="I12:I50" si="8">SUM(J12:R12)</f>
        <v>341616</v>
      </c>
      <c r="J12" s="93">
        <f t="shared" si="4"/>
        <v>0</v>
      </c>
      <c r="K12" s="93">
        <f t="shared" si="4"/>
        <v>0</v>
      </c>
      <c r="L12" s="93">
        <f t="shared" si="4"/>
        <v>0</v>
      </c>
      <c r="M12" s="93">
        <f t="shared" si="4"/>
        <v>0</v>
      </c>
      <c r="N12" s="93">
        <f t="shared" si="4"/>
        <v>0</v>
      </c>
      <c r="O12" s="93">
        <f t="shared" si="4"/>
        <v>0</v>
      </c>
      <c r="P12" s="93">
        <f t="shared" si="4"/>
        <v>341616</v>
      </c>
      <c r="Q12" s="93">
        <f t="shared" si="4"/>
        <v>0</v>
      </c>
      <c r="R12" s="93">
        <f t="shared" si="4"/>
        <v>0</v>
      </c>
      <c r="S12" s="94">
        <f t="shared" si="4"/>
        <v>0</v>
      </c>
      <c r="T12" s="95"/>
      <c r="U12" s="17"/>
      <c r="V12" s="1"/>
      <c r="W12" s="96" t="s">
        <v>70</v>
      </c>
      <c r="X12" s="97" t="s">
        <v>70</v>
      </c>
      <c r="Y12" s="93">
        <f>Z12+AC12</f>
        <v>341616</v>
      </c>
      <c r="Z12" s="93">
        <f>SUM(AA12:AB12)</f>
        <v>258690</v>
      </c>
      <c r="AA12" s="93">
        <f t="shared" si="5"/>
        <v>251136</v>
      </c>
      <c r="AB12" s="93">
        <f t="shared" si="5"/>
        <v>7554</v>
      </c>
      <c r="AC12" s="93">
        <f t="shared" si="5"/>
        <v>82926</v>
      </c>
      <c r="AD12" s="91">
        <f>Y12/365</f>
        <v>935.93424657534251</v>
      </c>
      <c r="AE12" s="91">
        <f>AD12*1000/F12</f>
        <v>339.96885091730564</v>
      </c>
      <c r="AF12" s="91">
        <f t="shared" si="6"/>
        <v>1221</v>
      </c>
      <c r="AG12" s="91">
        <f>AF12*1000/F12</f>
        <v>443.51616418452596</v>
      </c>
      <c r="AH12" s="92">
        <f>AD12/AF12*100</f>
        <v>76.653091447611999</v>
      </c>
      <c r="AI12" s="92">
        <f>Z12/Y12*100</f>
        <v>75.725375860615429</v>
      </c>
      <c r="AJ12" s="98">
        <f>AA12/Y12*100</f>
        <v>73.514121118448784</v>
      </c>
      <c r="AK12" s="51"/>
    </row>
    <row r="13" spans="1:37" ht="25.5" customHeight="1" x14ac:dyDescent="0.15">
      <c r="A13" s="1"/>
      <c r="B13" s="89">
        <v>3</v>
      </c>
      <c r="C13" s="90" t="str">
        <f>[1]計画!C13</f>
        <v>井原市</v>
      </c>
      <c r="D13" s="90" t="str">
        <f>[1]計画!D13</f>
        <v>種花滝</v>
      </c>
      <c r="E13" s="91">
        <f t="shared" si="2"/>
        <v>163</v>
      </c>
      <c r="F13" s="91">
        <f t="shared" si="2"/>
        <v>158</v>
      </c>
      <c r="G13" s="92">
        <f t="shared" si="3"/>
        <v>96.932515337423311</v>
      </c>
      <c r="H13" s="91">
        <f t="shared" si="7"/>
        <v>18684</v>
      </c>
      <c r="I13" s="91">
        <f t="shared" si="8"/>
        <v>18684</v>
      </c>
      <c r="J13" s="93">
        <f t="shared" si="4"/>
        <v>0</v>
      </c>
      <c r="K13" s="93">
        <f t="shared" si="4"/>
        <v>0</v>
      </c>
      <c r="L13" s="93">
        <f t="shared" si="4"/>
        <v>0</v>
      </c>
      <c r="M13" s="93">
        <f t="shared" si="4"/>
        <v>0</v>
      </c>
      <c r="N13" s="93">
        <f t="shared" si="4"/>
        <v>0</v>
      </c>
      <c r="O13" s="93">
        <f t="shared" si="4"/>
        <v>0</v>
      </c>
      <c r="P13" s="93">
        <f t="shared" si="4"/>
        <v>18684</v>
      </c>
      <c r="Q13" s="93">
        <f t="shared" si="4"/>
        <v>0</v>
      </c>
      <c r="R13" s="93">
        <f t="shared" si="4"/>
        <v>0</v>
      </c>
      <c r="S13" s="94">
        <f t="shared" si="4"/>
        <v>0</v>
      </c>
      <c r="T13" s="95"/>
      <c r="U13" s="17"/>
      <c r="V13" s="1"/>
      <c r="W13" s="96" t="s">
        <v>71</v>
      </c>
      <c r="X13" s="97" t="s">
        <v>71</v>
      </c>
      <c r="Y13" s="93">
        <f t="shared" ref="Y13:Y50" si="9">Z13+AC13</f>
        <v>18684</v>
      </c>
      <c r="Z13" s="93">
        <f t="shared" ref="Z13:Z50" si="10">SUM(AA13:AB13)</f>
        <v>11344</v>
      </c>
      <c r="AA13" s="93">
        <f t="shared" si="5"/>
        <v>11322</v>
      </c>
      <c r="AB13" s="93">
        <f t="shared" si="5"/>
        <v>22</v>
      </c>
      <c r="AC13" s="93">
        <f t="shared" si="5"/>
        <v>7340</v>
      </c>
      <c r="AD13" s="91">
        <f t="shared" ref="AD13:AD49" si="11">Y13/365</f>
        <v>51.18904109589041</v>
      </c>
      <c r="AE13" s="91">
        <f t="shared" ref="AE13:AE50" si="12">AD13*1000/F13</f>
        <v>323.98127275880006</v>
      </c>
      <c r="AF13" s="91">
        <f t="shared" si="6"/>
        <v>62</v>
      </c>
      <c r="AG13" s="91">
        <f t="shared" ref="AG13:AG50" si="13">AF13*1000/F13</f>
        <v>392.40506329113924</v>
      </c>
      <c r="AH13" s="92">
        <f t="shared" ref="AH13:AH50" si="14">AD13/AF13*100</f>
        <v>82.562969509500661</v>
      </c>
      <c r="AI13" s="92">
        <f t="shared" ref="AI13:AI50" si="15">Z13/Y13*100</f>
        <v>60.715050310426037</v>
      </c>
      <c r="AJ13" s="98">
        <f t="shared" ref="AJ13:AJ50" si="16">AA13/Y13*100</f>
        <v>60.597302504816952</v>
      </c>
      <c r="AK13" s="51"/>
    </row>
    <row r="14" spans="1:37" ht="25.5" customHeight="1" x14ac:dyDescent="0.15">
      <c r="A14" s="1"/>
      <c r="B14" s="89">
        <v>4</v>
      </c>
      <c r="C14" s="90" t="str">
        <f>[1]計画!C14</f>
        <v>井原市</v>
      </c>
      <c r="D14" s="90" t="str">
        <f>[1]計画!D14</f>
        <v>川町高原</v>
      </c>
      <c r="E14" s="91">
        <f t="shared" si="2"/>
        <v>166</v>
      </c>
      <c r="F14" s="91">
        <f t="shared" si="2"/>
        <v>162</v>
      </c>
      <c r="G14" s="92">
        <f t="shared" si="3"/>
        <v>97.590361445783131</v>
      </c>
      <c r="H14" s="91">
        <f t="shared" si="7"/>
        <v>16113</v>
      </c>
      <c r="I14" s="91">
        <f t="shared" si="8"/>
        <v>16113</v>
      </c>
      <c r="J14" s="93">
        <f t="shared" si="4"/>
        <v>0</v>
      </c>
      <c r="K14" s="93">
        <f t="shared" si="4"/>
        <v>0</v>
      </c>
      <c r="L14" s="93">
        <f t="shared" si="4"/>
        <v>0</v>
      </c>
      <c r="M14" s="93">
        <f t="shared" si="4"/>
        <v>2476</v>
      </c>
      <c r="N14" s="93">
        <f t="shared" si="4"/>
        <v>0</v>
      </c>
      <c r="O14" s="93">
        <f t="shared" si="4"/>
        <v>0</v>
      </c>
      <c r="P14" s="93">
        <f t="shared" si="4"/>
        <v>13637</v>
      </c>
      <c r="Q14" s="93">
        <f t="shared" si="4"/>
        <v>0</v>
      </c>
      <c r="R14" s="93">
        <f t="shared" si="4"/>
        <v>0</v>
      </c>
      <c r="S14" s="94">
        <f t="shared" si="4"/>
        <v>0</v>
      </c>
      <c r="T14" s="95"/>
      <c r="U14" s="17"/>
      <c r="V14" s="1"/>
      <c r="W14" s="96" t="s">
        <v>72</v>
      </c>
      <c r="X14" s="97" t="s">
        <v>72</v>
      </c>
      <c r="Y14" s="93">
        <f t="shared" si="9"/>
        <v>16113</v>
      </c>
      <c r="Z14" s="93">
        <f t="shared" si="10"/>
        <v>13940</v>
      </c>
      <c r="AA14" s="93">
        <f t="shared" si="5"/>
        <v>13899</v>
      </c>
      <c r="AB14" s="93">
        <f t="shared" si="5"/>
        <v>41</v>
      </c>
      <c r="AC14" s="93">
        <f t="shared" si="5"/>
        <v>2173</v>
      </c>
      <c r="AD14" s="91">
        <f t="shared" si="11"/>
        <v>44.145205479452052</v>
      </c>
      <c r="AE14" s="91">
        <f t="shared" si="12"/>
        <v>272.50126839167933</v>
      </c>
      <c r="AF14" s="91">
        <f t="shared" si="6"/>
        <v>62</v>
      </c>
      <c r="AG14" s="91">
        <f t="shared" si="13"/>
        <v>382.71604938271605</v>
      </c>
      <c r="AH14" s="92">
        <f t="shared" si="14"/>
        <v>71.201944321696857</v>
      </c>
      <c r="AI14" s="92">
        <f t="shared" si="15"/>
        <v>86.513994910941477</v>
      </c>
      <c r="AJ14" s="98">
        <f t="shared" si="16"/>
        <v>86.25954198473282</v>
      </c>
      <c r="AK14" s="51"/>
    </row>
    <row r="15" spans="1:37" ht="25.5" customHeight="1" x14ac:dyDescent="0.15">
      <c r="A15" s="1"/>
      <c r="B15" s="89">
        <v>5</v>
      </c>
      <c r="C15" s="90" t="str">
        <f>[1]計画!C15</f>
        <v>井原市</v>
      </c>
      <c r="D15" s="90" t="str">
        <f>[1]計画!D15</f>
        <v>美星</v>
      </c>
      <c r="E15" s="91">
        <f t="shared" si="2"/>
        <v>3931</v>
      </c>
      <c r="F15" s="91">
        <f t="shared" si="2"/>
        <v>3507</v>
      </c>
      <c r="G15" s="92">
        <f t="shared" si="3"/>
        <v>89.21394047316204</v>
      </c>
      <c r="H15" s="91">
        <f t="shared" si="7"/>
        <v>266033</v>
      </c>
      <c r="I15" s="91">
        <f t="shared" si="8"/>
        <v>0</v>
      </c>
      <c r="J15" s="93">
        <f t="shared" si="4"/>
        <v>0</v>
      </c>
      <c r="K15" s="93">
        <f t="shared" si="4"/>
        <v>0</v>
      </c>
      <c r="L15" s="93">
        <f t="shared" si="4"/>
        <v>0</v>
      </c>
      <c r="M15" s="93">
        <f t="shared" si="4"/>
        <v>0</v>
      </c>
      <c r="N15" s="93">
        <f t="shared" si="4"/>
        <v>0</v>
      </c>
      <c r="O15" s="93">
        <f t="shared" si="4"/>
        <v>0</v>
      </c>
      <c r="P15" s="93">
        <f t="shared" si="4"/>
        <v>0</v>
      </c>
      <c r="Q15" s="93">
        <f t="shared" si="4"/>
        <v>0</v>
      </c>
      <c r="R15" s="93">
        <f t="shared" si="4"/>
        <v>0</v>
      </c>
      <c r="S15" s="94">
        <f t="shared" si="4"/>
        <v>266033</v>
      </c>
      <c r="T15" s="95"/>
      <c r="U15" s="17"/>
      <c r="V15" s="1"/>
      <c r="W15" s="96" t="s">
        <v>73</v>
      </c>
      <c r="X15" s="97" t="s">
        <v>73</v>
      </c>
      <c r="Y15" s="93">
        <f t="shared" si="9"/>
        <v>266033</v>
      </c>
      <c r="Z15" s="93">
        <f t="shared" si="10"/>
        <v>253586</v>
      </c>
      <c r="AA15" s="93">
        <f t="shared" si="5"/>
        <v>252584</v>
      </c>
      <c r="AB15" s="93">
        <f t="shared" si="5"/>
        <v>1002</v>
      </c>
      <c r="AC15" s="93">
        <f t="shared" si="5"/>
        <v>12447</v>
      </c>
      <c r="AD15" s="91">
        <f t="shared" si="11"/>
        <v>728.85753424657537</v>
      </c>
      <c r="AE15" s="91">
        <f t="shared" si="12"/>
        <v>207.82935108257067</v>
      </c>
      <c r="AF15" s="91">
        <f t="shared" si="6"/>
        <v>1039</v>
      </c>
      <c r="AG15" s="91">
        <f t="shared" si="13"/>
        <v>296.26461362988312</v>
      </c>
      <c r="AH15" s="92">
        <f t="shared" si="14"/>
        <v>70.149907049718522</v>
      </c>
      <c r="AI15" s="92">
        <f t="shared" si="15"/>
        <v>95.32125713727244</v>
      </c>
      <c r="AJ15" s="98">
        <f t="shared" si="16"/>
        <v>94.944612134584801</v>
      </c>
      <c r="AK15" s="51"/>
    </row>
    <row r="16" spans="1:37" ht="25.5" customHeight="1" x14ac:dyDescent="0.15">
      <c r="A16" s="1"/>
      <c r="B16" s="89">
        <v>6</v>
      </c>
      <c r="C16" s="90" t="str">
        <f>[1]計画!C16</f>
        <v>井原市</v>
      </c>
      <c r="D16" s="90" t="str">
        <f>[1]計画!D16</f>
        <v>宇戸谷</v>
      </c>
      <c r="E16" s="91">
        <f t="shared" si="2"/>
        <v>255</v>
      </c>
      <c r="F16" s="91">
        <f t="shared" si="2"/>
        <v>252</v>
      </c>
      <c r="G16" s="92">
        <f t="shared" si="3"/>
        <v>98.82352941176471</v>
      </c>
      <c r="H16" s="91">
        <f t="shared" si="7"/>
        <v>18732</v>
      </c>
      <c r="I16" s="91">
        <f t="shared" si="8"/>
        <v>18732</v>
      </c>
      <c r="J16" s="93">
        <f t="shared" si="4"/>
        <v>0</v>
      </c>
      <c r="K16" s="93">
        <f t="shared" si="4"/>
        <v>0</v>
      </c>
      <c r="L16" s="93">
        <f t="shared" si="4"/>
        <v>0</v>
      </c>
      <c r="M16" s="93">
        <f t="shared" si="4"/>
        <v>0</v>
      </c>
      <c r="N16" s="93">
        <f t="shared" si="4"/>
        <v>0</v>
      </c>
      <c r="O16" s="93">
        <f t="shared" si="4"/>
        <v>0</v>
      </c>
      <c r="P16" s="93">
        <f t="shared" si="4"/>
        <v>18732</v>
      </c>
      <c r="Q16" s="93">
        <f t="shared" si="4"/>
        <v>0</v>
      </c>
      <c r="R16" s="93">
        <f t="shared" si="4"/>
        <v>0</v>
      </c>
      <c r="S16" s="94">
        <f t="shared" si="4"/>
        <v>0</v>
      </c>
      <c r="T16" s="95"/>
      <c r="U16" s="17"/>
      <c r="V16" s="1"/>
      <c r="W16" s="96" t="s">
        <v>74</v>
      </c>
      <c r="X16" s="97" t="s">
        <v>74</v>
      </c>
      <c r="Y16" s="93">
        <f t="shared" si="9"/>
        <v>18732</v>
      </c>
      <c r="Z16" s="93">
        <f t="shared" si="10"/>
        <v>18418</v>
      </c>
      <c r="AA16" s="93">
        <f t="shared" si="5"/>
        <v>18418</v>
      </c>
      <c r="AB16" s="93">
        <f t="shared" si="5"/>
        <v>0</v>
      </c>
      <c r="AC16" s="93">
        <f t="shared" si="5"/>
        <v>314</v>
      </c>
      <c r="AD16" s="91">
        <f t="shared" si="11"/>
        <v>51.320547945205476</v>
      </c>
      <c r="AE16" s="91">
        <f t="shared" si="12"/>
        <v>203.65296803652967</v>
      </c>
      <c r="AF16" s="91">
        <f t="shared" si="6"/>
        <v>82</v>
      </c>
      <c r="AG16" s="91">
        <f t="shared" si="13"/>
        <v>325.39682539682542</v>
      </c>
      <c r="AH16" s="92">
        <f t="shared" si="14"/>
        <v>62.586034079518868</v>
      </c>
      <c r="AI16" s="92">
        <f t="shared" si="15"/>
        <v>98.323724108477478</v>
      </c>
      <c r="AJ16" s="98">
        <f t="shared" si="16"/>
        <v>98.323724108477478</v>
      </c>
      <c r="AK16" s="51"/>
    </row>
    <row r="17" spans="1:37" ht="25.5" customHeight="1" x14ac:dyDescent="0.15">
      <c r="A17" s="1"/>
      <c r="B17" s="89">
        <v>7</v>
      </c>
      <c r="C17" s="90" t="str">
        <f>[1]計画!C17</f>
        <v>高梁市</v>
      </c>
      <c r="D17" s="90" t="str">
        <f>[1]計画!D17</f>
        <v>津川</v>
      </c>
      <c r="E17" s="91">
        <f t="shared" si="2"/>
        <v>806</v>
      </c>
      <c r="F17" s="91">
        <f t="shared" si="2"/>
        <v>783</v>
      </c>
      <c r="G17" s="92">
        <f t="shared" si="3"/>
        <v>97.146401985111666</v>
      </c>
      <c r="H17" s="91">
        <f t="shared" si="7"/>
        <v>103321</v>
      </c>
      <c r="I17" s="91">
        <f t="shared" si="8"/>
        <v>103321</v>
      </c>
      <c r="J17" s="93">
        <f t="shared" si="4"/>
        <v>0</v>
      </c>
      <c r="K17" s="93">
        <f t="shared" si="4"/>
        <v>0</v>
      </c>
      <c r="L17" s="93">
        <f t="shared" si="4"/>
        <v>0</v>
      </c>
      <c r="M17" s="93">
        <f t="shared" si="4"/>
        <v>0</v>
      </c>
      <c r="N17" s="93">
        <f t="shared" si="4"/>
        <v>0</v>
      </c>
      <c r="O17" s="93">
        <f t="shared" si="4"/>
        <v>0</v>
      </c>
      <c r="P17" s="93">
        <f t="shared" si="4"/>
        <v>103321</v>
      </c>
      <c r="Q17" s="93">
        <f t="shared" si="4"/>
        <v>0</v>
      </c>
      <c r="R17" s="93">
        <f t="shared" si="4"/>
        <v>0</v>
      </c>
      <c r="S17" s="93">
        <f t="shared" si="4"/>
        <v>0</v>
      </c>
      <c r="T17" s="95"/>
      <c r="U17" s="1"/>
      <c r="V17" s="1"/>
      <c r="W17" s="96" t="s">
        <v>75</v>
      </c>
      <c r="X17" s="97" t="s">
        <v>75</v>
      </c>
      <c r="Y17" s="93">
        <f t="shared" si="9"/>
        <v>103321</v>
      </c>
      <c r="Z17" s="93">
        <f t="shared" si="10"/>
        <v>73603</v>
      </c>
      <c r="AA17" s="93">
        <f t="shared" si="5"/>
        <v>73603</v>
      </c>
      <c r="AB17" s="93">
        <f t="shared" si="5"/>
        <v>0</v>
      </c>
      <c r="AC17" s="93">
        <f t="shared" si="5"/>
        <v>29718</v>
      </c>
      <c r="AD17" s="91">
        <f t="shared" si="11"/>
        <v>283.07123287671232</v>
      </c>
      <c r="AE17" s="91">
        <f t="shared" si="12"/>
        <v>361.52137021291486</v>
      </c>
      <c r="AF17" s="91">
        <f t="shared" si="6"/>
        <v>353</v>
      </c>
      <c r="AG17" s="91">
        <f t="shared" si="13"/>
        <v>450.83014048531288</v>
      </c>
      <c r="AH17" s="92">
        <f t="shared" si="14"/>
        <v>80.190150956575721</v>
      </c>
      <c r="AI17" s="92">
        <f t="shared" si="15"/>
        <v>71.23721218338963</v>
      </c>
      <c r="AJ17" s="98">
        <f t="shared" si="16"/>
        <v>71.23721218338963</v>
      </c>
      <c r="AK17" s="51"/>
    </row>
    <row r="18" spans="1:37" ht="25.5" customHeight="1" x14ac:dyDescent="0.15">
      <c r="A18" s="1"/>
      <c r="B18" s="89">
        <v>8</v>
      </c>
      <c r="C18" s="90" t="str">
        <f>[1]計画!C18</f>
        <v>高梁市</v>
      </c>
      <c r="D18" s="90" t="str">
        <f>[1]計画!D18</f>
        <v>川面・巨瀬</v>
      </c>
      <c r="E18" s="91">
        <f t="shared" si="2"/>
        <v>3057</v>
      </c>
      <c r="F18" s="91">
        <f t="shared" si="2"/>
        <v>2954</v>
      </c>
      <c r="G18" s="92">
        <f t="shared" si="3"/>
        <v>96.630683676807323</v>
      </c>
      <c r="H18" s="91">
        <f t="shared" si="7"/>
        <v>354755</v>
      </c>
      <c r="I18" s="91">
        <f t="shared" si="8"/>
        <v>354755</v>
      </c>
      <c r="J18" s="93">
        <f t="shared" si="4"/>
        <v>0</v>
      </c>
      <c r="K18" s="93">
        <f t="shared" si="4"/>
        <v>0</v>
      </c>
      <c r="L18" s="93">
        <f t="shared" si="4"/>
        <v>0</v>
      </c>
      <c r="M18" s="93">
        <f t="shared" si="4"/>
        <v>0</v>
      </c>
      <c r="N18" s="93">
        <f t="shared" si="4"/>
        <v>0</v>
      </c>
      <c r="O18" s="93">
        <f t="shared" si="4"/>
        <v>0</v>
      </c>
      <c r="P18" s="93">
        <f t="shared" si="4"/>
        <v>354755</v>
      </c>
      <c r="Q18" s="93">
        <f t="shared" si="4"/>
        <v>0</v>
      </c>
      <c r="R18" s="93">
        <f t="shared" si="4"/>
        <v>0</v>
      </c>
      <c r="S18" s="93">
        <f t="shared" si="4"/>
        <v>0</v>
      </c>
      <c r="T18" s="95"/>
      <c r="U18" s="1"/>
      <c r="V18" s="1"/>
      <c r="W18" s="96" t="s">
        <v>76</v>
      </c>
      <c r="X18" s="97" t="s">
        <v>76</v>
      </c>
      <c r="Y18" s="93">
        <f t="shared" si="9"/>
        <v>354755</v>
      </c>
      <c r="Z18" s="93">
        <f t="shared" si="10"/>
        <v>264950</v>
      </c>
      <c r="AA18" s="93">
        <f t="shared" si="5"/>
        <v>264950</v>
      </c>
      <c r="AB18" s="93">
        <f t="shared" si="5"/>
        <v>0</v>
      </c>
      <c r="AC18" s="93">
        <f t="shared" si="5"/>
        <v>89805</v>
      </c>
      <c r="AD18" s="91">
        <f t="shared" si="11"/>
        <v>971.93150684931504</v>
      </c>
      <c r="AE18" s="91">
        <f t="shared" si="12"/>
        <v>329.02217564296376</v>
      </c>
      <c r="AF18" s="91">
        <f t="shared" si="6"/>
        <v>1295</v>
      </c>
      <c r="AG18" s="91">
        <f t="shared" si="13"/>
        <v>438.38862559241704</v>
      </c>
      <c r="AH18" s="92">
        <f t="shared" si="14"/>
        <v>75.052626011530123</v>
      </c>
      <c r="AI18" s="92">
        <f t="shared" si="15"/>
        <v>74.685346224859401</v>
      </c>
      <c r="AJ18" s="98">
        <f t="shared" si="16"/>
        <v>74.685346224859401</v>
      </c>
      <c r="AK18" s="1"/>
    </row>
    <row r="19" spans="1:37" ht="25.5" customHeight="1" x14ac:dyDescent="0.15">
      <c r="A19" s="1"/>
      <c r="B19" s="89">
        <v>9</v>
      </c>
      <c r="C19" s="90" t="str">
        <f>[1]計画!C19</f>
        <v>高梁市</v>
      </c>
      <c r="D19" s="90" t="str">
        <f>[1]計画!D19</f>
        <v>宇治</v>
      </c>
      <c r="E19" s="91">
        <f t="shared" si="2"/>
        <v>614</v>
      </c>
      <c r="F19" s="91">
        <f t="shared" si="2"/>
        <v>597</v>
      </c>
      <c r="G19" s="92">
        <f t="shared" si="3"/>
        <v>97.23127035830619</v>
      </c>
      <c r="H19" s="91">
        <f t="shared" si="7"/>
        <v>67528</v>
      </c>
      <c r="I19" s="91">
        <f t="shared" si="8"/>
        <v>67528</v>
      </c>
      <c r="J19" s="93">
        <f t="shared" si="4"/>
        <v>0</v>
      </c>
      <c r="K19" s="93">
        <f t="shared" si="4"/>
        <v>0</v>
      </c>
      <c r="L19" s="93">
        <f t="shared" si="4"/>
        <v>0</v>
      </c>
      <c r="M19" s="93">
        <f t="shared" si="4"/>
        <v>0</v>
      </c>
      <c r="N19" s="93">
        <f t="shared" si="4"/>
        <v>0</v>
      </c>
      <c r="O19" s="93">
        <f t="shared" si="4"/>
        <v>0</v>
      </c>
      <c r="P19" s="93">
        <f t="shared" si="4"/>
        <v>67528</v>
      </c>
      <c r="Q19" s="93">
        <f t="shared" si="4"/>
        <v>0</v>
      </c>
      <c r="R19" s="93">
        <f t="shared" si="4"/>
        <v>0</v>
      </c>
      <c r="S19" s="93">
        <f t="shared" si="4"/>
        <v>0</v>
      </c>
      <c r="T19" s="95"/>
      <c r="U19" s="1"/>
      <c r="V19" s="1"/>
      <c r="W19" s="96" t="s">
        <v>77</v>
      </c>
      <c r="X19" s="97" t="s">
        <v>77</v>
      </c>
      <c r="Y19" s="93">
        <f t="shared" si="9"/>
        <v>67528</v>
      </c>
      <c r="Z19" s="93">
        <f t="shared" si="10"/>
        <v>44492</v>
      </c>
      <c r="AA19" s="93">
        <f t="shared" si="5"/>
        <v>44492</v>
      </c>
      <c r="AB19" s="93">
        <f t="shared" si="5"/>
        <v>0</v>
      </c>
      <c r="AC19" s="93">
        <f t="shared" si="5"/>
        <v>23036</v>
      </c>
      <c r="AD19" s="91">
        <f t="shared" si="11"/>
        <v>185.00821917808219</v>
      </c>
      <c r="AE19" s="91">
        <f t="shared" si="12"/>
        <v>309.89651453615107</v>
      </c>
      <c r="AF19" s="91">
        <f t="shared" si="6"/>
        <v>286</v>
      </c>
      <c r="AG19" s="91">
        <f t="shared" si="13"/>
        <v>479.06197654941371</v>
      </c>
      <c r="AH19" s="92">
        <f t="shared" si="14"/>
        <v>64.688188523804953</v>
      </c>
      <c r="AI19" s="92">
        <f t="shared" si="15"/>
        <v>65.88674327686293</v>
      </c>
      <c r="AJ19" s="98">
        <f t="shared" si="16"/>
        <v>65.88674327686293</v>
      </c>
      <c r="AK19" s="1"/>
    </row>
    <row r="20" spans="1:37" ht="25.5" customHeight="1" x14ac:dyDescent="0.15">
      <c r="A20" s="1"/>
      <c r="B20" s="89">
        <v>10</v>
      </c>
      <c r="C20" s="90" t="str">
        <f>[1]計画!C20</f>
        <v>高梁市</v>
      </c>
      <c r="D20" s="90" t="str">
        <f>[1]計画!D20</f>
        <v>中井</v>
      </c>
      <c r="E20" s="91">
        <f t="shared" si="2"/>
        <v>839</v>
      </c>
      <c r="F20" s="91">
        <f t="shared" si="2"/>
        <v>758</v>
      </c>
      <c r="G20" s="92">
        <f t="shared" si="3"/>
        <v>90.3456495828367</v>
      </c>
      <c r="H20" s="91">
        <f t="shared" si="7"/>
        <v>71136</v>
      </c>
      <c r="I20" s="91">
        <f t="shared" si="8"/>
        <v>71136</v>
      </c>
      <c r="J20" s="93">
        <f t="shared" si="4"/>
        <v>0</v>
      </c>
      <c r="K20" s="93">
        <f t="shared" si="4"/>
        <v>0</v>
      </c>
      <c r="L20" s="93">
        <f t="shared" si="4"/>
        <v>0</v>
      </c>
      <c r="M20" s="93">
        <f t="shared" si="4"/>
        <v>0</v>
      </c>
      <c r="N20" s="93">
        <f t="shared" si="4"/>
        <v>0</v>
      </c>
      <c r="O20" s="93">
        <f t="shared" si="4"/>
        <v>0</v>
      </c>
      <c r="P20" s="93">
        <f t="shared" si="4"/>
        <v>71136</v>
      </c>
      <c r="Q20" s="93">
        <f t="shared" si="4"/>
        <v>0</v>
      </c>
      <c r="R20" s="93">
        <f t="shared" si="4"/>
        <v>0</v>
      </c>
      <c r="S20" s="93">
        <f t="shared" si="4"/>
        <v>0</v>
      </c>
      <c r="T20" s="95"/>
      <c r="U20" s="1"/>
      <c r="V20" s="1"/>
      <c r="W20" s="96" t="s">
        <v>78</v>
      </c>
      <c r="X20" s="97" t="s">
        <v>78</v>
      </c>
      <c r="Y20" s="93">
        <f t="shared" si="9"/>
        <v>71136</v>
      </c>
      <c r="Z20" s="93">
        <f t="shared" si="10"/>
        <v>47271</v>
      </c>
      <c r="AA20" s="93">
        <f t="shared" si="5"/>
        <v>47271</v>
      </c>
      <c r="AB20" s="93">
        <f t="shared" si="5"/>
        <v>0</v>
      </c>
      <c r="AC20" s="93">
        <f t="shared" si="5"/>
        <v>23865</v>
      </c>
      <c r="AD20" s="91">
        <f t="shared" si="11"/>
        <v>194.8931506849315</v>
      </c>
      <c r="AE20" s="91">
        <f t="shared" si="12"/>
        <v>257.11497451837926</v>
      </c>
      <c r="AF20" s="91">
        <f t="shared" si="6"/>
        <v>314</v>
      </c>
      <c r="AG20" s="91">
        <f t="shared" si="13"/>
        <v>414.24802110817944</v>
      </c>
      <c r="AH20" s="92">
        <f t="shared" si="14"/>
        <v>62.067882383736148</v>
      </c>
      <c r="AI20" s="92">
        <f t="shared" si="15"/>
        <v>66.451585695006742</v>
      </c>
      <c r="AJ20" s="98">
        <f t="shared" si="16"/>
        <v>66.451585695006742</v>
      </c>
      <c r="AK20" s="1"/>
    </row>
    <row r="21" spans="1:37" ht="25.5" customHeight="1" x14ac:dyDescent="0.15">
      <c r="A21" s="1"/>
      <c r="B21" s="89">
        <v>11</v>
      </c>
      <c r="C21" s="90" t="str">
        <f>[1]計画!C21</f>
        <v>高梁市</v>
      </c>
      <c r="D21" s="90" t="str">
        <f>[1]計画!D21</f>
        <v>松原・落合</v>
      </c>
      <c r="E21" s="91">
        <f t="shared" si="2"/>
        <v>1219</v>
      </c>
      <c r="F21" s="91">
        <f t="shared" si="2"/>
        <v>1153</v>
      </c>
      <c r="G21" s="92">
        <f t="shared" si="3"/>
        <v>94.585726004922066</v>
      </c>
      <c r="H21" s="91">
        <f t="shared" si="7"/>
        <v>105662</v>
      </c>
      <c r="I21" s="91">
        <f t="shared" si="8"/>
        <v>105662</v>
      </c>
      <c r="J21" s="93">
        <f t="shared" ref="J21:S30" si="17">VLOOKUP($B21,master,J$2,FALSE)</f>
        <v>0</v>
      </c>
      <c r="K21" s="93">
        <f t="shared" si="17"/>
        <v>0</v>
      </c>
      <c r="L21" s="93">
        <f t="shared" si="17"/>
        <v>0</v>
      </c>
      <c r="M21" s="93">
        <f t="shared" si="17"/>
        <v>0</v>
      </c>
      <c r="N21" s="93">
        <f t="shared" si="17"/>
        <v>0</v>
      </c>
      <c r="O21" s="93">
        <f t="shared" si="17"/>
        <v>0</v>
      </c>
      <c r="P21" s="93">
        <f t="shared" si="17"/>
        <v>105662</v>
      </c>
      <c r="Q21" s="93">
        <f t="shared" si="17"/>
        <v>0</v>
      </c>
      <c r="R21" s="93">
        <f t="shared" si="17"/>
        <v>0</v>
      </c>
      <c r="S21" s="93">
        <f t="shared" si="17"/>
        <v>0</v>
      </c>
      <c r="T21" s="95"/>
      <c r="U21" s="1"/>
      <c r="V21" s="1"/>
      <c r="W21" s="96" t="s">
        <v>79</v>
      </c>
      <c r="X21" s="97" t="s">
        <v>79</v>
      </c>
      <c r="Y21" s="93">
        <f t="shared" si="9"/>
        <v>105662</v>
      </c>
      <c r="Z21" s="93">
        <f t="shared" si="10"/>
        <v>90081</v>
      </c>
      <c r="AA21" s="93">
        <f t="shared" si="5"/>
        <v>90081</v>
      </c>
      <c r="AB21" s="93">
        <f t="shared" si="5"/>
        <v>0</v>
      </c>
      <c r="AC21" s="93">
        <f t="shared" si="5"/>
        <v>15581</v>
      </c>
      <c r="AD21" s="91">
        <f t="shared" si="11"/>
        <v>289.48493150684931</v>
      </c>
      <c r="AE21" s="91">
        <f t="shared" si="12"/>
        <v>251.07105941617459</v>
      </c>
      <c r="AF21" s="91">
        <f t="shared" si="6"/>
        <v>429</v>
      </c>
      <c r="AG21" s="91">
        <f t="shared" si="13"/>
        <v>372.07285342584561</v>
      </c>
      <c r="AH21" s="92">
        <f t="shared" si="14"/>
        <v>67.479005013251594</v>
      </c>
      <c r="AI21" s="92">
        <f t="shared" si="15"/>
        <v>85.253922886184256</v>
      </c>
      <c r="AJ21" s="98">
        <f t="shared" si="16"/>
        <v>85.253922886184256</v>
      </c>
      <c r="AK21" s="1"/>
    </row>
    <row r="22" spans="1:37" ht="25.5" customHeight="1" x14ac:dyDescent="0.15">
      <c r="A22" s="1"/>
      <c r="B22" s="89">
        <v>12</v>
      </c>
      <c r="C22" s="90" t="str">
        <f>[1]計画!C22</f>
        <v>高梁市</v>
      </c>
      <c r="D22" s="90" t="str">
        <f>[1]計画!D22</f>
        <v>松山</v>
      </c>
      <c r="E22" s="91">
        <f t="shared" si="2"/>
        <v>232</v>
      </c>
      <c r="F22" s="91">
        <f t="shared" si="2"/>
        <v>226</v>
      </c>
      <c r="G22" s="92">
        <f t="shared" si="3"/>
        <v>97.41379310344827</v>
      </c>
      <c r="H22" s="91">
        <f t="shared" si="7"/>
        <v>23190</v>
      </c>
      <c r="I22" s="91">
        <f t="shared" si="8"/>
        <v>23190</v>
      </c>
      <c r="J22" s="93">
        <f t="shared" si="17"/>
        <v>23190</v>
      </c>
      <c r="K22" s="93">
        <f t="shared" si="17"/>
        <v>0</v>
      </c>
      <c r="L22" s="93">
        <f t="shared" si="17"/>
        <v>0</v>
      </c>
      <c r="M22" s="93">
        <f t="shared" si="17"/>
        <v>0</v>
      </c>
      <c r="N22" s="93">
        <f t="shared" si="17"/>
        <v>0</v>
      </c>
      <c r="O22" s="93">
        <f t="shared" si="17"/>
        <v>0</v>
      </c>
      <c r="P22" s="93">
        <f t="shared" si="17"/>
        <v>0</v>
      </c>
      <c r="Q22" s="93">
        <f t="shared" si="17"/>
        <v>0</v>
      </c>
      <c r="R22" s="93">
        <f t="shared" si="17"/>
        <v>0</v>
      </c>
      <c r="S22" s="93">
        <f t="shared" si="17"/>
        <v>0</v>
      </c>
      <c r="T22" s="95"/>
      <c r="U22" s="1"/>
      <c r="V22" s="1"/>
      <c r="W22" s="96" t="s">
        <v>80</v>
      </c>
      <c r="X22" s="97" t="s">
        <v>80</v>
      </c>
      <c r="Y22" s="93">
        <f t="shared" si="9"/>
        <v>23190</v>
      </c>
      <c r="Z22" s="93">
        <f t="shared" si="10"/>
        <v>21163</v>
      </c>
      <c r="AA22" s="93">
        <f t="shared" si="5"/>
        <v>21163</v>
      </c>
      <c r="AB22" s="93">
        <f t="shared" si="5"/>
        <v>0</v>
      </c>
      <c r="AC22" s="93">
        <f t="shared" si="5"/>
        <v>2027</v>
      </c>
      <c r="AD22" s="91">
        <f t="shared" si="11"/>
        <v>63.534246575342465</v>
      </c>
      <c r="AE22" s="91">
        <f t="shared" si="12"/>
        <v>281.12498484664809</v>
      </c>
      <c r="AF22" s="91">
        <f t="shared" si="6"/>
        <v>118</v>
      </c>
      <c r="AG22" s="91">
        <f t="shared" si="13"/>
        <v>522.12389380530976</v>
      </c>
      <c r="AH22" s="92">
        <f t="shared" si="14"/>
        <v>53.842581843510558</v>
      </c>
      <c r="AI22" s="92">
        <f t="shared" si="15"/>
        <v>91.259163432514015</v>
      </c>
      <c r="AJ22" s="98">
        <f t="shared" si="16"/>
        <v>91.259163432514015</v>
      </c>
      <c r="AK22" s="1"/>
    </row>
    <row r="23" spans="1:37" ht="25.5" customHeight="1" x14ac:dyDescent="0.15">
      <c r="A23" s="1"/>
      <c r="B23" s="89">
        <v>13</v>
      </c>
      <c r="C23" s="90" t="str">
        <f>[1]計画!C23</f>
        <v>高梁市</v>
      </c>
      <c r="D23" s="90" t="str">
        <f>[1]計画!D23</f>
        <v>有漢</v>
      </c>
      <c r="E23" s="91">
        <f t="shared" si="2"/>
        <v>2172</v>
      </c>
      <c r="F23" s="91">
        <f t="shared" si="2"/>
        <v>2015</v>
      </c>
      <c r="G23" s="92">
        <f t="shared" si="3"/>
        <v>92.771639042357279</v>
      </c>
      <c r="H23" s="91">
        <f t="shared" si="7"/>
        <v>234975</v>
      </c>
      <c r="I23" s="91">
        <f t="shared" si="8"/>
        <v>45314</v>
      </c>
      <c r="J23" s="93">
        <f t="shared" si="17"/>
        <v>0</v>
      </c>
      <c r="K23" s="93">
        <f t="shared" si="17"/>
        <v>0</v>
      </c>
      <c r="L23" s="93">
        <f t="shared" si="17"/>
        <v>0</v>
      </c>
      <c r="M23" s="93">
        <f t="shared" si="17"/>
        <v>0</v>
      </c>
      <c r="N23" s="93">
        <f t="shared" si="17"/>
        <v>0</v>
      </c>
      <c r="O23" s="93">
        <f t="shared" si="17"/>
        <v>0</v>
      </c>
      <c r="P23" s="93">
        <f t="shared" si="17"/>
        <v>45314</v>
      </c>
      <c r="Q23" s="93">
        <f t="shared" si="17"/>
        <v>0</v>
      </c>
      <c r="R23" s="93">
        <f t="shared" si="17"/>
        <v>0</v>
      </c>
      <c r="S23" s="93">
        <f t="shared" si="17"/>
        <v>189661</v>
      </c>
      <c r="T23" s="95"/>
      <c r="U23" s="1"/>
      <c r="V23" s="1"/>
      <c r="W23" s="96" t="s">
        <v>81</v>
      </c>
      <c r="X23" s="97" t="s">
        <v>81</v>
      </c>
      <c r="Y23" s="93">
        <f t="shared" si="9"/>
        <v>234975</v>
      </c>
      <c r="Z23" s="93">
        <f t="shared" si="10"/>
        <v>211476</v>
      </c>
      <c r="AA23" s="93">
        <f t="shared" si="5"/>
        <v>211476</v>
      </c>
      <c r="AB23" s="93">
        <f t="shared" si="5"/>
        <v>0</v>
      </c>
      <c r="AC23" s="93">
        <f t="shared" si="5"/>
        <v>23499</v>
      </c>
      <c r="AD23" s="91">
        <f t="shared" si="11"/>
        <v>643.76712328767121</v>
      </c>
      <c r="AE23" s="91">
        <f t="shared" si="12"/>
        <v>319.48740609809988</v>
      </c>
      <c r="AF23" s="91">
        <f t="shared" si="6"/>
        <v>753</v>
      </c>
      <c r="AG23" s="91">
        <f t="shared" si="13"/>
        <v>373.69727047146404</v>
      </c>
      <c r="AH23" s="92">
        <f t="shared" si="14"/>
        <v>85.493641870872665</v>
      </c>
      <c r="AI23" s="92">
        <f t="shared" si="15"/>
        <v>89.999361634216399</v>
      </c>
      <c r="AJ23" s="98">
        <f t="shared" si="16"/>
        <v>89.999361634216399</v>
      </c>
      <c r="AK23" s="1"/>
    </row>
    <row r="24" spans="1:37" ht="25.5" customHeight="1" x14ac:dyDescent="0.15">
      <c r="A24" s="1"/>
      <c r="B24" s="89">
        <v>14</v>
      </c>
      <c r="C24" s="90" t="str">
        <f>[1]計画!C24</f>
        <v>高梁市</v>
      </c>
      <c r="D24" s="90" t="str">
        <f>[1]計画!D24</f>
        <v>成羽</v>
      </c>
      <c r="E24" s="91">
        <f t="shared" si="2"/>
        <v>3564</v>
      </c>
      <c r="F24" s="91">
        <f t="shared" si="2"/>
        <v>3482</v>
      </c>
      <c r="G24" s="92">
        <f t="shared" si="3"/>
        <v>97.699214365881033</v>
      </c>
      <c r="H24" s="91">
        <f t="shared" si="7"/>
        <v>499291</v>
      </c>
      <c r="I24" s="91">
        <f t="shared" si="8"/>
        <v>0</v>
      </c>
      <c r="J24" s="93">
        <f t="shared" si="17"/>
        <v>0</v>
      </c>
      <c r="K24" s="93">
        <f t="shared" si="17"/>
        <v>0</v>
      </c>
      <c r="L24" s="93">
        <f t="shared" si="17"/>
        <v>0</v>
      </c>
      <c r="M24" s="93">
        <f t="shared" si="17"/>
        <v>0</v>
      </c>
      <c r="N24" s="93">
        <f t="shared" si="17"/>
        <v>0</v>
      </c>
      <c r="O24" s="93">
        <f t="shared" si="17"/>
        <v>0</v>
      </c>
      <c r="P24" s="93">
        <f t="shared" si="17"/>
        <v>0</v>
      </c>
      <c r="Q24" s="93">
        <f t="shared" si="17"/>
        <v>0</v>
      </c>
      <c r="R24" s="93">
        <f t="shared" si="17"/>
        <v>0</v>
      </c>
      <c r="S24" s="93">
        <f t="shared" si="17"/>
        <v>499291</v>
      </c>
      <c r="T24" s="95"/>
      <c r="U24" s="1"/>
      <c r="V24" s="1"/>
      <c r="W24" s="96" t="s">
        <v>82</v>
      </c>
      <c r="X24" s="97" t="s">
        <v>82</v>
      </c>
      <c r="Y24" s="93">
        <f t="shared" si="9"/>
        <v>499291</v>
      </c>
      <c r="Z24" s="93">
        <f t="shared" si="10"/>
        <v>350617</v>
      </c>
      <c r="AA24" s="93">
        <f t="shared" si="5"/>
        <v>350583</v>
      </c>
      <c r="AB24" s="93">
        <f t="shared" si="5"/>
        <v>34</v>
      </c>
      <c r="AC24" s="93">
        <f t="shared" si="5"/>
        <v>148674</v>
      </c>
      <c r="AD24" s="91">
        <f t="shared" si="11"/>
        <v>1367.9205479452055</v>
      </c>
      <c r="AE24" s="91">
        <f t="shared" si="12"/>
        <v>392.85483858277013</v>
      </c>
      <c r="AF24" s="91">
        <f t="shared" si="6"/>
        <v>1675</v>
      </c>
      <c r="AG24" s="91">
        <f t="shared" si="13"/>
        <v>481.0453762205629</v>
      </c>
      <c r="AH24" s="92">
        <f t="shared" si="14"/>
        <v>81.666898384788382</v>
      </c>
      <c r="AI24" s="92">
        <f t="shared" si="15"/>
        <v>70.222976180223569</v>
      </c>
      <c r="AJ24" s="98">
        <f t="shared" si="16"/>
        <v>70.216166524131225</v>
      </c>
      <c r="AK24" s="1"/>
    </row>
    <row r="25" spans="1:37" ht="25.5" customHeight="1" x14ac:dyDescent="0.15">
      <c r="A25" s="1"/>
      <c r="B25" s="89">
        <v>15</v>
      </c>
      <c r="C25" s="90" t="str">
        <f>[1]計画!C25</f>
        <v>高梁市</v>
      </c>
      <c r="D25" s="90" t="str">
        <f>[1]計画!D25</f>
        <v>坂本</v>
      </c>
      <c r="E25" s="91">
        <f t="shared" si="2"/>
        <v>193</v>
      </c>
      <c r="F25" s="91">
        <f t="shared" si="2"/>
        <v>187</v>
      </c>
      <c r="G25" s="92">
        <f t="shared" si="3"/>
        <v>96.891191709844563</v>
      </c>
      <c r="H25" s="91">
        <f t="shared" si="7"/>
        <v>18223</v>
      </c>
      <c r="I25" s="91">
        <f t="shared" si="8"/>
        <v>18223</v>
      </c>
      <c r="J25" s="93">
        <f t="shared" si="17"/>
        <v>0</v>
      </c>
      <c r="K25" s="93">
        <f t="shared" si="17"/>
        <v>0</v>
      </c>
      <c r="L25" s="93">
        <f t="shared" si="17"/>
        <v>0</v>
      </c>
      <c r="M25" s="93">
        <f t="shared" si="17"/>
        <v>18223</v>
      </c>
      <c r="N25" s="93">
        <f t="shared" si="17"/>
        <v>0</v>
      </c>
      <c r="O25" s="93">
        <f t="shared" si="17"/>
        <v>0</v>
      </c>
      <c r="P25" s="93">
        <f t="shared" si="17"/>
        <v>0</v>
      </c>
      <c r="Q25" s="93">
        <f t="shared" si="17"/>
        <v>0</v>
      </c>
      <c r="R25" s="93">
        <f t="shared" si="17"/>
        <v>0</v>
      </c>
      <c r="S25" s="93">
        <f t="shared" si="17"/>
        <v>0</v>
      </c>
      <c r="T25" s="95"/>
      <c r="U25" s="1"/>
      <c r="V25" s="1"/>
      <c r="W25" s="96" t="s">
        <v>83</v>
      </c>
      <c r="X25" s="97" t="s">
        <v>83</v>
      </c>
      <c r="Y25" s="93">
        <f t="shared" si="9"/>
        <v>18223</v>
      </c>
      <c r="Z25" s="93">
        <f t="shared" si="10"/>
        <v>14748</v>
      </c>
      <c r="AA25" s="93">
        <f t="shared" si="5"/>
        <v>14748</v>
      </c>
      <c r="AB25" s="93">
        <f t="shared" si="5"/>
        <v>0</v>
      </c>
      <c r="AC25" s="93">
        <f t="shared" si="5"/>
        <v>3475</v>
      </c>
      <c r="AD25" s="91">
        <f t="shared" si="11"/>
        <v>49.926027397260277</v>
      </c>
      <c r="AE25" s="91">
        <f t="shared" si="12"/>
        <v>266.98410372866459</v>
      </c>
      <c r="AF25" s="91">
        <f t="shared" si="6"/>
        <v>101</v>
      </c>
      <c r="AG25" s="91">
        <f t="shared" si="13"/>
        <v>540.10695187165777</v>
      </c>
      <c r="AH25" s="92">
        <f t="shared" si="14"/>
        <v>49.431710294317107</v>
      </c>
      <c r="AI25" s="92">
        <f t="shared" si="15"/>
        <v>80.930691982659269</v>
      </c>
      <c r="AJ25" s="98">
        <f t="shared" si="16"/>
        <v>80.930691982659269</v>
      </c>
      <c r="AK25" s="1"/>
    </row>
    <row r="26" spans="1:37" ht="25.5" customHeight="1" x14ac:dyDescent="0.15">
      <c r="A26" s="1"/>
      <c r="B26" s="89">
        <v>16</v>
      </c>
      <c r="C26" s="90" t="str">
        <f>[1]計画!C26</f>
        <v>高梁市</v>
      </c>
      <c r="D26" s="90" t="str">
        <f>[1]計画!D26</f>
        <v>吹屋</v>
      </c>
      <c r="E26" s="91">
        <f t="shared" si="2"/>
        <v>260</v>
      </c>
      <c r="F26" s="91">
        <f t="shared" si="2"/>
        <v>249</v>
      </c>
      <c r="G26" s="92">
        <f t="shared" si="3"/>
        <v>95.769230769230774</v>
      </c>
      <c r="H26" s="91">
        <f t="shared" si="7"/>
        <v>33103</v>
      </c>
      <c r="I26" s="91">
        <f t="shared" si="8"/>
        <v>33103</v>
      </c>
      <c r="J26" s="93">
        <f t="shared" si="17"/>
        <v>0</v>
      </c>
      <c r="K26" s="93">
        <f t="shared" si="17"/>
        <v>0</v>
      </c>
      <c r="L26" s="93">
        <f t="shared" si="17"/>
        <v>33103</v>
      </c>
      <c r="M26" s="93">
        <f t="shared" si="17"/>
        <v>0</v>
      </c>
      <c r="N26" s="93">
        <f t="shared" si="17"/>
        <v>0</v>
      </c>
      <c r="O26" s="93">
        <f t="shared" si="17"/>
        <v>0</v>
      </c>
      <c r="P26" s="93">
        <f t="shared" si="17"/>
        <v>0</v>
      </c>
      <c r="Q26" s="93">
        <f t="shared" si="17"/>
        <v>0</v>
      </c>
      <c r="R26" s="93">
        <f t="shared" si="17"/>
        <v>0</v>
      </c>
      <c r="S26" s="93">
        <f t="shared" si="17"/>
        <v>0</v>
      </c>
      <c r="T26" s="95"/>
      <c r="U26" s="1"/>
      <c r="V26" s="1"/>
      <c r="W26" s="96" t="s">
        <v>84</v>
      </c>
      <c r="X26" s="97" t="s">
        <v>84</v>
      </c>
      <c r="Y26" s="93">
        <f t="shared" si="9"/>
        <v>33103</v>
      </c>
      <c r="Z26" s="93">
        <f t="shared" si="10"/>
        <v>26187</v>
      </c>
      <c r="AA26" s="93">
        <f t="shared" si="5"/>
        <v>26187</v>
      </c>
      <c r="AB26" s="93">
        <f t="shared" si="5"/>
        <v>0</v>
      </c>
      <c r="AC26" s="93">
        <f t="shared" si="5"/>
        <v>6916</v>
      </c>
      <c r="AD26" s="91">
        <f t="shared" si="11"/>
        <v>90.69315068493151</v>
      </c>
      <c r="AE26" s="91">
        <f t="shared" si="12"/>
        <v>364.22952082301811</v>
      </c>
      <c r="AF26" s="91">
        <f t="shared" si="6"/>
        <v>189</v>
      </c>
      <c r="AG26" s="91">
        <f t="shared" si="13"/>
        <v>759.03614457831327</v>
      </c>
      <c r="AH26" s="92">
        <f t="shared" si="14"/>
        <v>47.985794013191274</v>
      </c>
      <c r="AI26" s="92">
        <f t="shared" si="15"/>
        <v>79.107633749207025</v>
      </c>
      <c r="AJ26" s="98">
        <f t="shared" si="16"/>
        <v>79.107633749207025</v>
      </c>
      <c r="AK26" s="1"/>
    </row>
    <row r="27" spans="1:37" ht="25.5" customHeight="1" x14ac:dyDescent="0.15">
      <c r="A27" s="1"/>
      <c r="B27" s="89">
        <v>17</v>
      </c>
      <c r="C27" s="90" t="str">
        <f>[1]計画!C27</f>
        <v>高梁市</v>
      </c>
      <c r="D27" s="90" t="str">
        <f>[1]計画!D27</f>
        <v>中</v>
      </c>
      <c r="E27" s="91">
        <f t="shared" si="2"/>
        <v>390</v>
      </c>
      <c r="F27" s="91">
        <f t="shared" si="2"/>
        <v>380</v>
      </c>
      <c r="G27" s="92">
        <f t="shared" si="3"/>
        <v>97.435897435897431</v>
      </c>
      <c r="H27" s="91">
        <f t="shared" si="7"/>
        <v>54504</v>
      </c>
      <c r="I27" s="91">
        <f t="shared" si="8"/>
        <v>54504</v>
      </c>
      <c r="J27" s="93">
        <f t="shared" si="17"/>
        <v>0</v>
      </c>
      <c r="K27" s="93">
        <f t="shared" si="17"/>
        <v>0</v>
      </c>
      <c r="L27" s="93">
        <f t="shared" si="17"/>
        <v>0</v>
      </c>
      <c r="M27" s="93">
        <f t="shared" si="17"/>
        <v>0</v>
      </c>
      <c r="N27" s="93">
        <f t="shared" si="17"/>
        <v>0</v>
      </c>
      <c r="O27" s="93">
        <f t="shared" si="17"/>
        <v>0</v>
      </c>
      <c r="P27" s="93">
        <f t="shared" si="17"/>
        <v>54504</v>
      </c>
      <c r="Q27" s="93">
        <f t="shared" si="17"/>
        <v>0</v>
      </c>
      <c r="R27" s="93">
        <f t="shared" si="17"/>
        <v>0</v>
      </c>
      <c r="S27" s="93">
        <f t="shared" si="17"/>
        <v>0</v>
      </c>
      <c r="T27" s="95"/>
      <c r="U27" s="1"/>
      <c r="V27" s="1"/>
      <c r="W27" s="96" t="s">
        <v>85</v>
      </c>
      <c r="X27" s="97" t="s">
        <v>85</v>
      </c>
      <c r="Y27" s="93">
        <f t="shared" si="9"/>
        <v>54504</v>
      </c>
      <c r="Z27" s="93">
        <f t="shared" si="10"/>
        <v>28971</v>
      </c>
      <c r="AA27" s="93">
        <f t="shared" si="5"/>
        <v>28971</v>
      </c>
      <c r="AB27" s="93">
        <f t="shared" si="5"/>
        <v>0</v>
      </c>
      <c r="AC27" s="93">
        <f t="shared" si="5"/>
        <v>25533</v>
      </c>
      <c r="AD27" s="91">
        <f t="shared" si="11"/>
        <v>149.32602739726028</v>
      </c>
      <c r="AE27" s="91">
        <f t="shared" si="12"/>
        <v>392.96322999279022</v>
      </c>
      <c r="AF27" s="91">
        <f t="shared" si="6"/>
        <v>264</v>
      </c>
      <c r="AG27" s="91">
        <f t="shared" si="13"/>
        <v>694.73684210526312</v>
      </c>
      <c r="AH27" s="92">
        <f t="shared" si="14"/>
        <v>56.562889165628896</v>
      </c>
      <c r="AI27" s="92">
        <f t="shared" si="15"/>
        <v>53.153896961690883</v>
      </c>
      <c r="AJ27" s="98">
        <f t="shared" si="16"/>
        <v>53.153896961690883</v>
      </c>
      <c r="AK27" s="1"/>
    </row>
    <row r="28" spans="1:37" ht="25.5" customHeight="1" x14ac:dyDescent="0.15">
      <c r="A28" s="1"/>
      <c r="B28" s="89">
        <v>18</v>
      </c>
      <c r="C28" s="90" t="str">
        <f>[1]計画!C28</f>
        <v>高梁市</v>
      </c>
      <c r="D28" s="90" t="str">
        <f>[1]計画!D28</f>
        <v>川上</v>
      </c>
      <c r="E28" s="91">
        <f t="shared" si="2"/>
        <v>2338</v>
      </c>
      <c r="F28" s="91">
        <f t="shared" si="2"/>
        <v>1906</v>
      </c>
      <c r="G28" s="92">
        <f t="shared" si="3"/>
        <v>81.522668947818644</v>
      </c>
      <c r="H28" s="91">
        <f t="shared" si="7"/>
        <v>260459</v>
      </c>
      <c r="I28" s="91">
        <f t="shared" si="8"/>
        <v>260459</v>
      </c>
      <c r="J28" s="93">
        <f t="shared" si="17"/>
        <v>0</v>
      </c>
      <c r="K28" s="93">
        <f t="shared" si="17"/>
        <v>0</v>
      </c>
      <c r="L28" s="93">
        <f t="shared" si="17"/>
        <v>0</v>
      </c>
      <c r="M28" s="93">
        <f t="shared" si="17"/>
        <v>260459</v>
      </c>
      <c r="N28" s="93">
        <f t="shared" si="17"/>
        <v>0</v>
      </c>
      <c r="O28" s="93">
        <f t="shared" si="17"/>
        <v>0</v>
      </c>
      <c r="P28" s="93">
        <f t="shared" si="17"/>
        <v>0</v>
      </c>
      <c r="Q28" s="93">
        <f t="shared" si="17"/>
        <v>0</v>
      </c>
      <c r="R28" s="93">
        <f t="shared" si="17"/>
        <v>0</v>
      </c>
      <c r="S28" s="93">
        <f t="shared" si="17"/>
        <v>0</v>
      </c>
      <c r="T28" s="95"/>
      <c r="U28" s="1"/>
      <c r="V28" s="1"/>
      <c r="W28" s="96" t="s">
        <v>86</v>
      </c>
      <c r="X28" s="97" t="s">
        <v>86</v>
      </c>
      <c r="Y28" s="93">
        <f t="shared" si="9"/>
        <v>260459</v>
      </c>
      <c r="Z28" s="93">
        <f t="shared" si="10"/>
        <v>202321</v>
      </c>
      <c r="AA28" s="93">
        <f t="shared" si="5"/>
        <v>202221</v>
      </c>
      <c r="AB28" s="93">
        <f t="shared" si="5"/>
        <v>100</v>
      </c>
      <c r="AC28" s="93">
        <f t="shared" si="5"/>
        <v>58138</v>
      </c>
      <c r="AD28" s="91">
        <f t="shared" si="11"/>
        <v>713.58630136986301</v>
      </c>
      <c r="AE28" s="91">
        <f t="shared" si="12"/>
        <v>374.38945507338036</v>
      </c>
      <c r="AF28" s="91">
        <f t="shared" si="6"/>
        <v>995</v>
      </c>
      <c r="AG28" s="91">
        <f t="shared" si="13"/>
        <v>522.03567681007348</v>
      </c>
      <c r="AH28" s="92">
        <f t="shared" si="14"/>
        <v>71.717216218076686</v>
      </c>
      <c r="AI28" s="92">
        <f t="shared" si="15"/>
        <v>77.678636560840673</v>
      </c>
      <c r="AJ28" s="98">
        <f t="shared" si="16"/>
        <v>77.640242802130089</v>
      </c>
      <c r="AK28" s="1"/>
    </row>
    <row r="29" spans="1:37" ht="25.5" customHeight="1" x14ac:dyDescent="0.15">
      <c r="A29" s="1"/>
      <c r="B29" s="89">
        <v>19</v>
      </c>
      <c r="C29" s="90" t="str">
        <f>[1]計画!C29</f>
        <v>高梁市</v>
      </c>
      <c r="D29" s="90" t="str">
        <f>[1]計画!D29</f>
        <v>川合</v>
      </c>
      <c r="E29" s="91">
        <f t="shared" si="2"/>
        <v>293</v>
      </c>
      <c r="F29" s="91">
        <f t="shared" si="2"/>
        <v>272</v>
      </c>
      <c r="G29" s="92">
        <f t="shared" si="3"/>
        <v>92.832764505119457</v>
      </c>
      <c r="H29" s="91">
        <f t="shared" si="7"/>
        <v>30867</v>
      </c>
      <c r="I29" s="91">
        <f t="shared" si="8"/>
        <v>30867</v>
      </c>
      <c r="J29" s="93">
        <f t="shared" si="17"/>
        <v>0</v>
      </c>
      <c r="K29" s="93">
        <f t="shared" si="17"/>
        <v>0</v>
      </c>
      <c r="L29" s="93">
        <f t="shared" si="17"/>
        <v>0</v>
      </c>
      <c r="M29" s="93">
        <f t="shared" si="17"/>
        <v>0</v>
      </c>
      <c r="N29" s="93">
        <f t="shared" si="17"/>
        <v>0</v>
      </c>
      <c r="O29" s="93">
        <f t="shared" si="17"/>
        <v>0</v>
      </c>
      <c r="P29" s="93">
        <f t="shared" si="17"/>
        <v>30867</v>
      </c>
      <c r="Q29" s="93">
        <f t="shared" si="17"/>
        <v>0</v>
      </c>
      <c r="R29" s="93">
        <f t="shared" si="17"/>
        <v>0</v>
      </c>
      <c r="S29" s="93">
        <f t="shared" si="17"/>
        <v>0</v>
      </c>
      <c r="T29" s="95"/>
      <c r="U29" s="1"/>
      <c r="V29" s="1"/>
      <c r="W29" s="96" t="s">
        <v>87</v>
      </c>
      <c r="X29" s="97" t="s">
        <v>87</v>
      </c>
      <c r="Y29" s="93">
        <f t="shared" si="9"/>
        <v>30867</v>
      </c>
      <c r="Z29" s="93">
        <f t="shared" si="10"/>
        <v>22462</v>
      </c>
      <c r="AA29" s="93">
        <f t="shared" si="5"/>
        <v>22432</v>
      </c>
      <c r="AB29" s="93">
        <f t="shared" si="5"/>
        <v>30</v>
      </c>
      <c r="AC29" s="93">
        <f t="shared" si="5"/>
        <v>8405</v>
      </c>
      <c r="AD29" s="91">
        <f t="shared" si="11"/>
        <v>84.567123287671237</v>
      </c>
      <c r="AE29" s="91">
        <f t="shared" si="12"/>
        <v>310.90854149879129</v>
      </c>
      <c r="AF29" s="91">
        <f t="shared" si="6"/>
        <v>109</v>
      </c>
      <c r="AG29" s="91">
        <f t="shared" si="13"/>
        <v>400.73529411764707</v>
      </c>
      <c r="AH29" s="92">
        <f t="shared" si="14"/>
        <v>77.584516777680037</v>
      </c>
      <c r="AI29" s="92">
        <f t="shared" si="15"/>
        <v>72.770272459260696</v>
      </c>
      <c r="AJ29" s="98">
        <f t="shared" si="16"/>
        <v>72.673081284219393</v>
      </c>
      <c r="AK29" s="1"/>
    </row>
    <row r="30" spans="1:37" ht="25.5" customHeight="1" x14ac:dyDescent="0.15">
      <c r="A30" s="1"/>
      <c r="B30" s="89">
        <v>20</v>
      </c>
      <c r="C30" s="90" t="str">
        <f>[1]計画!C30</f>
        <v>高梁市</v>
      </c>
      <c r="D30" s="90" t="str">
        <f>[1]計画!D30</f>
        <v>高山市</v>
      </c>
      <c r="E30" s="91">
        <f t="shared" si="2"/>
        <v>102</v>
      </c>
      <c r="F30" s="91">
        <f t="shared" si="2"/>
        <v>93</v>
      </c>
      <c r="G30" s="92">
        <f t="shared" si="3"/>
        <v>91.17647058823529</v>
      </c>
      <c r="H30" s="91">
        <f t="shared" si="7"/>
        <v>10805</v>
      </c>
      <c r="I30" s="91">
        <f t="shared" si="8"/>
        <v>10805</v>
      </c>
      <c r="J30" s="93">
        <f t="shared" si="17"/>
        <v>0</v>
      </c>
      <c r="K30" s="93">
        <f t="shared" si="17"/>
        <v>0</v>
      </c>
      <c r="L30" s="93">
        <f t="shared" si="17"/>
        <v>0</v>
      </c>
      <c r="M30" s="93">
        <f t="shared" si="17"/>
        <v>10805</v>
      </c>
      <c r="N30" s="93">
        <f t="shared" si="17"/>
        <v>0</v>
      </c>
      <c r="O30" s="93">
        <f t="shared" si="17"/>
        <v>0</v>
      </c>
      <c r="P30" s="93">
        <f t="shared" si="17"/>
        <v>0</v>
      </c>
      <c r="Q30" s="93">
        <f t="shared" si="17"/>
        <v>0</v>
      </c>
      <c r="R30" s="93">
        <f t="shared" si="17"/>
        <v>0</v>
      </c>
      <c r="S30" s="93">
        <f t="shared" si="17"/>
        <v>0</v>
      </c>
      <c r="T30" s="95"/>
      <c r="U30" s="1"/>
      <c r="V30" s="1"/>
      <c r="W30" s="96" t="s">
        <v>88</v>
      </c>
      <c r="X30" s="97" t="s">
        <v>88</v>
      </c>
      <c r="Y30" s="93">
        <f t="shared" si="9"/>
        <v>10805</v>
      </c>
      <c r="Z30" s="93">
        <f t="shared" si="10"/>
        <v>7558</v>
      </c>
      <c r="AA30" s="93">
        <f t="shared" si="5"/>
        <v>7558</v>
      </c>
      <c r="AB30" s="93">
        <f t="shared" si="5"/>
        <v>0</v>
      </c>
      <c r="AC30" s="93">
        <f t="shared" si="5"/>
        <v>3247</v>
      </c>
      <c r="AD30" s="91">
        <f t="shared" si="11"/>
        <v>29.602739726027398</v>
      </c>
      <c r="AE30" s="91">
        <f t="shared" si="12"/>
        <v>318.30902931212256</v>
      </c>
      <c r="AF30" s="91">
        <f t="shared" si="6"/>
        <v>57</v>
      </c>
      <c r="AG30" s="91">
        <f t="shared" si="13"/>
        <v>612.90322580645159</v>
      </c>
      <c r="AH30" s="92">
        <f t="shared" si="14"/>
        <v>51.934631098293679</v>
      </c>
      <c r="AI30" s="92">
        <f t="shared" si="15"/>
        <v>69.949097639981488</v>
      </c>
      <c r="AJ30" s="98">
        <f t="shared" si="16"/>
        <v>69.949097639981488</v>
      </c>
      <c r="AK30" s="1"/>
    </row>
    <row r="31" spans="1:37" ht="25.5" customHeight="1" x14ac:dyDescent="0.15">
      <c r="A31" s="1"/>
      <c r="B31" s="89">
        <v>21</v>
      </c>
      <c r="C31" s="90" t="str">
        <f>[1]計画!C31</f>
        <v>高梁市</v>
      </c>
      <c r="D31" s="90" t="str">
        <f>[1]計画!D31</f>
        <v>黒鳥</v>
      </c>
      <c r="E31" s="91">
        <f t="shared" ref="E31:F50" si="18">VLOOKUP($B31,master,E$2,FALSE)</f>
        <v>653</v>
      </c>
      <c r="F31" s="91">
        <f t="shared" si="18"/>
        <v>525</v>
      </c>
      <c r="G31" s="92">
        <f t="shared" si="3"/>
        <v>80.398162327718225</v>
      </c>
      <c r="H31" s="91">
        <f t="shared" si="7"/>
        <v>73263</v>
      </c>
      <c r="I31" s="91">
        <f t="shared" si="8"/>
        <v>73263</v>
      </c>
      <c r="J31" s="93">
        <f t="shared" ref="J31:S40" si="19">VLOOKUP($B31,master,J$2,FALSE)</f>
        <v>0</v>
      </c>
      <c r="K31" s="93">
        <f t="shared" si="19"/>
        <v>0</v>
      </c>
      <c r="L31" s="93">
        <f t="shared" si="19"/>
        <v>0</v>
      </c>
      <c r="M31" s="93">
        <f t="shared" si="19"/>
        <v>0</v>
      </c>
      <c r="N31" s="93">
        <f t="shared" si="19"/>
        <v>0</v>
      </c>
      <c r="O31" s="93">
        <f t="shared" si="19"/>
        <v>0</v>
      </c>
      <c r="P31" s="93">
        <f t="shared" si="19"/>
        <v>73263</v>
      </c>
      <c r="Q31" s="93">
        <f t="shared" si="19"/>
        <v>0</v>
      </c>
      <c r="R31" s="93">
        <f t="shared" si="19"/>
        <v>0</v>
      </c>
      <c r="S31" s="93">
        <f t="shared" si="19"/>
        <v>0</v>
      </c>
      <c r="T31" s="95"/>
      <c r="U31" s="1"/>
      <c r="V31" s="1"/>
      <c r="W31" s="96" t="s">
        <v>89</v>
      </c>
      <c r="X31" s="97" t="s">
        <v>89</v>
      </c>
      <c r="Y31" s="93">
        <f t="shared" si="9"/>
        <v>73263</v>
      </c>
      <c r="Z31" s="93">
        <f t="shared" si="10"/>
        <v>61243</v>
      </c>
      <c r="AA31" s="93">
        <f t="shared" ref="AA31:AC50" si="20">VLOOKUP($B31,master,AA$2,FALSE)</f>
        <v>47622</v>
      </c>
      <c r="AB31" s="93">
        <f t="shared" si="20"/>
        <v>13621</v>
      </c>
      <c r="AC31" s="93">
        <f t="shared" si="20"/>
        <v>12020</v>
      </c>
      <c r="AD31" s="91">
        <f t="shared" si="11"/>
        <v>200.72054794520548</v>
      </c>
      <c r="AE31" s="91">
        <f t="shared" si="12"/>
        <v>382.32485322896281</v>
      </c>
      <c r="AF31" s="91">
        <f t="shared" si="6"/>
        <v>298</v>
      </c>
      <c r="AG31" s="91">
        <f t="shared" si="13"/>
        <v>567.61904761904759</v>
      </c>
      <c r="AH31" s="92">
        <f t="shared" si="14"/>
        <v>67.3558885722166</v>
      </c>
      <c r="AI31" s="92">
        <f t="shared" si="15"/>
        <v>83.593355445449959</v>
      </c>
      <c r="AJ31" s="98">
        <f t="shared" si="16"/>
        <v>65.001433192743946</v>
      </c>
      <c r="AK31" s="1"/>
    </row>
    <row r="32" spans="1:37" ht="25.5" customHeight="1" x14ac:dyDescent="0.15">
      <c r="A32" s="1"/>
      <c r="B32" s="89">
        <v>22</v>
      </c>
      <c r="C32" s="90" t="str">
        <f>[1]計画!C32</f>
        <v>高梁市</v>
      </c>
      <c r="D32" s="90" t="str">
        <f>[1]計画!D32</f>
        <v>平川</v>
      </c>
      <c r="E32" s="91">
        <f t="shared" si="18"/>
        <v>249</v>
      </c>
      <c r="F32" s="91">
        <f t="shared" si="18"/>
        <v>211</v>
      </c>
      <c r="G32" s="92">
        <f t="shared" si="3"/>
        <v>84.738955823293168</v>
      </c>
      <c r="H32" s="91">
        <f t="shared" si="7"/>
        <v>24049</v>
      </c>
      <c r="I32" s="91">
        <f t="shared" si="8"/>
        <v>24049</v>
      </c>
      <c r="J32" s="93">
        <f t="shared" si="19"/>
        <v>0</v>
      </c>
      <c r="K32" s="93">
        <f t="shared" si="19"/>
        <v>0</v>
      </c>
      <c r="L32" s="93">
        <f t="shared" si="19"/>
        <v>0</v>
      </c>
      <c r="M32" s="93">
        <f t="shared" si="19"/>
        <v>0</v>
      </c>
      <c r="N32" s="93">
        <f t="shared" si="19"/>
        <v>0</v>
      </c>
      <c r="O32" s="93">
        <f t="shared" si="19"/>
        <v>0</v>
      </c>
      <c r="P32" s="93">
        <f t="shared" si="19"/>
        <v>24049</v>
      </c>
      <c r="Q32" s="93">
        <f t="shared" si="19"/>
        <v>0</v>
      </c>
      <c r="R32" s="93">
        <f t="shared" si="19"/>
        <v>0</v>
      </c>
      <c r="S32" s="93">
        <f t="shared" si="19"/>
        <v>0</v>
      </c>
      <c r="T32" s="95"/>
      <c r="U32" s="1"/>
      <c r="V32" s="1"/>
      <c r="W32" s="96" t="s">
        <v>90</v>
      </c>
      <c r="X32" s="97" t="s">
        <v>90</v>
      </c>
      <c r="Y32" s="93">
        <f t="shared" si="9"/>
        <v>24049</v>
      </c>
      <c r="Z32" s="93">
        <f t="shared" si="10"/>
        <v>21038</v>
      </c>
      <c r="AA32" s="93">
        <f t="shared" si="20"/>
        <v>21028</v>
      </c>
      <c r="AB32" s="93">
        <f t="shared" si="20"/>
        <v>10</v>
      </c>
      <c r="AC32" s="93">
        <f t="shared" si="20"/>
        <v>3011</v>
      </c>
      <c r="AD32" s="91">
        <f t="shared" si="11"/>
        <v>65.887671232876713</v>
      </c>
      <c r="AE32" s="91">
        <f t="shared" si="12"/>
        <v>312.26384470557684</v>
      </c>
      <c r="AF32" s="91">
        <f t="shared" si="6"/>
        <v>116</v>
      </c>
      <c r="AG32" s="91">
        <f t="shared" si="13"/>
        <v>549.76303317535542</v>
      </c>
      <c r="AH32" s="92">
        <f t="shared" si="14"/>
        <v>56.799716580066132</v>
      </c>
      <c r="AI32" s="92">
        <f t="shared" si="15"/>
        <v>87.479728886855995</v>
      </c>
      <c r="AJ32" s="98">
        <f t="shared" si="16"/>
        <v>87.438147116304208</v>
      </c>
      <c r="AK32" s="1"/>
    </row>
    <row r="33" spans="1:37" ht="25.5" customHeight="1" x14ac:dyDescent="0.15">
      <c r="A33" s="1"/>
      <c r="B33" s="89">
        <v>23</v>
      </c>
      <c r="C33" s="90" t="str">
        <f>[1]計画!C33</f>
        <v>高梁市</v>
      </c>
      <c r="D33" s="90" t="str">
        <f>[1]計画!D33</f>
        <v>田原</v>
      </c>
      <c r="E33" s="91">
        <f t="shared" si="18"/>
        <v>218</v>
      </c>
      <c r="F33" s="91">
        <f t="shared" si="18"/>
        <v>186</v>
      </c>
      <c r="G33" s="92">
        <f t="shared" si="3"/>
        <v>85.321100917431195</v>
      </c>
      <c r="H33" s="91">
        <f t="shared" si="7"/>
        <v>20607</v>
      </c>
      <c r="I33" s="91">
        <f t="shared" si="8"/>
        <v>20607</v>
      </c>
      <c r="J33" s="93">
        <f t="shared" si="19"/>
        <v>0</v>
      </c>
      <c r="K33" s="93">
        <f t="shared" si="19"/>
        <v>0</v>
      </c>
      <c r="L33" s="93">
        <f t="shared" si="19"/>
        <v>0</v>
      </c>
      <c r="M33" s="93">
        <f t="shared" si="19"/>
        <v>0</v>
      </c>
      <c r="N33" s="93">
        <f t="shared" si="19"/>
        <v>0</v>
      </c>
      <c r="O33" s="93">
        <f t="shared" si="19"/>
        <v>0</v>
      </c>
      <c r="P33" s="93">
        <f t="shared" si="19"/>
        <v>20607</v>
      </c>
      <c r="Q33" s="93">
        <f t="shared" si="19"/>
        <v>0</v>
      </c>
      <c r="R33" s="93">
        <f t="shared" si="19"/>
        <v>0</v>
      </c>
      <c r="S33" s="93">
        <f t="shared" si="19"/>
        <v>0</v>
      </c>
      <c r="T33" s="95"/>
      <c r="U33" s="1"/>
      <c r="V33" s="1"/>
      <c r="W33" s="96" t="s">
        <v>91</v>
      </c>
      <c r="X33" s="97" t="s">
        <v>91</v>
      </c>
      <c r="Y33" s="93">
        <f t="shared" si="9"/>
        <v>20607</v>
      </c>
      <c r="Z33" s="93">
        <f t="shared" si="10"/>
        <v>18097</v>
      </c>
      <c r="AA33" s="93">
        <f t="shared" si="20"/>
        <v>18097</v>
      </c>
      <c r="AB33" s="93">
        <f t="shared" si="20"/>
        <v>0</v>
      </c>
      <c r="AC33" s="93">
        <f t="shared" si="20"/>
        <v>2510</v>
      </c>
      <c r="AD33" s="91">
        <f t="shared" si="11"/>
        <v>56.457534246575342</v>
      </c>
      <c r="AE33" s="91">
        <f t="shared" si="12"/>
        <v>303.53513035793196</v>
      </c>
      <c r="AF33" s="91">
        <f t="shared" si="6"/>
        <v>86</v>
      </c>
      <c r="AG33" s="91">
        <f t="shared" si="13"/>
        <v>462.36559139784947</v>
      </c>
      <c r="AH33" s="92">
        <f t="shared" si="14"/>
        <v>65.648295635552728</v>
      </c>
      <c r="AI33" s="92">
        <f t="shared" si="15"/>
        <v>87.819672926675395</v>
      </c>
      <c r="AJ33" s="98">
        <f t="shared" si="16"/>
        <v>87.819672926675395</v>
      </c>
      <c r="AK33" s="1"/>
    </row>
    <row r="34" spans="1:37" ht="25.5" customHeight="1" x14ac:dyDescent="0.15">
      <c r="A34" s="1"/>
      <c r="B34" s="89">
        <v>24</v>
      </c>
      <c r="C34" s="90" t="str">
        <f>[1]計画!C34</f>
        <v>高梁市</v>
      </c>
      <c r="D34" s="90" t="str">
        <f>[1]計画!D34</f>
        <v>平川北</v>
      </c>
      <c r="E34" s="91">
        <f t="shared" si="18"/>
        <v>87</v>
      </c>
      <c r="F34" s="91">
        <f t="shared" si="18"/>
        <v>80</v>
      </c>
      <c r="G34" s="92">
        <f t="shared" si="3"/>
        <v>91.954022988505741</v>
      </c>
      <c r="H34" s="91">
        <f t="shared" si="7"/>
        <v>6075</v>
      </c>
      <c r="I34" s="91">
        <f t="shared" si="8"/>
        <v>6075</v>
      </c>
      <c r="J34" s="93">
        <f t="shared" si="19"/>
        <v>0</v>
      </c>
      <c r="K34" s="93">
        <f t="shared" si="19"/>
        <v>0</v>
      </c>
      <c r="L34" s="93">
        <f t="shared" si="19"/>
        <v>0</v>
      </c>
      <c r="M34" s="93">
        <f t="shared" si="19"/>
        <v>6075</v>
      </c>
      <c r="N34" s="93">
        <f t="shared" si="19"/>
        <v>0</v>
      </c>
      <c r="O34" s="93">
        <f t="shared" si="19"/>
        <v>0</v>
      </c>
      <c r="P34" s="93">
        <f t="shared" si="19"/>
        <v>0</v>
      </c>
      <c r="Q34" s="93">
        <f t="shared" si="19"/>
        <v>0</v>
      </c>
      <c r="R34" s="93">
        <f t="shared" si="19"/>
        <v>0</v>
      </c>
      <c r="S34" s="93">
        <f t="shared" si="19"/>
        <v>0</v>
      </c>
      <c r="T34" s="95"/>
      <c r="U34" s="1"/>
      <c r="V34" s="1"/>
      <c r="W34" s="96" t="s">
        <v>92</v>
      </c>
      <c r="X34" s="97" t="s">
        <v>92</v>
      </c>
      <c r="Y34" s="93">
        <f t="shared" si="9"/>
        <v>6075</v>
      </c>
      <c r="Z34" s="93">
        <f t="shared" si="10"/>
        <v>5563</v>
      </c>
      <c r="AA34" s="93">
        <f t="shared" si="20"/>
        <v>5515</v>
      </c>
      <c r="AB34" s="93">
        <f t="shared" si="20"/>
        <v>48</v>
      </c>
      <c r="AC34" s="93">
        <f t="shared" si="20"/>
        <v>512</v>
      </c>
      <c r="AD34" s="91">
        <f t="shared" si="11"/>
        <v>16.643835616438356</v>
      </c>
      <c r="AE34" s="91">
        <f t="shared" si="12"/>
        <v>208.04794520547944</v>
      </c>
      <c r="AF34" s="91">
        <f t="shared" si="6"/>
        <v>35</v>
      </c>
      <c r="AG34" s="91">
        <f t="shared" si="13"/>
        <v>437.5</v>
      </c>
      <c r="AH34" s="92">
        <f t="shared" si="14"/>
        <v>47.55381604696673</v>
      </c>
      <c r="AI34" s="92">
        <f t="shared" si="15"/>
        <v>91.572016460905346</v>
      </c>
      <c r="AJ34" s="98">
        <f t="shared" si="16"/>
        <v>90.781893004115219</v>
      </c>
      <c r="AK34" s="1"/>
    </row>
    <row r="35" spans="1:37" ht="25.5" customHeight="1" x14ac:dyDescent="0.15">
      <c r="A35" s="1"/>
      <c r="B35" s="89">
        <v>25</v>
      </c>
      <c r="C35" s="90" t="str">
        <f>[1]計画!C35</f>
        <v>高梁市</v>
      </c>
      <c r="D35" s="90" t="str">
        <f>[1]計画!D35</f>
        <v>平川東</v>
      </c>
      <c r="E35" s="91">
        <f t="shared" si="18"/>
        <v>46</v>
      </c>
      <c r="F35" s="91">
        <f t="shared" si="18"/>
        <v>38</v>
      </c>
      <c r="G35" s="92">
        <f t="shared" si="3"/>
        <v>82.608695652173907</v>
      </c>
      <c r="H35" s="91">
        <f t="shared" si="7"/>
        <v>3924</v>
      </c>
      <c r="I35" s="91">
        <f t="shared" si="8"/>
        <v>3924</v>
      </c>
      <c r="J35" s="93">
        <f t="shared" si="19"/>
        <v>0</v>
      </c>
      <c r="K35" s="93">
        <f t="shared" si="19"/>
        <v>0</v>
      </c>
      <c r="L35" s="93">
        <f t="shared" si="19"/>
        <v>0</v>
      </c>
      <c r="M35" s="93">
        <f t="shared" si="19"/>
        <v>3924</v>
      </c>
      <c r="N35" s="93">
        <f t="shared" si="19"/>
        <v>0</v>
      </c>
      <c r="O35" s="93">
        <f t="shared" si="19"/>
        <v>0</v>
      </c>
      <c r="P35" s="93">
        <f t="shared" si="19"/>
        <v>0</v>
      </c>
      <c r="Q35" s="93">
        <f t="shared" si="19"/>
        <v>0</v>
      </c>
      <c r="R35" s="93">
        <f t="shared" si="19"/>
        <v>0</v>
      </c>
      <c r="S35" s="93">
        <f t="shared" si="19"/>
        <v>0</v>
      </c>
      <c r="T35" s="95"/>
      <c r="U35" s="1"/>
      <c r="V35" s="1"/>
      <c r="W35" s="96" t="s">
        <v>93</v>
      </c>
      <c r="X35" s="97" t="s">
        <v>93</v>
      </c>
      <c r="Y35" s="93">
        <f t="shared" si="9"/>
        <v>3924</v>
      </c>
      <c r="Z35" s="93">
        <f t="shared" si="10"/>
        <v>2748</v>
      </c>
      <c r="AA35" s="93">
        <f t="shared" si="20"/>
        <v>2748</v>
      </c>
      <c r="AB35" s="93">
        <f t="shared" si="20"/>
        <v>0</v>
      </c>
      <c r="AC35" s="93">
        <f t="shared" si="20"/>
        <v>1176</v>
      </c>
      <c r="AD35" s="91">
        <f t="shared" si="11"/>
        <v>10.75068493150685</v>
      </c>
      <c r="AE35" s="91">
        <f t="shared" si="12"/>
        <v>282.91276135544342</v>
      </c>
      <c r="AF35" s="91">
        <f t="shared" si="6"/>
        <v>55</v>
      </c>
      <c r="AG35" s="91">
        <f t="shared" si="13"/>
        <v>1447.3684210526317</v>
      </c>
      <c r="AH35" s="92">
        <f t="shared" si="14"/>
        <v>19.546699875466999</v>
      </c>
      <c r="AI35" s="92">
        <f t="shared" si="15"/>
        <v>70.030581039755347</v>
      </c>
      <c r="AJ35" s="98">
        <f t="shared" si="16"/>
        <v>70.030581039755347</v>
      </c>
      <c r="AK35" s="1"/>
    </row>
    <row r="36" spans="1:37" ht="25.5" customHeight="1" x14ac:dyDescent="0.15">
      <c r="A36" s="1"/>
      <c r="B36" s="89">
        <v>26</v>
      </c>
      <c r="C36" s="90" t="str">
        <f>[1]計画!C36</f>
        <v>高梁市</v>
      </c>
      <c r="D36" s="90" t="str">
        <f>[1]計画!D36</f>
        <v>湯野・西山</v>
      </c>
      <c r="E36" s="91">
        <f t="shared" si="18"/>
        <v>552</v>
      </c>
      <c r="F36" s="91">
        <f t="shared" si="18"/>
        <v>427</v>
      </c>
      <c r="G36" s="92">
        <f t="shared" si="3"/>
        <v>77.35507246376811</v>
      </c>
      <c r="H36" s="91">
        <f t="shared" si="7"/>
        <v>49122</v>
      </c>
      <c r="I36" s="91">
        <f t="shared" si="8"/>
        <v>49122</v>
      </c>
      <c r="J36" s="93">
        <f t="shared" si="19"/>
        <v>0</v>
      </c>
      <c r="K36" s="93">
        <f t="shared" si="19"/>
        <v>0</v>
      </c>
      <c r="L36" s="93">
        <f t="shared" si="19"/>
        <v>0</v>
      </c>
      <c r="M36" s="93">
        <f t="shared" si="19"/>
        <v>49122</v>
      </c>
      <c r="N36" s="93">
        <f t="shared" si="19"/>
        <v>0</v>
      </c>
      <c r="O36" s="93">
        <f t="shared" si="19"/>
        <v>0</v>
      </c>
      <c r="P36" s="93">
        <f t="shared" si="19"/>
        <v>0</v>
      </c>
      <c r="Q36" s="93">
        <f t="shared" si="19"/>
        <v>0</v>
      </c>
      <c r="R36" s="93">
        <f t="shared" si="19"/>
        <v>0</v>
      </c>
      <c r="S36" s="93">
        <f t="shared" si="19"/>
        <v>0</v>
      </c>
      <c r="T36" s="95"/>
      <c r="U36" s="1"/>
      <c r="V36" s="1"/>
      <c r="W36" s="96" t="s">
        <v>94</v>
      </c>
      <c r="X36" s="97" t="s">
        <v>94</v>
      </c>
      <c r="Y36" s="93">
        <f t="shared" si="9"/>
        <v>49122</v>
      </c>
      <c r="Z36" s="93">
        <f t="shared" si="10"/>
        <v>27988</v>
      </c>
      <c r="AA36" s="93">
        <f t="shared" si="20"/>
        <v>27988</v>
      </c>
      <c r="AB36" s="93">
        <f t="shared" si="20"/>
        <v>0</v>
      </c>
      <c r="AC36" s="93">
        <f t="shared" si="20"/>
        <v>21134</v>
      </c>
      <c r="AD36" s="91">
        <f t="shared" si="11"/>
        <v>134.58082191780821</v>
      </c>
      <c r="AE36" s="91">
        <f t="shared" si="12"/>
        <v>315.17756889416444</v>
      </c>
      <c r="AF36" s="91">
        <f t="shared" si="6"/>
        <v>240</v>
      </c>
      <c r="AG36" s="91">
        <f t="shared" si="13"/>
        <v>562.06088992974242</v>
      </c>
      <c r="AH36" s="92">
        <f t="shared" si="14"/>
        <v>56.075342465753423</v>
      </c>
      <c r="AI36" s="92">
        <f t="shared" si="15"/>
        <v>56.976507471194168</v>
      </c>
      <c r="AJ36" s="98">
        <f t="shared" si="16"/>
        <v>56.976507471194168</v>
      </c>
      <c r="AK36" s="1"/>
    </row>
    <row r="37" spans="1:37" ht="25.5" customHeight="1" x14ac:dyDescent="0.15">
      <c r="A37" s="1"/>
      <c r="B37" s="89">
        <v>27</v>
      </c>
      <c r="C37" s="90" t="str">
        <f>[1]計画!C37</f>
        <v>新見市</v>
      </c>
      <c r="D37" s="90" t="str">
        <f>[1]計画!D37</f>
        <v>豊永</v>
      </c>
      <c r="E37" s="91">
        <f t="shared" si="18"/>
        <v>821</v>
      </c>
      <c r="F37" s="91">
        <f t="shared" si="18"/>
        <v>758</v>
      </c>
      <c r="G37" s="92">
        <f t="shared" si="3"/>
        <v>92.326431181485987</v>
      </c>
      <c r="H37" s="91">
        <f t="shared" si="7"/>
        <v>68978</v>
      </c>
      <c r="I37" s="91">
        <f t="shared" si="8"/>
        <v>68978</v>
      </c>
      <c r="J37" s="93">
        <f t="shared" si="19"/>
        <v>0</v>
      </c>
      <c r="K37" s="93">
        <f t="shared" si="19"/>
        <v>0</v>
      </c>
      <c r="L37" s="93">
        <f t="shared" si="19"/>
        <v>0</v>
      </c>
      <c r="M37" s="93">
        <f t="shared" si="19"/>
        <v>0</v>
      </c>
      <c r="N37" s="93">
        <f t="shared" si="19"/>
        <v>0</v>
      </c>
      <c r="O37" s="93">
        <f t="shared" si="19"/>
        <v>0</v>
      </c>
      <c r="P37" s="93">
        <f t="shared" si="19"/>
        <v>68978</v>
      </c>
      <c r="Q37" s="93">
        <f t="shared" si="19"/>
        <v>0</v>
      </c>
      <c r="R37" s="93">
        <f t="shared" si="19"/>
        <v>0</v>
      </c>
      <c r="S37" s="93">
        <f t="shared" si="19"/>
        <v>0</v>
      </c>
      <c r="T37" s="95"/>
      <c r="U37" s="1"/>
      <c r="V37" s="1"/>
      <c r="W37" s="96" t="s">
        <v>95</v>
      </c>
      <c r="X37" s="97" t="s">
        <v>95</v>
      </c>
      <c r="Y37" s="93">
        <f t="shared" si="9"/>
        <v>68978</v>
      </c>
      <c r="Z37" s="93">
        <f t="shared" si="10"/>
        <v>56551</v>
      </c>
      <c r="AA37" s="93">
        <f t="shared" si="20"/>
        <v>56551</v>
      </c>
      <c r="AB37" s="93">
        <f t="shared" si="20"/>
        <v>0</v>
      </c>
      <c r="AC37" s="93">
        <f t="shared" si="20"/>
        <v>12427</v>
      </c>
      <c r="AD37" s="91">
        <f t="shared" si="11"/>
        <v>188.98082191780821</v>
      </c>
      <c r="AE37" s="91">
        <f t="shared" si="12"/>
        <v>249.31506849315068</v>
      </c>
      <c r="AF37" s="91">
        <f t="shared" si="6"/>
        <v>309</v>
      </c>
      <c r="AG37" s="91">
        <f t="shared" si="13"/>
        <v>407.65171503957782</v>
      </c>
      <c r="AH37" s="92">
        <f t="shared" si="14"/>
        <v>61.158842044598124</v>
      </c>
      <c r="AI37" s="92">
        <f t="shared" si="15"/>
        <v>81.984110875931464</v>
      </c>
      <c r="AJ37" s="98">
        <f t="shared" si="16"/>
        <v>81.984110875931464</v>
      </c>
      <c r="AK37" s="1"/>
    </row>
    <row r="38" spans="1:37" ht="25.5" customHeight="1" x14ac:dyDescent="0.15">
      <c r="A38" s="1"/>
      <c r="B38" s="89">
        <v>28</v>
      </c>
      <c r="C38" s="90" t="str">
        <f>[1]計画!C38</f>
        <v>新見市</v>
      </c>
      <c r="D38" s="90" t="str">
        <f>[1]計画!D38</f>
        <v>草間台</v>
      </c>
      <c r="E38" s="91">
        <f t="shared" si="18"/>
        <v>1325</v>
      </c>
      <c r="F38" s="91">
        <f t="shared" si="18"/>
        <v>1272</v>
      </c>
      <c r="G38" s="92">
        <f t="shared" si="3"/>
        <v>96</v>
      </c>
      <c r="H38" s="91">
        <f t="shared" si="7"/>
        <v>150034</v>
      </c>
      <c r="I38" s="91">
        <f t="shared" si="8"/>
        <v>150034</v>
      </c>
      <c r="J38" s="93">
        <f t="shared" si="19"/>
        <v>0</v>
      </c>
      <c r="K38" s="93">
        <f t="shared" si="19"/>
        <v>0</v>
      </c>
      <c r="L38" s="93">
        <f t="shared" si="19"/>
        <v>0</v>
      </c>
      <c r="M38" s="93">
        <f t="shared" si="19"/>
        <v>0</v>
      </c>
      <c r="N38" s="93">
        <f t="shared" si="19"/>
        <v>0</v>
      </c>
      <c r="O38" s="93">
        <f t="shared" si="19"/>
        <v>0</v>
      </c>
      <c r="P38" s="93">
        <f t="shared" si="19"/>
        <v>150034</v>
      </c>
      <c r="Q38" s="93">
        <f t="shared" si="19"/>
        <v>0</v>
      </c>
      <c r="R38" s="93">
        <f t="shared" si="19"/>
        <v>0</v>
      </c>
      <c r="S38" s="93">
        <f t="shared" si="19"/>
        <v>0</v>
      </c>
      <c r="T38" s="95"/>
      <c r="U38" s="1"/>
      <c r="V38" s="1"/>
      <c r="W38" s="96" t="s">
        <v>96</v>
      </c>
      <c r="X38" s="97" t="s">
        <v>96</v>
      </c>
      <c r="Y38" s="93">
        <f t="shared" si="9"/>
        <v>150034</v>
      </c>
      <c r="Z38" s="93">
        <f t="shared" si="10"/>
        <v>118776</v>
      </c>
      <c r="AA38" s="93">
        <f t="shared" si="20"/>
        <v>118776</v>
      </c>
      <c r="AB38" s="93">
        <f t="shared" si="20"/>
        <v>0</v>
      </c>
      <c r="AC38" s="93">
        <f t="shared" si="20"/>
        <v>31258</v>
      </c>
      <c r="AD38" s="91">
        <f t="shared" si="11"/>
        <v>411.05205479452053</v>
      </c>
      <c r="AE38" s="91">
        <f t="shared" si="12"/>
        <v>323.1541311277677</v>
      </c>
      <c r="AF38" s="91">
        <f t="shared" si="6"/>
        <v>650</v>
      </c>
      <c r="AG38" s="91">
        <f t="shared" si="13"/>
        <v>511.00628930817612</v>
      </c>
      <c r="AH38" s="92">
        <f t="shared" si="14"/>
        <v>63.238777660695469</v>
      </c>
      <c r="AI38" s="92">
        <f t="shared" si="15"/>
        <v>79.166055694042683</v>
      </c>
      <c r="AJ38" s="98">
        <f t="shared" si="16"/>
        <v>79.166055694042683</v>
      </c>
      <c r="AK38" s="1"/>
    </row>
    <row r="39" spans="1:37" ht="25.5" customHeight="1" x14ac:dyDescent="0.15">
      <c r="A39" s="1"/>
      <c r="B39" s="89">
        <v>29</v>
      </c>
      <c r="C39" s="90" t="str">
        <f>[1]計画!C39</f>
        <v>新見市</v>
      </c>
      <c r="D39" s="90" t="str">
        <f>[1]計画!D39</f>
        <v>千屋</v>
      </c>
      <c r="E39" s="91">
        <f t="shared" si="18"/>
        <v>364</v>
      </c>
      <c r="F39" s="91">
        <f t="shared" si="18"/>
        <v>333</v>
      </c>
      <c r="G39" s="92">
        <f t="shared" si="3"/>
        <v>91.483516483516482</v>
      </c>
      <c r="H39" s="91">
        <f t="shared" si="7"/>
        <v>33154</v>
      </c>
      <c r="I39" s="91">
        <f t="shared" si="8"/>
        <v>33154</v>
      </c>
      <c r="J39" s="93">
        <f t="shared" si="19"/>
        <v>0</v>
      </c>
      <c r="K39" s="93">
        <f t="shared" si="19"/>
        <v>0</v>
      </c>
      <c r="L39" s="93">
        <f t="shared" si="19"/>
        <v>0</v>
      </c>
      <c r="M39" s="93">
        <f t="shared" si="19"/>
        <v>0</v>
      </c>
      <c r="N39" s="93">
        <f t="shared" si="19"/>
        <v>0</v>
      </c>
      <c r="O39" s="93">
        <f t="shared" si="19"/>
        <v>0</v>
      </c>
      <c r="P39" s="93">
        <f t="shared" si="19"/>
        <v>33154</v>
      </c>
      <c r="Q39" s="93">
        <f t="shared" si="19"/>
        <v>0</v>
      </c>
      <c r="R39" s="93">
        <f t="shared" si="19"/>
        <v>0</v>
      </c>
      <c r="S39" s="93">
        <f t="shared" si="19"/>
        <v>0</v>
      </c>
      <c r="T39" s="95"/>
      <c r="U39" s="1"/>
      <c r="V39" s="1"/>
      <c r="W39" s="96" t="s">
        <v>97</v>
      </c>
      <c r="X39" s="97" t="s">
        <v>97</v>
      </c>
      <c r="Y39" s="93">
        <f t="shared" si="9"/>
        <v>33154</v>
      </c>
      <c r="Z39" s="93">
        <f t="shared" si="10"/>
        <v>30727</v>
      </c>
      <c r="AA39" s="93">
        <f t="shared" si="20"/>
        <v>30727</v>
      </c>
      <c r="AB39" s="93">
        <f t="shared" si="20"/>
        <v>0</v>
      </c>
      <c r="AC39" s="93">
        <f t="shared" si="20"/>
        <v>2427</v>
      </c>
      <c r="AD39" s="91">
        <f t="shared" si="11"/>
        <v>90.832876712328769</v>
      </c>
      <c r="AE39" s="91">
        <f t="shared" si="12"/>
        <v>272.77140153852486</v>
      </c>
      <c r="AF39" s="91">
        <f t="shared" si="6"/>
        <v>168</v>
      </c>
      <c r="AG39" s="91">
        <f t="shared" si="13"/>
        <v>504.5045045045045</v>
      </c>
      <c r="AH39" s="92">
        <f t="shared" si="14"/>
        <v>54.067188519243317</v>
      </c>
      <c r="AI39" s="92">
        <f t="shared" si="15"/>
        <v>92.679616335887076</v>
      </c>
      <c r="AJ39" s="98">
        <f t="shared" si="16"/>
        <v>92.679616335887076</v>
      </c>
      <c r="AK39" s="1"/>
    </row>
    <row r="40" spans="1:37" ht="25.5" customHeight="1" x14ac:dyDescent="0.15">
      <c r="A40" s="1"/>
      <c r="B40" s="89">
        <v>30</v>
      </c>
      <c r="C40" s="90" t="str">
        <f>[1]計画!C40</f>
        <v>新見市</v>
      </c>
      <c r="D40" s="90" t="str">
        <f>[1]計画!D40</f>
        <v>足立</v>
      </c>
      <c r="E40" s="91">
        <f t="shared" si="18"/>
        <v>64</v>
      </c>
      <c r="F40" s="91">
        <f t="shared" si="18"/>
        <v>63</v>
      </c>
      <c r="G40" s="92">
        <f t="shared" si="3"/>
        <v>98.4375</v>
      </c>
      <c r="H40" s="91">
        <f t="shared" si="7"/>
        <v>9249</v>
      </c>
      <c r="I40" s="91">
        <f t="shared" si="8"/>
        <v>9249</v>
      </c>
      <c r="J40" s="93">
        <f t="shared" si="19"/>
        <v>0</v>
      </c>
      <c r="K40" s="93">
        <f t="shared" si="19"/>
        <v>0</v>
      </c>
      <c r="L40" s="93">
        <f t="shared" si="19"/>
        <v>0</v>
      </c>
      <c r="M40" s="93">
        <f t="shared" si="19"/>
        <v>0</v>
      </c>
      <c r="N40" s="93">
        <f t="shared" si="19"/>
        <v>0</v>
      </c>
      <c r="O40" s="93">
        <f t="shared" si="19"/>
        <v>0</v>
      </c>
      <c r="P40" s="93">
        <f t="shared" si="19"/>
        <v>9249</v>
      </c>
      <c r="Q40" s="93">
        <f t="shared" si="19"/>
        <v>0</v>
      </c>
      <c r="R40" s="93">
        <f t="shared" si="19"/>
        <v>0</v>
      </c>
      <c r="S40" s="93">
        <f t="shared" si="19"/>
        <v>0</v>
      </c>
      <c r="T40" s="95"/>
      <c r="U40" s="1"/>
      <c r="V40" s="1"/>
      <c r="W40" s="96" t="s">
        <v>98</v>
      </c>
      <c r="X40" s="97" t="s">
        <v>98</v>
      </c>
      <c r="Y40" s="93">
        <f t="shared" si="9"/>
        <v>9249</v>
      </c>
      <c r="Z40" s="93">
        <f t="shared" si="10"/>
        <v>5758</v>
      </c>
      <c r="AA40" s="93">
        <f t="shared" si="20"/>
        <v>5758</v>
      </c>
      <c r="AB40" s="93">
        <f t="shared" si="20"/>
        <v>0</v>
      </c>
      <c r="AC40" s="93">
        <f t="shared" si="20"/>
        <v>3491</v>
      </c>
      <c r="AD40" s="91">
        <f t="shared" si="11"/>
        <v>25.339726027397262</v>
      </c>
      <c r="AE40" s="91">
        <f t="shared" si="12"/>
        <v>402.21787345075018</v>
      </c>
      <c r="AF40" s="91">
        <f t="shared" si="6"/>
        <v>31</v>
      </c>
      <c r="AG40" s="91">
        <f t="shared" si="13"/>
        <v>492.06349206349205</v>
      </c>
      <c r="AH40" s="92">
        <f t="shared" si="14"/>
        <v>81.741051701281492</v>
      </c>
      <c r="AI40" s="92">
        <f t="shared" si="15"/>
        <v>62.255378959887551</v>
      </c>
      <c r="AJ40" s="98">
        <f t="shared" si="16"/>
        <v>62.255378959887551</v>
      </c>
      <c r="AK40" s="1"/>
    </row>
    <row r="41" spans="1:37" ht="25.5" customHeight="1" x14ac:dyDescent="0.15">
      <c r="A41" s="1"/>
      <c r="B41" s="89">
        <v>31</v>
      </c>
      <c r="C41" s="90" t="str">
        <f>[1]計画!C41</f>
        <v>新見市</v>
      </c>
      <c r="D41" s="90" t="str">
        <f>[1]計画!D41</f>
        <v>松谷</v>
      </c>
      <c r="E41" s="91">
        <f t="shared" si="18"/>
        <v>260</v>
      </c>
      <c r="F41" s="91">
        <f t="shared" si="18"/>
        <v>233</v>
      </c>
      <c r="G41" s="92">
        <f t="shared" si="3"/>
        <v>89.615384615384613</v>
      </c>
      <c r="H41" s="91">
        <f t="shared" si="7"/>
        <v>23522</v>
      </c>
      <c r="I41" s="91">
        <f t="shared" si="8"/>
        <v>23522</v>
      </c>
      <c r="J41" s="93">
        <f t="shared" ref="J41:S50" si="21">VLOOKUP($B41,master,J$2,FALSE)</f>
        <v>0</v>
      </c>
      <c r="K41" s="93">
        <f t="shared" si="21"/>
        <v>0</v>
      </c>
      <c r="L41" s="93">
        <f t="shared" si="21"/>
        <v>0</v>
      </c>
      <c r="M41" s="93">
        <f t="shared" si="21"/>
        <v>23522</v>
      </c>
      <c r="N41" s="93">
        <f t="shared" si="21"/>
        <v>0</v>
      </c>
      <c r="O41" s="93">
        <f t="shared" si="21"/>
        <v>0</v>
      </c>
      <c r="P41" s="93">
        <f t="shared" si="21"/>
        <v>0</v>
      </c>
      <c r="Q41" s="93">
        <f t="shared" si="21"/>
        <v>0</v>
      </c>
      <c r="R41" s="93">
        <f t="shared" si="21"/>
        <v>0</v>
      </c>
      <c r="S41" s="93">
        <f t="shared" si="21"/>
        <v>0</v>
      </c>
      <c r="T41" s="95"/>
      <c r="U41" s="1"/>
      <c r="V41" s="1"/>
      <c r="W41" s="96" t="s">
        <v>99</v>
      </c>
      <c r="X41" s="97" t="s">
        <v>99</v>
      </c>
      <c r="Y41" s="93">
        <f t="shared" si="9"/>
        <v>23522</v>
      </c>
      <c r="Z41" s="93">
        <f t="shared" si="10"/>
        <v>21630</v>
      </c>
      <c r="AA41" s="93">
        <f t="shared" si="20"/>
        <v>21630</v>
      </c>
      <c r="AB41" s="93">
        <f t="shared" si="20"/>
        <v>0</v>
      </c>
      <c r="AC41" s="93">
        <f t="shared" si="20"/>
        <v>1892</v>
      </c>
      <c r="AD41" s="91">
        <f t="shared" si="11"/>
        <v>64.443835616438349</v>
      </c>
      <c r="AE41" s="91">
        <f t="shared" si="12"/>
        <v>276.58298547827621</v>
      </c>
      <c r="AF41" s="91">
        <f t="shared" si="6"/>
        <v>118</v>
      </c>
      <c r="AG41" s="91">
        <f t="shared" si="13"/>
        <v>506.43776824034336</v>
      </c>
      <c r="AH41" s="92">
        <f t="shared" si="14"/>
        <v>54.613420013930799</v>
      </c>
      <c r="AI41" s="92">
        <f t="shared" si="15"/>
        <v>91.956466286880371</v>
      </c>
      <c r="AJ41" s="98">
        <f t="shared" si="16"/>
        <v>91.956466286880371</v>
      </c>
      <c r="AK41" s="1"/>
    </row>
    <row r="42" spans="1:37" ht="25.5" customHeight="1" x14ac:dyDescent="0.15">
      <c r="A42" s="1"/>
      <c r="B42" s="89">
        <v>32</v>
      </c>
      <c r="C42" s="90" t="str">
        <f>[1]計画!C42</f>
        <v>新見市</v>
      </c>
      <c r="D42" s="90" t="str">
        <f>[1]計画!D42</f>
        <v>唐松</v>
      </c>
      <c r="E42" s="91">
        <f t="shared" si="18"/>
        <v>866</v>
      </c>
      <c r="F42" s="91">
        <f t="shared" si="18"/>
        <v>834</v>
      </c>
      <c r="G42" s="92">
        <f t="shared" si="3"/>
        <v>96.304849884526561</v>
      </c>
      <c r="H42" s="91">
        <f t="shared" si="7"/>
        <v>99352</v>
      </c>
      <c r="I42" s="91">
        <f t="shared" si="8"/>
        <v>99352</v>
      </c>
      <c r="J42" s="93">
        <f t="shared" si="21"/>
        <v>0</v>
      </c>
      <c r="K42" s="93">
        <f t="shared" si="21"/>
        <v>0</v>
      </c>
      <c r="L42" s="93">
        <f t="shared" si="21"/>
        <v>0</v>
      </c>
      <c r="M42" s="93">
        <f t="shared" si="21"/>
        <v>0</v>
      </c>
      <c r="N42" s="93">
        <f t="shared" si="21"/>
        <v>0</v>
      </c>
      <c r="O42" s="93">
        <f t="shared" si="21"/>
        <v>0</v>
      </c>
      <c r="P42" s="93">
        <f t="shared" si="21"/>
        <v>99352</v>
      </c>
      <c r="Q42" s="93">
        <f t="shared" si="21"/>
        <v>0</v>
      </c>
      <c r="R42" s="93">
        <f t="shared" si="21"/>
        <v>0</v>
      </c>
      <c r="S42" s="93">
        <f t="shared" si="21"/>
        <v>0</v>
      </c>
      <c r="T42" s="95"/>
      <c r="U42" s="1"/>
      <c r="V42" s="1"/>
      <c r="W42" s="96" t="s">
        <v>100</v>
      </c>
      <c r="X42" s="97" t="s">
        <v>100</v>
      </c>
      <c r="Y42" s="93">
        <f t="shared" si="9"/>
        <v>99352</v>
      </c>
      <c r="Z42" s="93">
        <f t="shared" si="10"/>
        <v>73423</v>
      </c>
      <c r="AA42" s="93">
        <f t="shared" si="20"/>
        <v>73423</v>
      </c>
      <c r="AB42" s="93">
        <f t="shared" si="20"/>
        <v>0</v>
      </c>
      <c r="AC42" s="93">
        <f t="shared" si="20"/>
        <v>25929</v>
      </c>
      <c r="AD42" s="91">
        <f t="shared" si="11"/>
        <v>272.19726027397257</v>
      </c>
      <c r="AE42" s="91">
        <f t="shared" si="12"/>
        <v>326.37561183929569</v>
      </c>
      <c r="AF42" s="91">
        <f t="shared" si="6"/>
        <v>402</v>
      </c>
      <c r="AG42" s="91">
        <f t="shared" si="13"/>
        <v>482.01438848920861</v>
      </c>
      <c r="AH42" s="92">
        <f t="shared" si="14"/>
        <v>67.710761262182231</v>
      </c>
      <c r="AI42" s="92">
        <f t="shared" si="15"/>
        <v>73.901884209678713</v>
      </c>
      <c r="AJ42" s="98">
        <f t="shared" si="16"/>
        <v>73.901884209678713</v>
      </c>
      <c r="AK42" s="1"/>
    </row>
    <row r="43" spans="1:37" ht="25.5" customHeight="1" x14ac:dyDescent="0.15">
      <c r="A43" s="1"/>
      <c r="B43" s="89">
        <v>33</v>
      </c>
      <c r="C43" s="90" t="str">
        <f>[1]計画!C43</f>
        <v>新見市</v>
      </c>
      <c r="D43" s="90" t="str">
        <f>[1]計画!D43</f>
        <v>長屋</v>
      </c>
      <c r="E43" s="91">
        <f t="shared" si="18"/>
        <v>371</v>
      </c>
      <c r="F43" s="91">
        <f t="shared" si="18"/>
        <v>358</v>
      </c>
      <c r="G43" s="92">
        <f t="shared" si="3"/>
        <v>96.495956873315365</v>
      </c>
      <c r="H43" s="91">
        <f t="shared" si="7"/>
        <v>47812</v>
      </c>
      <c r="I43" s="91">
        <f t="shared" si="8"/>
        <v>47812</v>
      </c>
      <c r="J43" s="93">
        <f t="shared" si="21"/>
        <v>0</v>
      </c>
      <c r="K43" s="93">
        <f t="shared" si="21"/>
        <v>0</v>
      </c>
      <c r="L43" s="93">
        <f t="shared" si="21"/>
        <v>0</v>
      </c>
      <c r="M43" s="93">
        <f t="shared" si="21"/>
        <v>0</v>
      </c>
      <c r="N43" s="93">
        <f t="shared" si="21"/>
        <v>0</v>
      </c>
      <c r="O43" s="93">
        <f t="shared" si="21"/>
        <v>0</v>
      </c>
      <c r="P43" s="93">
        <f t="shared" si="21"/>
        <v>47812</v>
      </c>
      <c r="Q43" s="93">
        <f t="shared" si="21"/>
        <v>0</v>
      </c>
      <c r="R43" s="93">
        <f t="shared" si="21"/>
        <v>0</v>
      </c>
      <c r="S43" s="93">
        <f t="shared" si="21"/>
        <v>0</v>
      </c>
      <c r="T43" s="95"/>
      <c r="U43" s="1"/>
      <c r="V43" s="1"/>
      <c r="W43" s="96" t="s">
        <v>101</v>
      </c>
      <c r="X43" s="97" t="s">
        <v>101</v>
      </c>
      <c r="Y43" s="93">
        <f t="shared" si="9"/>
        <v>47812</v>
      </c>
      <c r="Z43" s="93">
        <f t="shared" si="10"/>
        <v>35186</v>
      </c>
      <c r="AA43" s="93">
        <f t="shared" si="20"/>
        <v>35186</v>
      </c>
      <c r="AB43" s="93">
        <f t="shared" si="20"/>
        <v>0</v>
      </c>
      <c r="AC43" s="93">
        <f t="shared" si="20"/>
        <v>12626</v>
      </c>
      <c r="AD43" s="91">
        <f t="shared" si="11"/>
        <v>130.99178082191781</v>
      </c>
      <c r="AE43" s="91">
        <f t="shared" si="12"/>
        <v>365.89882911150227</v>
      </c>
      <c r="AF43" s="91">
        <f t="shared" si="6"/>
        <v>192</v>
      </c>
      <c r="AG43" s="91">
        <f t="shared" si="13"/>
        <v>536.31284916201116</v>
      </c>
      <c r="AH43" s="92">
        <f t="shared" si="14"/>
        <v>68.224885844748854</v>
      </c>
      <c r="AI43" s="92">
        <f t="shared" si="15"/>
        <v>73.592403580691041</v>
      </c>
      <c r="AJ43" s="98">
        <f t="shared" si="16"/>
        <v>73.592403580691041</v>
      </c>
      <c r="AK43" s="1"/>
    </row>
    <row r="44" spans="1:37" ht="25.5" customHeight="1" x14ac:dyDescent="0.15">
      <c r="A44" s="1"/>
      <c r="B44" s="89">
        <v>34</v>
      </c>
      <c r="C44" s="90" t="str">
        <f>[1]計画!C44</f>
        <v>新見市</v>
      </c>
      <c r="D44" s="90" t="str">
        <f>[1]計画!D44</f>
        <v>熊野</v>
      </c>
      <c r="E44" s="91">
        <f t="shared" si="18"/>
        <v>312</v>
      </c>
      <c r="F44" s="91">
        <f t="shared" si="18"/>
        <v>307</v>
      </c>
      <c r="G44" s="92">
        <f t="shared" si="3"/>
        <v>98.397435897435898</v>
      </c>
      <c r="H44" s="91">
        <f t="shared" si="7"/>
        <v>36236</v>
      </c>
      <c r="I44" s="91">
        <f t="shared" si="8"/>
        <v>36236</v>
      </c>
      <c r="J44" s="93">
        <f t="shared" si="21"/>
        <v>0</v>
      </c>
      <c r="K44" s="93">
        <f t="shared" si="21"/>
        <v>0</v>
      </c>
      <c r="L44" s="93">
        <f t="shared" si="21"/>
        <v>0</v>
      </c>
      <c r="M44" s="93">
        <f t="shared" si="21"/>
        <v>0</v>
      </c>
      <c r="N44" s="93">
        <f t="shared" si="21"/>
        <v>0</v>
      </c>
      <c r="O44" s="93">
        <f t="shared" si="21"/>
        <v>0</v>
      </c>
      <c r="P44" s="93">
        <f t="shared" si="21"/>
        <v>36236</v>
      </c>
      <c r="Q44" s="93">
        <f t="shared" si="21"/>
        <v>0</v>
      </c>
      <c r="R44" s="93">
        <f t="shared" si="21"/>
        <v>0</v>
      </c>
      <c r="S44" s="93">
        <f t="shared" si="21"/>
        <v>0</v>
      </c>
      <c r="T44" s="95"/>
      <c r="U44" s="1"/>
      <c r="V44" s="1"/>
      <c r="W44" s="96" t="s">
        <v>102</v>
      </c>
      <c r="X44" s="97" t="s">
        <v>102</v>
      </c>
      <c r="Y44" s="93">
        <f t="shared" si="9"/>
        <v>36236</v>
      </c>
      <c r="Z44" s="93">
        <f t="shared" si="10"/>
        <v>29724</v>
      </c>
      <c r="AA44" s="93">
        <f t="shared" si="20"/>
        <v>29724</v>
      </c>
      <c r="AB44" s="93">
        <f t="shared" si="20"/>
        <v>0</v>
      </c>
      <c r="AC44" s="93">
        <f t="shared" si="20"/>
        <v>6512</v>
      </c>
      <c r="AD44" s="91">
        <f t="shared" si="11"/>
        <v>99.276712328767118</v>
      </c>
      <c r="AE44" s="91">
        <f t="shared" si="12"/>
        <v>323.3769131230199</v>
      </c>
      <c r="AF44" s="91">
        <f t="shared" si="6"/>
        <v>162</v>
      </c>
      <c r="AG44" s="91">
        <f t="shared" si="13"/>
        <v>527.68729641693812</v>
      </c>
      <c r="AH44" s="92">
        <f t="shared" si="14"/>
        <v>61.281921190596989</v>
      </c>
      <c r="AI44" s="92">
        <f t="shared" si="15"/>
        <v>82.028921514515957</v>
      </c>
      <c r="AJ44" s="98">
        <f t="shared" si="16"/>
        <v>82.028921514515957</v>
      </c>
      <c r="AK44" s="1"/>
    </row>
    <row r="45" spans="1:37" ht="25.5" customHeight="1" x14ac:dyDescent="0.15">
      <c r="A45" s="1"/>
      <c r="B45" s="89">
        <v>35</v>
      </c>
      <c r="C45" s="90" t="str">
        <f>[1]計画!C45</f>
        <v>新見市</v>
      </c>
      <c r="D45" s="90" t="str">
        <f>[1]計画!D45</f>
        <v>上熊谷</v>
      </c>
      <c r="E45" s="91">
        <f t="shared" si="18"/>
        <v>353</v>
      </c>
      <c r="F45" s="91">
        <f t="shared" si="18"/>
        <v>329</v>
      </c>
      <c r="G45" s="92">
        <f t="shared" si="3"/>
        <v>93.201133144475918</v>
      </c>
      <c r="H45" s="91">
        <f t="shared" si="7"/>
        <v>35221</v>
      </c>
      <c r="I45" s="91">
        <f t="shared" si="8"/>
        <v>0</v>
      </c>
      <c r="J45" s="93">
        <f t="shared" si="21"/>
        <v>0</v>
      </c>
      <c r="K45" s="93">
        <f t="shared" si="21"/>
        <v>0</v>
      </c>
      <c r="L45" s="93">
        <f t="shared" si="21"/>
        <v>0</v>
      </c>
      <c r="M45" s="93">
        <f t="shared" si="21"/>
        <v>0</v>
      </c>
      <c r="N45" s="93">
        <f t="shared" si="21"/>
        <v>0</v>
      </c>
      <c r="O45" s="93">
        <f t="shared" si="21"/>
        <v>0</v>
      </c>
      <c r="P45" s="93">
        <f t="shared" si="21"/>
        <v>0</v>
      </c>
      <c r="Q45" s="93">
        <f t="shared" si="21"/>
        <v>0</v>
      </c>
      <c r="R45" s="93">
        <f t="shared" si="21"/>
        <v>0</v>
      </c>
      <c r="S45" s="93">
        <f t="shared" si="21"/>
        <v>35221</v>
      </c>
      <c r="T45" s="95"/>
      <c r="U45" s="1"/>
      <c r="V45" s="1"/>
      <c r="W45" s="96" t="s">
        <v>103</v>
      </c>
      <c r="X45" s="97" t="s">
        <v>103</v>
      </c>
      <c r="Y45" s="93">
        <f t="shared" si="9"/>
        <v>35221</v>
      </c>
      <c r="Z45" s="93">
        <f t="shared" si="10"/>
        <v>32535</v>
      </c>
      <c r="AA45" s="93">
        <f t="shared" si="20"/>
        <v>32535</v>
      </c>
      <c r="AB45" s="93">
        <f t="shared" si="20"/>
        <v>0</v>
      </c>
      <c r="AC45" s="93">
        <f t="shared" si="20"/>
        <v>2686</v>
      </c>
      <c r="AD45" s="91">
        <f t="shared" si="11"/>
        <v>96.495890410958907</v>
      </c>
      <c r="AE45" s="91">
        <f t="shared" si="12"/>
        <v>293.300578756714</v>
      </c>
      <c r="AF45" s="91">
        <f t="shared" si="6"/>
        <v>178</v>
      </c>
      <c r="AG45" s="91">
        <f t="shared" si="13"/>
        <v>541.03343465045589</v>
      </c>
      <c r="AH45" s="92">
        <f t="shared" si="14"/>
        <v>54.21117438817916</v>
      </c>
      <c r="AI45" s="92">
        <f t="shared" si="15"/>
        <v>92.373867862922694</v>
      </c>
      <c r="AJ45" s="98">
        <f t="shared" si="16"/>
        <v>92.373867862922694</v>
      </c>
      <c r="AK45" s="1"/>
    </row>
    <row r="46" spans="1:37" ht="25.5" customHeight="1" x14ac:dyDescent="0.15">
      <c r="A46" s="1"/>
      <c r="B46" s="89">
        <v>36</v>
      </c>
      <c r="C46" s="90" t="str">
        <f>[1]計画!C46</f>
        <v>新見市</v>
      </c>
      <c r="D46" s="90" t="str">
        <f>[1]計画!D46</f>
        <v>下熊谷</v>
      </c>
      <c r="E46" s="91">
        <f t="shared" si="18"/>
        <v>230</v>
      </c>
      <c r="F46" s="91">
        <f t="shared" si="18"/>
        <v>223</v>
      </c>
      <c r="G46" s="92">
        <f t="shared" si="3"/>
        <v>96.956521739130437</v>
      </c>
      <c r="H46" s="91">
        <f t="shared" si="7"/>
        <v>20593</v>
      </c>
      <c r="I46" s="91">
        <f t="shared" si="8"/>
        <v>20593</v>
      </c>
      <c r="J46" s="93">
        <f t="shared" si="21"/>
        <v>0</v>
      </c>
      <c r="K46" s="93">
        <f t="shared" si="21"/>
        <v>0</v>
      </c>
      <c r="L46" s="93">
        <f t="shared" si="21"/>
        <v>0</v>
      </c>
      <c r="M46" s="93">
        <f t="shared" si="21"/>
        <v>0</v>
      </c>
      <c r="N46" s="93">
        <f t="shared" si="21"/>
        <v>0</v>
      </c>
      <c r="O46" s="93">
        <f t="shared" si="21"/>
        <v>0</v>
      </c>
      <c r="P46" s="93">
        <f t="shared" si="21"/>
        <v>20593</v>
      </c>
      <c r="Q46" s="93">
        <f t="shared" si="21"/>
        <v>0</v>
      </c>
      <c r="R46" s="93">
        <f t="shared" si="21"/>
        <v>0</v>
      </c>
      <c r="S46" s="93">
        <f t="shared" si="21"/>
        <v>0</v>
      </c>
      <c r="T46" s="95"/>
      <c r="U46" s="1"/>
      <c r="V46" s="1"/>
      <c r="W46" s="96" t="s">
        <v>104</v>
      </c>
      <c r="X46" s="97" t="s">
        <v>104</v>
      </c>
      <c r="Y46" s="93">
        <f t="shared" si="9"/>
        <v>20593</v>
      </c>
      <c r="Z46" s="93">
        <f t="shared" si="10"/>
        <v>19072</v>
      </c>
      <c r="AA46" s="93">
        <f t="shared" si="20"/>
        <v>19072</v>
      </c>
      <c r="AB46" s="93">
        <f t="shared" si="20"/>
        <v>0</v>
      </c>
      <c r="AC46" s="93">
        <f t="shared" si="20"/>
        <v>1521</v>
      </c>
      <c r="AD46" s="91">
        <f t="shared" si="11"/>
        <v>56.419178082191777</v>
      </c>
      <c r="AE46" s="91">
        <f t="shared" si="12"/>
        <v>253.00079857485102</v>
      </c>
      <c r="AF46" s="91">
        <f t="shared" si="6"/>
        <v>104</v>
      </c>
      <c r="AG46" s="91">
        <f t="shared" si="13"/>
        <v>466.3677130044843</v>
      </c>
      <c r="AH46" s="92">
        <f t="shared" si="14"/>
        <v>54.249209694415171</v>
      </c>
      <c r="AI46" s="92">
        <f t="shared" si="15"/>
        <v>92.61399504686058</v>
      </c>
      <c r="AJ46" s="98">
        <f t="shared" si="16"/>
        <v>92.61399504686058</v>
      </c>
      <c r="AK46" s="1"/>
    </row>
    <row r="47" spans="1:37" ht="25.5" customHeight="1" x14ac:dyDescent="0.15">
      <c r="A47" s="1"/>
      <c r="B47" s="89">
        <v>37</v>
      </c>
      <c r="C47" s="90" t="str">
        <f>[1]計画!C47</f>
        <v>新見市</v>
      </c>
      <c r="D47" s="90" t="str">
        <f>[1]計画!D47</f>
        <v>千原</v>
      </c>
      <c r="E47" s="91">
        <f t="shared" si="18"/>
        <v>63</v>
      </c>
      <c r="F47" s="91">
        <f t="shared" si="18"/>
        <v>63</v>
      </c>
      <c r="G47" s="92">
        <f t="shared" si="3"/>
        <v>100</v>
      </c>
      <c r="H47" s="91">
        <f t="shared" si="7"/>
        <v>4937</v>
      </c>
      <c r="I47" s="91">
        <f t="shared" si="8"/>
        <v>4937</v>
      </c>
      <c r="J47" s="93">
        <f t="shared" si="21"/>
        <v>0</v>
      </c>
      <c r="K47" s="93">
        <f t="shared" si="21"/>
        <v>0</v>
      </c>
      <c r="L47" s="93">
        <f t="shared" si="21"/>
        <v>0</v>
      </c>
      <c r="M47" s="93">
        <f t="shared" si="21"/>
        <v>0</v>
      </c>
      <c r="N47" s="93">
        <f t="shared" si="21"/>
        <v>0</v>
      </c>
      <c r="O47" s="93">
        <f t="shared" si="21"/>
        <v>0</v>
      </c>
      <c r="P47" s="93">
        <f t="shared" si="21"/>
        <v>0</v>
      </c>
      <c r="Q47" s="93">
        <f t="shared" si="21"/>
        <v>0</v>
      </c>
      <c r="R47" s="93">
        <f t="shared" si="21"/>
        <v>4937</v>
      </c>
      <c r="S47" s="93">
        <f t="shared" si="21"/>
        <v>0</v>
      </c>
      <c r="T47" s="95"/>
      <c r="U47" s="1"/>
      <c r="V47" s="1"/>
      <c r="W47" s="96" t="s">
        <v>105</v>
      </c>
      <c r="X47" s="97" t="s">
        <v>105</v>
      </c>
      <c r="Y47" s="93">
        <f t="shared" si="9"/>
        <v>4937</v>
      </c>
      <c r="Z47" s="93">
        <f t="shared" si="10"/>
        <v>4411</v>
      </c>
      <c r="AA47" s="93">
        <f t="shared" si="20"/>
        <v>4411</v>
      </c>
      <c r="AB47" s="93">
        <f t="shared" si="20"/>
        <v>0</v>
      </c>
      <c r="AC47" s="93">
        <f t="shared" si="20"/>
        <v>526</v>
      </c>
      <c r="AD47" s="91">
        <f t="shared" si="11"/>
        <v>13.526027397260274</v>
      </c>
      <c r="AE47" s="91">
        <f t="shared" si="12"/>
        <v>214.69884757555991</v>
      </c>
      <c r="AF47" s="91">
        <f t="shared" si="6"/>
        <v>24</v>
      </c>
      <c r="AG47" s="91">
        <f t="shared" si="13"/>
        <v>380.95238095238096</v>
      </c>
      <c r="AH47" s="92">
        <f t="shared" si="14"/>
        <v>56.358447488584474</v>
      </c>
      <c r="AI47" s="92">
        <f t="shared" si="15"/>
        <v>89.345756532307078</v>
      </c>
      <c r="AJ47" s="98">
        <f t="shared" si="16"/>
        <v>89.345756532307078</v>
      </c>
      <c r="AK47" s="1"/>
    </row>
    <row r="48" spans="1:37" ht="24.75" customHeight="1" x14ac:dyDescent="0.15">
      <c r="A48" s="1"/>
      <c r="B48" s="89">
        <v>38</v>
      </c>
      <c r="C48" s="90" t="str">
        <f>[1]計画!C48</f>
        <v>新見市</v>
      </c>
      <c r="D48" s="90" t="str">
        <f>[1]計画!D48</f>
        <v>井倉</v>
      </c>
      <c r="E48" s="91">
        <f t="shared" si="18"/>
        <v>274</v>
      </c>
      <c r="F48" s="91">
        <f t="shared" si="18"/>
        <v>133</v>
      </c>
      <c r="G48" s="92">
        <f t="shared" si="3"/>
        <v>48.540145985401459</v>
      </c>
      <c r="H48" s="91">
        <f t="shared" si="7"/>
        <v>22402</v>
      </c>
      <c r="I48" s="91">
        <f t="shared" si="8"/>
        <v>22402</v>
      </c>
      <c r="J48" s="93">
        <f t="shared" si="21"/>
        <v>0</v>
      </c>
      <c r="K48" s="93">
        <f t="shared" si="21"/>
        <v>0</v>
      </c>
      <c r="L48" s="93">
        <f t="shared" si="21"/>
        <v>0</v>
      </c>
      <c r="M48" s="93">
        <f t="shared" si="21"/>
        <v>0</v>
      </c>
      <c r="N48" s="93">
        <f t="shared" si="21"/>
        <v>0</v>
      </c>
      <c r="O48" s="93">
        <f t="shared" si="21"/>
        <v>0</v>
      </c>
      <c r="P48" s="93">
        <f t="shared" si="21"/>
        <v>22402</v>
      </c>
      <c r="Q48" s="93">
        <f t="shared" si="21"/>
        <v>0</v>
      </c>
      <c r="R48" s="93">
        <f t="shared" si="21"/>
        <v>0</v>
      </c>
      <c r="S48" s="93">
        <f t="shared" si="21"/>
        <v>0</v>
      </c>
      <c r="T48" s="95"/>
      <c r="U48" s="1"/>
      <c r="V48" s="1"/>
      <c r="W48" s="96" t="s">
        <v>106</v>
      </c>
      <c r="X48" s="97" t="s">
        <v>106</v>
      </c>
      <c r="Y48" s="93">
        <f t="shared" si="9"/>
        <v>22402</v>
      </c>
      <c r="Z48" s="93">
        <f t="shared" si="10"/>
        <v>15539</v>
      </c>
      <c r="AA48" s="93">
        <f t="shared" si="20"/>
        <v>15539</v>
      </c>
      <c r="AB48" s="93">
        <f t="shared" si="20"/>
        <v>0</v>
      </c>
      <c r="AC48" s="93">
        <f t="shared" si="20"/>
        <v>6863</v>
      </c>
      <c r="AD48" s="91">
        <f t="shared" si="11"/>
        <v>61.375342465753427</v>
      </c>
      <c r="AE48" s="91">
        <f t="shared" si="12"/>
        <v>461.46874034401071</v>
      </c>
      <c r="AF48" s="91">
        <f t="shared" si="6"/>
        <v>85</v>
      </c>
      <c r="AG48" s="91">
        <f t="shared" si="13"/>
        <v>639.09774436090231</v>
      </c>
      <c r="AH48" s="92">
        <f t="shared" si="14"/>
        <v>72.206285253827559</v>
      </c>
      <c r="AI48" s="92">
        <f t="shared" si="15"/>
        <v>69.364342469422368</v>
      </c>
      <c r="AJ48" s="98">
        <f t="shared" si="16"/>
        <v>69.364342469422368</v>
      </c>
      <c r="AK48" s="1"/>
    </row>
    <row r="49" spans="1:37" ht="25.5" customHeight="1" x14ac:dyDescent="0.15">
      <c r="A49" s="1"/>
      <c r="B49" s="89">
        <v>39</v>
      </c>
      <c r="C49" s="90" t="str">
        <f>[1]計画!C49</f>
        <v>新見市</v>
      </c>
      <c r="D49" s="90" t="str">
        <f>[1]計画!D49</f>
        <v>坂本</v>
      </c>
      <c r="E49" s="91">
        <f t="shared" si="18"/>
        <v>239</v>
      </c>
      <c r="F49" s="91">
        <f t="shared" si="18"/>
        <v>239</v>
      </c>
      <c r="G49" s="92">
        <f t="shared" si="3"/>
        <v>100</v>
      </c>
      <c r="H49" s="91">
        <f t="shared" si="7"/>
        <v>16827</v>
      </c>
      <c r="I49" s="91">
        <f t="shared" si="8"/>
        <v>16827</v>
      </c>
      <c r="J49" s="93">
        <f t="shared" si="21"/>
        <v>0</v>
      </c>
      <c r="K49" s="93">
        <f t="shared" si="21"/>
        <v>0</v>
      </c>
      <c r="L49" s="93">
        <f t="shared" si="21"/>
        <v>0</v>
      </c>
      <c r="M49" s="93">
        <f t="shared" si="21"/>
        <v>0</v>
      </c>
      <c r="N49" s="93">
        <f t="shared" si="21"/>
        <v>0</v>
      </c>
      <c r="O49" s="93">
        <f t="shared" si="21"/>
        <v>0</v>
      </c>
      <c r="P49" s="93">
        <f t="shared" si="21"/>
        <v>16827</v>
      </c>
      <c r="Q49" s="93">
        <f t="shared" si="21"/>
        <v>0</v>
      </c>
      <c r="R49" s="93">
        <f t="shared" si="21"/>
        <v>0</v>
      </c>
      <c r="S49" s="93">
        <f t="shared" si="21"/>
        <v>0</v>
      </c>
      <c r="T49" s="95"/>
      <c r="U49" s="1"/>
      <c r="V49" s="1"/>
      <c r="W49" s="96" t="s">
        <v>107</v>
      </c>
      <c r="X49" s="97" t="s">
        <v>107</v>
      </c>
      <c r="Y49" s="93">
        <f t="shared" si="9"/>
        <v>16827</v>
      </c>
      <c r="Z49" s="93">
        <f t="shared" si="10"/>
        <v>16077</v>
      </c>
      <c r="AA49" s="93">
        <f t="shared" si="20"/>
        <v>16077</v>
      </c>
      <c r="AB49" s="93">
        <f t="shared" si="20"/>
        <v>0</v>
      </c>
      <c r="AC49" s="93">
        <f t="shared" si="20"/>
        <v>750</v>
      </c>
      <c r="AD49" s="91">
        <f t="shared" si="11"/>
        <v>46.101369863013701</v>
      </c>
      <c r="AE49" s="91">
        <f t="shared" si="12"/>
        <v>192.89276093311173</v>
      </c>
      <c r="AF49" s="91">
        <f t="shared" si="6"/>
        <v>88</v>
      </c>
      <c r="AG49" s="91">
        <f t="shared" si="13"/>
        <v>368.20083682008368</v>
      </c>
      <c r="AH49" s="92">
        <f t="shared" si="14"/>
        <v>52.387920298879209</v>
      </c>
      <c r="AI49" s="92">
        <f t="shared" si="15"/>
        <v>95.54287751827421</v>
      </c>
      <c r="AJ49" s="98">
        <f t="shared" si="16"/>
        <v>95.54287751827421</v>
      </c>
      <c r="AK49" s="1"/>
    </row>
    <row r="50" spans="1:37" ht="25.5" customHeight="1" thickBot="1" x14ac:dyDescent="0.2">
      <c r="A50" s="1"/>
      <c r="B50" s="99">
        <v>40</v>
      </c>
      <c r="C50" s="100" t="str">
        <f>[1]計画!C50</f>
        <v>新見市</v>
      </c>
      <c r="D50" s="100" t="str">
        <f>[1]計画!D50</f>
        <v>菅生</v>
      </c>
      <c r="E50" s="101">
        <f t="shared" si="18"/>
        <v>332</v>
      </c>
      <c r="F50" s="101">
        <f t="shared" si="18"/>
        <v>246</v>
      </c>
      <c r="G50" s="102">
        <f t="shared" si="3"/>
        <v>74.096385542168676</v>
      </c>
      <c r="H50" s="101">
        <f t="shared" si="7"/>
        <v>21968</v>
      </c>
      <c r="I50" s="101">
        <f t="shared" si="8"/>
        <v>21968</v>
      </c>
      <c r="J50" s="103">
        <f t="shared" si="21"/>
        <v>0</v>
      </c>
      <c r="K50" s="103">
        <f t="shared" si="21"/>
        <v>0</v>
      </c>
      <c r="L50" s="103">
        <f t="shared" si="21"/>
        <v>0</v>
      </c>
      <c r="M50" s="103">
        <f t="shared" si="21"/>
        <v>0</v>
      </c>
      <c r="N50" s="103">
        <f t="shared" si="21"/>
        <v>0</v>
      </c>
      <c r="O50" s="103">
        <f t="shared" si="21"/>
        <v>0</v>
      </c>
      <c r="P50" s="103">
        <f t="shared" si="21"/>
        <v>21968</v>
      </c>
      <c r="Q50" s="103">
        <f t="shared" si="21"/>
        <v>0</v>
      </c>
      <c r="R50" s="103">
        <f t="shared" si="21"/>
        <v>0</v>
      </c>
      <c r="S50" s="103">
        <f t="shared" si="21"/>
        <v>0</v>
      </c>
      <c r="T50" s="104"/>
      <c r="U50" s="1"/>
      <c r="V50" s="1"/>
      <c r="W50" s="96" t="s">
        <v>108</v>
      </c>
      <c r="X50" s="105" t="s">
        <v>108</v>
      </c>
      <c r="Y50" s="103">
        <f t="shared" si="9"/>
        <v>21968</v>
      </c>
      <c r="Z50" s="103">
        <f t="shared" si="10"/>
        <v>19918</v>
      </c>
      <c r="AA50" s="103">
        <f t="shared" si="20"/>
        <v>19918</v>
      </c>
      <c r="AB50" s="103">
        <f t="shared" si="20"/>
        <v>0</v>
      </c>
      <c r="AC50" s="103">
        <f t="shared" si="20"/>
        <v>2050</v>
      </c>
      <c r="AD50" s="101">
        <f>Y50/365</f>
        <v>60.186301369863017</v>
      </c>
      <c r="AE50" s="101">
        <f t="shared" si="12"/>
        <v>244.65976166610983</v>
      </c>
      <c r="AF50" s="101">
        <f t="shared" si="6"/>
        <v>109</v>
      </c>
      <c r="AG50" s="101">
        <f t="shared" si="13"/>
        <v>443.08943089430892</v>
      </c>
      <c r="AH50" s="102">
        <f t="shared" si="14"/>
        <v>55.216790247580747</v>
      </c>
      <c r="AI50" s="102">
        <f t="shared" si="15"/>
        <v>90.668244719592138</v>
      </c>
      <c r="AJ50" s="106">
        <f t="shared" si="16"/>
        <v>90.668244719592138</v>
      </c>
      <c r="AK50" s="1"/>
    </row>
    <row r="51" spans="1:37" ht="33.75" customHeight="1" x14ac:dyDescent="0.15">
      <c r="A51" s="1"/>
      <c r="B51" s="107"/>
      <c r="C51" s="108"/>
      <c r="D51" s="108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07"/>
      <c r="X51" s="109"/>
      <c r="Y51" s="4"/>
      <c r="Z51" s="4"/>
      <c r="AA51" s="4"/>
      <c r="AB51" s="4"/>
      <c r="AC51" s="4"/>
      <c r="AD51" s="1"/>
      <c r="AE51" s="1"/>
      <c r="AF51" s="1"/>
      <c r="AG51" s="1"/>
      <c r="AH51" s="1"/>
      <c r="AI51" s="1"/>
      <c r="AJ51" s="1"/>
      <c r="AK51" s="1"/>
    </row>
    <row r="52" spans="1:37" ht="30.75" x14ac:dyDescent="0.15">
      <c r="A52" s="1"/>
      <c r="B52" s="1"/>
      <c r="C52" s="2"/>
      <c r="D52" s="2"/>
      <c r="E52" s="1"/>
      <c r="F52" s="1"/>
      <c r="G52" s="1"/>
      <c r="H52" s="1" t="s">
        <v>109</v>
      </c>
      <c r="I52" s="1"/>
      <c r="J52" s="1"/>
      <c r="K52" s="1"/>
      <c r="L52" s="3" t="s">
        <v>1</v>
      </c>
      <c r="M52" s="3"/>
      <c r="N52" s="3"/>
      <c r="O52" s="3"/>
      <c r="P52" s="3"/>
      <c r="Q52" s="3"/>
      <c r="R52" s="3"/>
      <c r="S52" s="3"/>
      <c r="T52" s="3"/>
      <c r="U52" s="1"/>
      <c r="V52" s="1"/>
      <c r="W52" s="1"/>
      <c r="X52" s="4"/>
      <c r="Y52" s="5" t="s">
        <v>110</v>
      </c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1"/>
      <c r="AK52" s="1"/>
    </row>
    <row r="53" spans="1:37" ht="18" customHeight="1" thickBot="1" x14ac:dyDescent="0.2">
      <c r="A53" s="1"/>
      <c r="B53" s="1"/>
      <c r="C53" s="2"/>
      <c r="D53" s="2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4"/>
      <c r="Y53" s="4"/>
      <c r="Z53" s="4"/>
      <c r="AA53" s="4"/>
      <c r="AB53" s="4"/>
      <c r="AC53" s="4"/>
      <c r="AD53" s="1"/>
      <c r="AE53" s="1"/>
      <c r="AF53" s="1"/>
      <c r="AG53" s="1"/>
      <c r="AH53" s="1"/>
      <c r="AI53" s="1"/>
      <c r="AJ53" s="1"/>
      <c r="AK53" s="1"/>
    </row>
    <row r="54" spans="1:37" ht="25.5" customHeight="1" x14ac:dyDescent="0.15">
      <c r="A54" s="1"/>
      <c r="B54" s="9"/>
      <c r="C54" s="10"/>
      <c r="D54" s="11"/>
      <c r="E54" s="12"/>
      <c r="F54" s="12"/>
      <c r="G54" s="12"/>
      <c r="H54" s="13" t="s">
        <v>109</v>
      </c>
      <c r="I54" s="14" t="s">
        <v>4</v>
      </c>
      <c r="J54" s="14"/>
      <c r="K54" s="14"/>
      <c r="L54" s="14"/>
      <c r="M54" s="14"/>
      <c r="N54" s="14"/>
      <c r="O54" s="14"/>
      <c r="P54" s="14"/>
      <c r="Q54" s="15"/>
      <c r="R54" s="15"/>
      <c r="S54" s="15"/>
      <c r="T54" s="16"/>
      <c r="U54" s="17"/>
      <c r="V54" s="1"/>
      <c r="W54" s="9"/>
      <c r="X54" s="110"/>
      <c r="Y54" s="19" t="s">
        <v>5</v>
      </c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20"/>
      <c r="AK54" s="21"/>
    </row>
    <row r="55" spans="1:37" ht="25.5" customHeight="1" x14ac:dyDescent="0.15">
      <c r="A55" s="1"/>
      <c r="B55" s="22"/>
      <c r="C55" s="23"/>
      <c r="D55" s="24"/>
      <c r="E55" s="25" t="s">
        <v>109</v>
      </c>
      <c r="F55" s="25" t="s">
        <v>111</v>
      </c>
      <c r="G55" s="25" t="s">
        <v>109</v>
      </c>
      <c r="H55" s="26" t="s">
        <v>109</v>
      </c>
      <c r="I55" s="27"/>
      <c r="J55" s="28" t="s">
        <v>8</v>
      </c>
      <c r="K55" s="28"/>
      <c r="L55" s="28"/>
      <c r="M55" s="28"/>
      <c r="N55" s="28"/>
      <c r="O55" s="28"/>
      <c r="P55" s="29"/>
      <c r="Q55" s="29"/>
      <c r="R55" s="29"/>
      <c r="S55" s="30"/>
      <c r="T55" s="31"/>
      <c r="U55" s="17"/>
      <c r="V55" s="1"/>
      <c r="W55" s="22"/>
      <c r="X55" s="111"/>
      <c r="Y55" s="33" t="s">
        <v>9</v>
      </c>
      <c r="Z55" s="34"/>
      <c r="AA55" s="34"/>
      <c r="AB55" s="34"/>
      <c r="AC55" s="35"/>
      <c r="AD55" s="36" t="s">
        <v>10</v>
      </c>
      <c r="AE55" s="37"/>
      <c r="AF55" s="36" t="s">
        <v>11</v>
      </c>
      <c r="AG55" s="37"/>
      <c r="AH55" s="36" t="s">
        <v>12</v>
      </c>
      <c r="AI55" s="28"/>
      <c r="AJ55" s="38"/>
      <c r="AK55" s="21"/>
    </row>
    <row r="56" spans="1:37" ht="25.5" customHeight="1" x14ac:dyDescent="0.15">
      <c r="A56" s="1"/>
      <c r="B56" s="22" t="s">
        <v>13</v>
      </c>
      <c r="C56" s="39" t="s">
        <v>14</v>
      </c>
      <c r="D56" s="40"/>
      <c r="E56" s="25" t="s">
        <v>15</v>
      </c>
      <c r="F56" s="25" t="s">
        <v>16</v>
      </c>
      <c r="G56" s="25" t="s">
        <v>17</v>
      </c>
      <c r="H56" s="41" t="s">
        <v>20</v>
      </c>
      <c r="I56" s="26" t="s">
        <v>20</v>
      </c>
      <c r="J56" s="42"/>
      <c r="K56" s="43"/>
      <c r="L56" s="28" t="s">
        <v>19</v>
      </c>
      <c r="M56" s="28"/>
      <c r="N56" s="28"/>
      <c r="O56" s="28"/>
      <c r="P56" s="28"/>
      <c r="Q56" s="43"/>
      <c r="R56" s="43"/>
      <c r="S56" s="44"/>
      <c r="T56" s="45"/>
      <c r="U56" s="17"/>
      <c r="V56" s="1"/>
      <c r="W56" s="22" t="s">
        <v>13</v>
      </c>
      <c r="X56" s="111" t="s">
        <v>13</v>
      </c>
      <c r="Y56" s="46"/>
      <c r="Z56" s="112" t="s">
        <v>20</v>
      </c>
      <c r="AA56" s="113"/>
      <c r="AB56" s="113"/>
      <c r="AC56" s="112"/>
      <c r="AD56" s="49" t="s">
        <v>21</v>
      </c>
      <c r="AE56" s="49" t="s">
        <v>22</v>
      </c>
      <c r="AF56" s="49" t="s">
        <v>21</v>
      </c>
      <c r="AG56" s="49" t="s">
        <v>22</v>
      </c>
      <c r="AH56" s="49"/>
      <c r="AI56" s="49"/>
      <c r="AJ56" s="50"/>
      <c r="AK56" s="51"/>
    </row>
    <row r="57" spans="1:37" ht="25.5" customHeight="1" x14ac:dyDescent="0.15">
      <c r="A57" s="1"/>
      <c r="B57" s="22"/>
      <c r="C57" s="23"/>
      <c r="D57" s="24"/>
      <c r="E57" s="25" t="s">
        <v>23</v>
      </c>
      <c r="F57" s="25" t="s">
        <v>20</v>
      </c>
      <c r="G57" s="25" t="s">
        <v>24</v>
      </c>
      <c r="H57" s="44"/>
      <c r="I57" s="44"/>
      <c r="J57" s="36" t="s">
        <v>25</v>
      </c>
      <c r="K57" s="28"/>
      <c r="L57" s="28"/>
      <c r="M57" s="28"/>
      <c r="N57" s="37"/>
      <c r="O57" s="36" t="s">
        <v>26</v>
      </c>
      <c r="P57" s="28"/>
      <c r="Q57" s="37"/>
      <c r="R57" s="52"/>
      <c r="S57" s="25" t="s">
        <v>27</v>
      </c>
      <c r="T57" s="53" t="s">
        <v>28</v>
      </c>
      <c r="U57" s="17"/>
      <c r="V57" s="1"/>
      <c r="W57" s="22"/>
      <c r="X57" s="111"/>
      <c r="Y57" s="46"/>
      <c r="Z57" s="54" t="s">
        <v>29</v>
      </c>
      <c r="AA57" s="114" t="s">
        <v>20</v>
      </c>
      <c r="AB57" s="112"/>
      <c r="AC57" s="54" t="s">
        <v>30</v>
      </c>
      <c r="AD57" s="25" t="s">
        <v>31</v>
      </c>
      <c r="AE57" s="25" t="s">
        <v>31</v>
      </c>
      <c r="AF57" s="25" t="s">
        <v>31</v>
      </c>
      <c r="AG57" s="25" t="s">
        <v>31</v>
      </c>
      <c r="AH57" s="25" t="s">
        <v>20</v>
      </c>
      <c r="AI57" s="25"/>
      <c r="AJ57" s="56" t="s">
        <v>20</v>
      </c>
      <c r="AK57" s="21"/>
    </row>
    <row r="58" spans="1:37" ht="25.5" customHeight="1" x14ac:dyDescent="0.15">
      <c r="A58" s="1"/>
      <c r="B58" s="22" t="s">
        <v>32</v>
      </c>
      <c r="C58" s="39" t="s">
        <v>33</v>
      </c>
      <c r="D58" s="40"/>
      <c r="E58" s="25" t="s">
        <v>34</v>
      </c>
      <c r="F58" s="25" t="s">
        <v>35</v>
      </c>
      <c r="G58" s="25" t="s">
        <v>36</v>
      </c>
      <c r="H58" s="44"/>
      <c r="I58" s="44"/>
      <c r="J58" s="25" t="s">
        <v>37</v>
      </c>
      <c r="K58" s="25" t="s">
        <v>37</v>
      </c>
      <c r="L58" s="25" t="s">
        <v>38</v>
      </c>
      <c r="M58" s="49"/>
      <c r="N58" s="49"/>
      <c r="O58" s="49"/>
      <c r="P58" s="49"/>
      <c r="Q58" s="49"/>
      <c r="R58" s="25" t="s">
        <v>39</v>
      </c>
      <c r="S58" s="57"/>
      <c r="T58" s="57"/>
      <c r="U58" s="17"/>
      <c r="V58" s="1"/>
      <c r="W58" s="22" t="s">
        <v>32</v>
      </c>
      <c r="X58" s="111" t="s">
        <v>32</v>
      </c>
      <c r="Y58" s="58"/>
      <c r="Z58" s="59"/>
      <c r="AA58" s="59" t="s">
        <v>40</v>
      </c>
      <c r="AB58" s="54" t="s">
        <v>41</v>
      </c>
      <c r="AC58" s="54" t="s">
        <v>38</v>
      </c>
      <c r="AD58" s="25" t="s">
        <v>42</v>
      </c>
      <c r="AE58" s="25" t="s">
        <v>42</v>
      </c>
      <c r="AF58" s="25" t="s">
        <v>43</v>
      </c>
      <c r="AG58" s="25" t="s">
        <v>43</v>
      </c>
      <c r="AH58" s="25" t="s">
        <v>44</v>
      </c>
      <c r="AI58" s="25" t="s">
        <v>45</v>
      </c>
      <c r="AJ58" s="56" t="s">
        <v>46</v>
      </c>
      <c r="AK58" s="21"/>
    </row>
    <row r="59" spans="1:37" ht="25.5" customHeight="1" x14ac:dyDescent="0.15">
      <c r="A59" s="1"/>
      <c r="B59" s="22"/>
      <c r="C59" s="23"/>
      <c r="D59" s="24"/>
      <c r="E59" s="25" t="s">
        <v>38</v>
      </c>
      <c r="F59" s="25" t="s">
        <v>38</v>
      </c>
      <c r="G59" s="25"/>
      <c r="H59" s="44"/>
      <c r="I59" s="44"/>
      <c r="J59" s="25"/>
      <c r="K59" s="25"/>
      <c r="L59" s="25" t="s">
        <v>47</v>
      </c>
      <c r="M59" s="25" t="s">
        <v>48</v>
      </c>
      <c r="N59" s="25" t="s">
        <v>49</v>
      </c>
      <c r="O59" s="25" t="s">
        <v>50</v>
      </c>
      <c r="P59" s="25" t="s">
        <v>51</v>
      </c>
      <c r="Q59" s="25" t="s">
        <v>52</v>
      </c>
      <c r="R59" s="25" t="s">
        <v>38</v>
      </c>
      <c r="S59" s="57" t="s">
        <v>53</v>
      </c>
      <c r="T59" s="57"/>
      <c r="U59" s="17"/>
      <c r="V59" s="1"/>
      <c r="W59" s="22"/>
      <c r="X59" s="111"/>
      <c r="Y59" s="58"/>
      <c r="Z59" s="59"/>
      <c r="AA59" s="59" t="s">
        <v>38</v>
      </c>
      <c r="AB59" s="54" t="s">
        <v>38</v>
      </c>
      <c r="AC59" s="54" t="s">
        <v>38</v>
      </c>
      <c r="AD59" s="25" t="s">
        <v>54</v>
      </c>
      <c r="AE59" s="25" t="s">
        <v>54</v>
      </c>
      <c r="AF59" s="25" t="s">
        <v>54</v>
      </c>
      <c r="AG59" s="25" t="s">
        <v>54</v>
      </c>
      <c r="AH59" s="25" t="s">
        <v>38</v>
      </c>
      <c r="AI59" s="25" t="s">
        <v>38</v>
      </c>
      <c r="AJ59" s="56" t="s">
        <v>38</v>
      </c>
      <c r="AK59" s="21"/>
    </row>
    <row r="60" spans="1:37" ht="25.5" customHeight="1" thickBot="1" x14ac:dyDescent="0.2">
      <c r="A60" s="1"/>
      <c r="B60" s="22"/>
      <c r="C60" s="115" t="s">
        <v>55</v>
      </c>
      <c r="D60" s="115" t="s">
        <v>56</v>
      </c>
      <c r="E60" s="61" t="s">
        <v>57</v>
      </c>
      <c r="F60" s="61" t="s">
        <v>57</v>
      </c>
      <c r="G60" s="61" t="s">
        <v>112</v>
      </c>
      <c r="H60" s="44"/>
      <c r="I60" s="44"/>
      <c r="J60" s="25" t="s">
        <v>59</v>
      </c>
      <c r="K60" s="25" t="s">
        <v>60</v>
      </c>
      <c r="L60" s="25"/>
      <c r="M60" s="44"/>
      <c r="N60" s="44"/>
      <c r="O60" s="25"/>
      <c r="P60" s="25"/>
      <c r="Q60" s="25"/>
      <c r="R60" s="25"/>
      <c r="S60" s="57"/>
      <c r="T60" s="57"/>
      <c r="U60" s="17"/>
      <c r="V60" s="1"/>
      <c r="W60" s="22"/>
      <c r="X60" s="111"/>
      <c r="Y60" s="58"/>
      <c r="Z60" s="58"/>
      <c r="AA60" s="59"/>
      <c r="AB60" s="59" t="s">
        <v>38</v>
      </c>
      <c r="AC60" s="54" t="s">
        <v>38</v>
      </c>
      <c r="AD60" s="25" t="s">
        <v>62</v>
      </c>
      <c r="AE60" s="25" t="s">
        <v>63</v>
      </c>
      <c r="AF60" s="25" t="s">
        <v>62</v>
      </c>
      <c r="AG60" s="25" t="s">
        <v>63</v>
      </c>
      <c r="AH60" s="61" t="s">
        <v>112</v>
      </c>
      <c r="AI60" s="61" t="s">
        <v>112</v>
      </c>
      <c r="AJ60" s="116" t="s">
        <v>112</v>
      </c>
      <c r="AK60" s="21"/>
    </row>
    <row r="61" spans="1:37" ht="25.5" customHeight="1" x14ac:dyDescent="0.15">
      <c r="A61" s="1"/>
      <c r="B61" s="79">
        <v>41</v>
      </c>
      <c r="C61" s="80" t="str">
        <f>[1]計画!C61</f>
        <v>新見市</v>
      </c>
      <c r="D61" s="80" t="str">
        <f>[1]計画!D61</f>
        <v>法曽</v>
      </c>
      <c r="E61" s="81">
        <f t="shared" ref="E61:F80" si="22">VLOOKUP($B61,master,E$2,FALSE)</f>
        <v>89</v>
      </c>
      <c r="F61" s="81">
        <f t="shared" si="22"/>
        <v>77</v>
      </c>
      <c r="G61" s="82">
        <f>F61/E61*100</f>
        <v>86.516853932584269</v>
      </c>
      <c r="H61" s="81">
        <f>I61+S61</f>
        <v>10803</v>
      </c>
      <c r="I61" s="81">
        <f>SUM(J61:R61)</f>
        <v>10803</v>
      </c>
      <c r="J61" s="83">
        <f t="shared" ref="J61:S70" si="23">VLOOKUP($B61,master,J$2,FALSE)</f>
        <v>0</v>
      </c>
      <c r="K61" s="83">
        <f t="shared" si="23"/>
        <v>0</v>
      </c>
      <c r="L61" s="83">
        <f t="shared" si="23"/>
        <v>0</v>
      </c>
      <c r="M61" s="83">
        <f t="shared" si="23"/>
        <v>0</v>
      </c>
      <c r="N61" s="83">
        <f t="shared" si="23"/>
        <v>0</v>
      </c>
      <c r="O61" s="83">
        <f t="shared" si="23"/>
        <v>0</v>
      </c>
      <c r="P61" s="83">
        <f t="shared" si="23"/>
        <v>10803</v>
      </c>
      <c r="Q61" s="83">
        <f t="shared" si="23"/>
        <v>0</v>
      </c>
      <c r="R61" s="83">
        <f t="shared" si="23"/>
        <v>0</v>
      </c>
      <c r="S61" s="83">
        <f t="shared" si="23"/>
        <v>0</v>
      </c>
      <c r="T61" s="85"/>
      <c r="U61" s="1"/>
      <c r="V61" s="1"/>
      <c r="W61" s="96" t="s">
        <v>113</v>
      </c>
      <c r="X61" s="87" t="s">
        <v>113</v>
      </c>
      <c r="Y61" s="83">
        <f>Z61+AC61</f>
        <v>10803</v>
      </c>
      <c r="Z61" s="83">
        <f>SUM(AA61:AB61)</f>
        <v>5594</v>
      </c>
      <c r="AA61" s="83">
        <f t="shared" ref="AA61:AC80" si="24">VLOOKUP($B61,master,AA$2,FALSE)</f>
        <v>5594</v>
      </c>
      <c r="AB61" s="83">
        <f t="shared" si="24"/>
        <v>0</v>
      </c>
      <c r="AC61" s="83">
        <f t="shared" si="24"/>
        <v>5209</v>
      </c>
      <c r="AD61" s="81">
        <f>Y61/365</f>
        <v>29.597260273972601</v>
      </c>
      <c r="AE61" s="81">
        <f>AD61*1000/F61</f>
        <v>384.38000355808578</v>
      </c>
      <c r="AF61" s="81">
        <f t="shared" ref="AF61:AF100" si="25">VLOOKUP($B61,master,AF$2,FALSE)</f>
        <v>30</v>
      </c>
      <c r="AG61" s="81">
        <f>AF61*1000/F61</f>
        <v>389.61038961038963</v>
      </c>
      <c r="AH61" s="82">
        <f>AD61/AF61*100</f>
        <v>98.657534246575338</v>
      </c>
      <c r="AI61" s="82">
        <f>Z61/Y61*100</f>
        <v>51.781912431731925</v>
      </c>
      <c r="AJ61" s="88">
        <f>AA61/Y61*100</f>
        <v>51.781912431731925</v>
      </c>
      <c r="AK61" s="1"/>
    </row>
    <row r="62" spans="1:37" ht="25.5" customHeight="1" x14ac:dyDescent="0.15">
      <c r="A62" s="1"/>
      <c r="B62" s="89">
        <v>42</v>
      </c>
      <c r="C62" s="90" t="str">
        <f>[1]計画!C62</f>
        <v>新見市</v>
      </c>
      <c r="D62" s="90" t="str">
        <f>[1]計画!D62</f>
        <v>大佐中央</v>
      </c>
      <c r="E62" s="91">
        <f t="shared" si="22"/>
        <v>2220</v>
      </c>
      <c r="F62" s="91">
        <f t="shared" si="22"/>
        <v>2087</v>
      </c>
      <c r="G62" s="92">
        <f>F62/E62*100</f>
        <v>94.009009009009006</v>
      </c>
      <c r="H62" s="91">
        <f>I62+S62</f>
        <v>431749</v>
      </c>
      <c r="I62" s="91">
        <f>SUM(J62:R62)</f>
        <v>431749</v>
      </c>
      <c r="J62" s="93">
        <f t="shared" si="23"/>
        <v>0</v>
      </c>
      <c r="K62" s="93">
        <f t="shared" si="23"/>
        <v>0</v>
      </c>
      <c r="L62" s="93">
        <f t="shared" si="23"/>
        <v>0</v>
      </c>
      <c r="M62" s="93">
        <f t="shared" si="23"/>
        <v>0</v>
      </c>
      <c r="N62" s="93">
        <f t="shared" si="23"/>
        <v>0</v>
      </c>
      <c r="O62" s="93">
        <f t="shared" si="23"/>
        <v>0</v>
      </c>
      <c r="P62" s="93">
        <f t="shared" si="23"/>
        <v>431749</v>
      </c>
      <c r="Q62" s="93">
        <f t="shared" si="23"/>
        <v>0</v>
      </c>
      <c r="R62" s="93">
        <f t="shared" si="23"/>
        <v>0</v>
      </c>
      <c r="S62" s="93">
        <f t="shared" si="23"/>
        <v>0</v>
      </c>
      <c r="T62" s="95"/>
      <c r="U62" s="1"/>
      <c r="V62" s="1"/>
      <c r="W62" s="96" t="s">
        <v>114</v>
      </c>
      <c r="X62" s="97" t="s">
        <v>114</v>
      </c>
      <c r="Y62" s="93">
        <f>Z62+AC62</f>
        <v>431749</v>
      </c>
      <c r="Z62" s="93">
        <f>SUM(AA62:AB62)</f>
        <v>284942</v>
      </c>
      <c r="AA62" s="93">
        <f t="shared" si="24"/>
        <v>284942</v>
      </c>
      <c r="AB62" s="93">
        <f t="shared" si="24"/>
        <v>0</v>
      </c>
      <c r="AC62" s="93">
        <f t="shared" si="24"/>
        <v>146807</v>
      </c>
      <c r="AD62" s="91">
        <f>Y62/365</f>
        <v>1182.8739726027397</v>
      </c>
      <c r="AE62" s="91">
        <f>AD62*1000/F62</f>
        <v>566.78197058109231</v>
      </c>
      <c r="AF62" s="91">
        <f t="shared" si="25"/>
        <v>1561</v>
      </c>
      <c r="AG62" s="91">
        <f>AF62*1000/F62</f>
        <v>747.96358409199809</v>
      </c>
      <c r="AH62" s="92">
        <f>AD62/AF62*100</f>
        <v>75.776679859240218</v>
      </c>
      <c r="AI62" s="92">
        <f>Z62/Y62*100</f>
        <v>65.997141857885026</v>
      </c>
      <c r="AJ62" s="98">
        <f>AA62/Y62*100</f>
        <v>65.997141857885026</v>
      </c>
      <c r="AK62" s="1"/>
    </row>
    <row r="63" spans="1:37" ht="25.5" customHeight="1" thickBot="1" x14ac:dyDescent="0.2">
      <c r="A63" s="1"/>
      <c r="B63" s="89">
        <v>43</v>
      </c>
      <c r="C63" s="90" t="str">
        <f>[1]計画!C63</f>
        <v>新見市</v>
      </c>
      <c r="D63" s="90" t="str">
        <f>[1]計画!D63</f>
        <v>大佐布瀬</v>
      </c>
      <c r="E63" s="91">
        <f t="shared" si="22"/>
        <v>243</v>
      </c>
      <c r="F63" s="91">
        <f t="shared" si="22"/>
        <v>210</v>
      </c>
      <c r="G63" s="92">
        <f>F63/E63*100</f>
        <v>86.419753086419746</v>
      </c>
      <c r="H63" s="91">
        <f>I63+S63</f>
        <v>40310</v>
      </c>
      <c r="I63" s="91">
        <f>SUM(J63:R63)</f>
        <v>40310</v>
      </c>
      <c r="J63" s="93">
        <f t="shared" si="23"/>
        <v>0</v>
      </c>
      <c r="K63" s="93">
        <f t="shared" si="23"/>
        <v>0</v>
      </c>
      <c r="L63" s="93">
        <f t="shared" si="23"/>
        <v>0</v>
      </c>
      <c r="M63" s="93">
        <f t="shared" si="23"/>
        <v>0</v>
      </c>
      <c r="N63" s="93">
        <f t="shared" si="23"/>
        <v>0</v>
      </c>
      <c r="O63" s="93">
        <f t="shared" si="23"/>
        <v>0</v>
      </c>
      <c r="P63" s="93">
        <f t="shared" si="23"/>
        <v>40310</v>
      </c>
      <c r="Q63" s="93">
        <f t="shared" si="23"/>
        <v>0</v>
      </c>
      <c r="R63" s="93">
        <f t="shared" si="23"/>
        <v>0</v>
      </c>
      <c r="S63" s="93">
        <f t="shared" si="23"/>
        <v>0</v>
      </c>
      <c r="T63" s="95"/>
      <c r="U63" s="1"/>
      <c r="V63" s="1"/>
      <c r="W63" s="117" t="s">
        <v>115</v>
      </c>
      <c r="X63" s="97" t="s">
        <v>115</v>
      </c>
      <c r="Y63" s="93">
        <f>Z63+AC63</f>
        <v>40310</v>
      </c>
      <c r="Z63" s="93">
        <f>SUM(AA63:AB63)</f>
        <v>26261</v>
      </c>
      <c r="AA63" s="93">
        <f t="shared" si="24"/>
        <v>26261</v>
      </c>
      <c r="AB63" s="93">
        <f t="shared" si="24"/>
        <v>0</v>
      </c>
      <c r="AC63" s="93">
        <f t="shared" si="24"/>
        <v>14049</v>
      </c>
      <c r="AD63" s="91">
        <f t="shared" ref="AD63:AD99" si="26">Y63/365</f>
        <v>110.43835616438356</v>
      </c>
      <c r="AE63" s="91">
        <f>AD63*1000/F63</f>
        <v>525.89693411611222</v>
      </c>
      <c r="AF63" s="91">
        <f t="shared" si="25"/>
        <v>143</v>
      </c>
      <c r="AG63" s="91">
        <f>AF63*1000/F63</f>
        <v>680.95238095238096</v>
      </c>
      <c r="AH63" s="92">
        <f>AD63/AF63*100</f>
        <v>77.229619695373117</v>
      </c>
      <c r="AI63" s="92">
        <f>Z63/Y63*100</f>
        <v>65.147606053088552</v>
      </c>
      <c r="AJ63" s="98">
        <f>AA63/Y63*100</f>
        <v>65.147606053088552</v>
      </c>
      <c r="AK63" s="1"/>
    </row>
    <row r="64" spans="1:37" ht="25.5" customHeight="1" x14ac:dyDescent="0.15">
      <c r="A64" s="1"/>
      <c r="B64" s="118">
        <v>44</v>
      </c>
      <c r="C64" s="119" t="str">
        <f>[1]計画!C64</f>
        <v>新見市</v>
      </c>
      <c r="D64" s="119" t="str">
        <f>[1]計画!D64</f>
        <v>大佐大井野</v>
      </c>
      <c r="E64" s="120">
        <f t="shared" si="22"/>
        <v>111</v>
      </c>
      <c r="F64" s="120">
        <f t="shared" si="22"/>
        <v>99</v>
      </c>
      <c r="G64" s="121">
        <f>F64/E64*100</f>
        <v>89.189189189189193</v>
      </c>
      <c r="H64" s="120">
        <f>I64+S64</f>
        <v>11758</v>
      </c>
      <c r="I64" s="120">
        <f>SUM(J64:R64)</f>
        <v>11758</v>
      </c>
      <c r="J64" s="122">
        <f t="shared" si="23"/>
        <v>0</v>
      </c>
      <c r="K64" s="122">
        <f t="shared" si="23"/>
        <v>0</v>
      </c>
      <c r="L64" s="122">
        <f t="shared" si="23"/>
        <v>0</v>
      </c>
      <c r="M64" s="122">
        <f t="shared" si="23"/>
        <v>0</v>
      </c>
      <c r="N64" s="122">
        <f t="shared" si="23"/>
        <v>0</v>
      </c>
      <c r="O64" s="122">
        <f t="shared" si="23"/>
        <v>0</v>
      </c>
      <c r="P64" s="122">
        <f t="shared" si="23"/>
        <v>11758</v>
      </c>
      <c r="Q64" s="122">
        <f t="shared" si="23"/>
        <v>0</v>
      </c>
      <c r="R64" s="122">
        <f t="shared" si="23"/>
        <v>0</v>
      </c>
      <c r="S64" s="123">
        <f t="shared" si="23"/>
        <v>0</v>
      </c>
      <c r="T64" s="95"/>
      <c r="U64" s="51"/>
      <c r="V64" s="1"/>
      <c r="W64" s="124" t="s">
        <v>116</v>
      </c>
      <c r="X64" s="125" t="s">
        <v>116</v>
      </c>
      <c r="Y64" s="122">
        <f>Z64+AC64</f>
        <v>11758</v>
      </c>
      <c r="Z64" s="122">
        <f>SUM(AA64:AB64)</f>
        <v>7379</v>
      </c>
      <c r="AA64" s="122">
        <f t="shared" si="24"/>
        <v>7379</v>
      </c>
      <c r="AB64" s="122">
        <f t="shared" si="24"/>
        <v>0</v>
      </c>
      <c r="AC64" s="122">
        <f t="shared" si="24"/>
        <v>4379</v>
      </c>
      <c r="AD64" s="91">
        <f t="shared" si="26"/>
        <v>32.213698630136989</v>
      </c>
      <c r="AE64" s="120">
        <f>AD64*1000/F64</f>
        <v>325.39089525390898</v>
      </c>
      <c r="AF64" s="120">
        <f t="shared" si="25"/>
        <v>40</v>
      </c>
      <c r="AG64" s="120">
        <f>AF64*1000/F64</f>
        <v>404.04040404040404</v>
      </c>
      <c r="AH64" s="121">
        <f>AD64/AF64*100</f>
        <v>80.534246575342479</v>
      </c>
      <c r="AI64" s="121">
        <f>Z64/Y64*100</f>
        <v>62.757271644837552</v>
      </c>
      <c r="AJ64" s="126">
        <f>AA64/Y64*100</f>
        <v>62.757271644837552</v>
      </c>
      <c r="AK64" s="51"/>
    </row>
    <row r="65" spans="1:37" ht="25.5" customHeight="1" x14ac:dyDescent="0.15">
      <c r="A65" s="1"/>
      <c r="B65" s="89">
        <v>45</v>
      </c>
      <c r="C65" s="90" t="str">
        <f>[1]計画!C65</f>
        <v>新見市</v>
      </c>
      <c r="D65" s="90" t="str">
        <f>[1]計画!D65</f>
        <v>大佐上刑部</v>
      </c>
      <c r="E65" s="91">
        <f t="shared" si="22"/>
        <v>138</v>
      </c>
      <c r="F65" s="91">
        <f t="shared" si="22"/>
        <v>132</v>
      </c>
      <c r="G65" s="92">
        <f t="shared" ref="G65:G100" si="27">F65/E65*100</f>
        <v>95.652173913043484</v>
      </c>
      <c r="H65" s="91">
        <f t="shared" ref="H65:H100" si="28">I65+S65</f>
        <v>12069</v>
      </c>
      <c r="I65" s="91">
        <f t="shared" ref="I65:I100" si="29">SUM(J65:R65)</f>
        <v>12069</v>
      </c>
      <c r="J65" s="93">
        <f t="shared" si="23"/>
        <v>0</v>
      </c>
      <c r="K65" s="93">
        <f t="shared" si="23"/>
        <v>0</v>
      </c>
      <c r="L65" s="93">
        <f t="shared" si="23"/>
        <v>0</v>
      </c>
      <c r="M65" s="93">
        <f t="shared" si="23"/>
        <v>0</v>
      </c>
      <c r="N65" s="93">
        <f t="shared" si="23"/>
        <v>0</v>
      </c>
      <c r="O65" s="93">
        <f t="shared" si="23"/>
        <v>0</v>
      </c>
      <c r="P65" s="93">
        <f t="shared" si="23"/>
        <v>12069</v>
      </c>
      <c r="Q65" s="93">
        <f t="shared" si="23"/>
        <v>0</v>
      </c>
      <c r="R65" s="93">
        <f t="shared" si="23"/>
        <v>0</v>
      </c>
      <c r="S65" s="94">
        <f t="shared" si="23"/>
        <v>0</v>
      </c>
      <c r="T65" s="95"/>
      <c r="U65" s="51"/>
      <c r="V65" s="1"/>
      <c r="W65" s="96" t="s">
        <v>117</v>
      </c>
      <c r="X65" s="97" t="s">
        <v>117</v>
      </c>
      <c r="Y65" s="93">
        <f t="shared" ref="Y65:Y100" si="30">Z65+AC65</f>
        <v>12069</v>
      </c>
      <c r="Z65" s="93">
        <f t="shared" ref="Z65:Z100" si="31">SUM(AA65:AB65)</f>
        <v>10292</v>
      </c>
      <c r="AA65" s="93">
        <f t="shared" si="24"/>
        <v>10292</v>
      </c>
      <c r="AB65" s="93">
        <f t="shared" si="24"/>
        <v>0</v>
      </c>
      <c r="AC65" s="93">
        <f t="shared" si="24"/>
        <v>1777</v>
      </c>
      <c r="AD65" s="91">
        <f t="shared" si="26"/>
        <v>33.065753424657537</v>
      </c>
      <c r="AE65" s="91">
        <f t="shared" ref="AE65:AE100" si="32">AD65*1000/F65</f>
        <v>250.49813200498136</v>
      </c>
      <c r="AF65" s="91">
        <f t="shared" si="25"/>
        <v>56</v>
      </c>
      <c r="AG65" s="91">
        <f t="shared" ref="AG65:AG100" si="33">AF65*1000/F65</f>
        <v>424.24242424242425</v>
      </c>
      <c r="AH65" s="92">
        <f t="shared" ref="AH65:AH100" si="34">AD65/AF65*100</f>
        <v>59.045988258317031</v>
      </c>
      <c r="AI65" s="92">
        <f t="shared" ref="AI65:AI100" si="35">Z65/Y65*100</f>
        <v>85.276327781920628</v>
      </c>
      <c r="AJ65" s="98">
        <f t="shared" ref="AJ65:AJ100" si="36">AA65/Y65*100</f>
        <v>85.276327781920628</v>
      </c>
      <c r="AK65" s="51"/>
    </row>
    <row r="66" spans="1:37" ht="25.5" customHeight="1" x14ac:dyDescent="0.15">
      <c r="A66" s="1"/>
      <c r="B66" s="89">
        <v>46</v>
      </c>
      <c r="C66" s="90" t="str">
        <f>[1]計画!C66</f>
        <v>新見市</v>
      </c>
      <c r="D66" s="90" t="str">
        <f>[1]計画!D66</f>
        <v>神郷神代</v>
      </c>
      <c r="E66" s="91">
        <f t="shared" si="22"/>
        <v>841</v>
      </c>
      <c r="F66" s="91">
        <f t="shared" si="22"/>
        <v>836</v>
      </c>
      <c r="G66" s="92">
        <f t="shared" si="27"/>
        <v>99.405469678953622</v>
      </c>
      <c r="H66" s="91">
        <f t="shared" si="28"/>
        <v>112516</v>
      </c>
      <c r="I66" s="91">
        <f t="shared" si="29"/>
        <v>112516</v>
      </c>
      <c r="J66" s="93">
        <f t="shared" si="23"/>
        <v>0</v>
      </c>
      <c r="K66" s="93">
        <f t="shared" si="23"/>
        <v>0</v>
      </c>
      <c r="L66" s="93">
        <f t="shared" si="23"/>
        <v>0</v>
      </c>
      <c r="M66" s="93">
        <f t="shared" si="23"/>
        <v>0</v>
      </c>
      <c r="N66" s="93">
        <f t="shared" si="23"/>
        <v>0</v>
      </c>
      <c r="O66" s="93">
        <f t="shared" si="23"/>
        <v>0</v>
      </c>
      <c r="P66" s="93">
        <f t="shared" si="23"/>
        <v>112516</v>
      </c>
      <c r="Q66" s="93">
        <f t="shared" si="23"/>
        <v>0</v>
      </c>
      <c r="R66" s="93">
        <f t="shared" si="23"/>
        <v>0</v>
      </c>
      <c r="S66" s="94">
        <f t="shared" si="23"/>
        <v>0</v>
      </c>
      <c r="T66" s="95"/>
      <c r="U66" s="51"/>
      <c r="V66" s="1"/>
      <c r="W66" s="96" t="s">
        <v>118</v>
      </c>
      <c r="X66" s="97" t="s">
        <v>118</v>
      </c>
      <c r="Y66" s="93">
        <f t="shared" si="30"/>
        <v>112516</v>
      </c>
      <c r="Z66" s="93">
        <f t="shared" si="31"/>
        <v>93618</v>
      </c>
      <c r="AA66" s="93">
        <f t="shared" si="24"/>
        <v>93618</v>
      </c>
      <c r="AB66" s="93">
        <f t="shared" si="24"/>
        <v>0</v>
      </c>
      <c r="AC66" s="93">
        <f t="shared" si="24"/>
        <v>18898</v>
      </c>
      <c r="AD66" s="91">
        <f t="shared" si="26"/>
        <v>308.26301369863012</v>
      </c>
      <c r="AE66" s="91">
        <f t="shared" si="32"/>
        <v>368.73566231893551</v>
      </c>
      <c r="AF66" s="91">
        <f t="shared" si="25"/>
        <v>512</v>
      </c>
      <c r="AG66" s="91">
        <f t="shared" si="33"/>
        <v>612.44019138755982</v>
      </c>
      <c r="AH66" s="92">
        <f t="shared" si="34"/>
        <v>60.207619863013697</v>
      </c>
      <c r="AI66" s="92">
        <f t="shared" si="35"/>
        <v>83.204166518539594</v>
      </c>
      <c r="AJ66" s="98">
        <f t="shared" si="36"/>
        <v>83.204166518539594</v>
      </c>
      <c r="AK66" s="51"/>
    </row>
    <row r="67" spans="1:37" ht="25.5" customHeight="1" x14ac:dyDescent="0.15">
      <c r="A67" s="1"/>
      <c r="B67" s="89">
        <v>47</v>
      </c>
      <c r="C67" s="90" t="str">
        <f>[1]計画!C67</f>
        <v>新見市</v>
      </c>
      <c r="D67" s="90" t="str">
        <f>[1]計画!D67</f>
        <v>神郷高瀬</v>
      </c>
      <c r="E67" s="91">
        <f t="shared" si="22"/>
        <v>704</v>
      </c>
      <c r="F67" s="91">
        <f t="shared" si="22"/>
        <v>607</v>
      </c>
      <c r="G67" s="92">
        <f t="shared" si="27"/>
        <v>86.221590909090907</v>
      </c>
      <c r="H67" s="91">
        <f t="shared" si="28"/>
        <v>70360</v>
      </c>
      <c r="I67" s="91">
        <f t="shared" si="29"/>
        <v>70360</v>
      </c>
      <c r="J67" s="93">
        <f t="shared" si="23"/>
        <v>0</v>
      </c>
      <c r="K67" s="93">
        <f t="shared" si="23"/>
        <v>0</v>
      </c>
      <c r="L67" s="93">
        <f t="shared" si="23"/>
        <v>0</v>
      </c>
      <c r="M67" s="93">
        <f t="shared" si="23"/>
        <v>0</v>
      </c>
      <c r="N67" s="93">
        <f t="shared" si="23"/>
        <v>0</v>
      </c>
      <c r="O67" s="93">
        <f t="shared" si="23"/>
        <v>0</v>
      </c>
      <c r="P67" s="93">
        <f t="shared" si="23"/>
        <v>70360</v>
      </c>
      <c r="Q67" s="93">
        <f t="shared" si="23"/>
        <v>0</v>
      </c>
      <c r="R67" s="93">
        <f t="shared" si="23"/>
        <v>0</v>
      </c>
      <c r="S67" s="94">
        <f t="shared" si="23"/>
        <v>0</v>
      </c>
      <c r="T67" s="95"/>
      <c r="U67" s="51"/>
      <c r="V67" s="1"/>
      <c r="W67" s="96" t="s">
        <v>119</v>
      </c>
      <c r="X67" s="97" t="s">
        <v>119</v>
      </c>
      <c r="Y67" s="93">
        <f t="shared" si="30"/>
        <v>70360</v>
      </c>
      <c r="Z67" s="93">
        <f t="shared" si="31"/>
        <v>64234</v>
      </c>
      <c r="AA67" s="93">
        <f t="shared" si="24"/>
        <v>64234</v>
      </c>
      <c r="AB67" s="93">
        <f t="shared" si="24"/>
        <v>0</v>
      </c>
      <c r="AC67" s="93">
        <f t="shared" si="24"/>
        <v>6126</v>
      </c>
      <c r="AD67" s="91">
        <f t="shared" si="26"/>
        <v>192.76712328767124</v>
      </c>
      <c r="AE67" s="91">
        <f t="shared" si="32"/>
        <v>317.57351447721788</v>
      </c>
      <c r="AF67" s="91">
        <f t="shared" si="25"/>
        <v>352</v>
      </c>
      <c r="AG67" s="91">
        <f t="shared" si="33"/>
        <v>579.90115321252063</v>
      </c>
      <c r="AH67" s="92">
        <f t="shared" si="34"/>
        <v>54.763387297633869</v>
      </c>
      <c r="AI67" s="92">
        <f t="shared" si="35"/>
        <v>91.29334849346219</v>
      </c>
      <c r="AJ67" s="98">
        <f t="shared" si="36"/>
        <v>91.29334849346219</v>
      </c>
      <c r="AK67" s="51"/>
    </row>
    <row r="68" spans="1:37" ht="25.5" customHeight="1" x14ac:dyDescent="0.15">
      <c r="A68" s="1"/>
      <c r="B68" s="89">
        <v>48</v>
      </c>
      <c r="C68" s="90" t="str">
        <f>[1]計画!C68</f>
        <v>新見市</v>
      </c>
      <c r="D68" s="90" t="str">
        <f>[1]計画!D68</f>
        <v>神郷油野</v>
      </c>
      <c r="E68" s="91">
        <f t="shared" si="22"/>
        <v>201</v>
      </c>
      <c r="F68" s="91">
        <f t="shared" si="22"/>
        <v>178</v>
      </c>
      <c r="G68" s="92">
        <f t="shared" si="27"/>
        <v>88.557213930348254</v>
      </c>
      <c r="H68" s="91">
        <f t="shared" si="28"/>
        <v>16013</v>
      </c>
      <c r="I68" s="91">
        <f t="shared" si="29"/>
        <v>16013</v>
      </c>
      <c r="J68" s="93">
        <f t="shared" si="23"/>
        <v>0</v>
      </c>
      <c r="K68" s="93">
        <f t="shared" si="23"/>
        <v>0</v>
      </c>
      <c r="L68" s="93">
        <f t="shared" si="23"/>
        <v>0</v>
      </c>
      <c r="M68" s="93">
        <f t="shared" si="23"/>
        <v>0</v>
      </c>
      <c r="N68" s="93">
        <f t="shared" si="23"/>
        <v>0</v>
      </c>
      <c r="O68" s="93">
        <f t="shared" si="23"/>
        <v>0</v>
      </c>
      <c r="P68" s="93">
        <f t="shared" si="23"/>
        <v>16013</v>
      </c>
      <c r="Q68" s="93">
        <f t="shared" si="23"/>
        <v>0</v>
      </c>
      <c r="R68" s="93">
        <f t="shared" si="23"/>
        <v>0</v>
      </c>
      <c r="S68" s="94">
        <f t="shared" si="23"/>
        <v>0</v>
      </c>
      <c r="T68" s="95"/>
      <c r="U68" s="51"/>
      <c r="V68" s="1"/>
      <c r="W68" s="96" t="s">
        <v>120</v>
      </c>
      <c r="X68" s="97" t="s">
        <v>120</v>
      </c>
      <c r="Y68" s="93">
        <f t="shared" si="30"/>
        <v>16013</v>
      </c>
      <c r="Z68" s="93">
        <f t="shared" si="31"/>
        <v>13939</v>
      </c>
      <c r="AA68" s="93">
        <f t="shared" si="24"/>
        <v>13939</v>
      </c>
      <c r="AB68" s="93">
        <f t="shared" si="24"/>
        <v>0</v>
      </c>
      <c r="AC68" s="93">
        <f t="shared" si="24"/>
        <v>2074</v>
      </c>
      <c r="AD68" s="91">
        <f t="shared" si="26"/>
        <v>43.871232876712327</v>
      </c>
      <c r="AE68" s="91">
        <f t="shared" si="32"/>
        <v>246.46760043096813</v>
      </c>
      <c r="AF68" s="91">
        <f t="shared" si="25"/>
        <v>76</v>
      </c>
      <c r="AG68" s="91">
        <f t="shared" si="33"/>
        <v>426.96629213483146</v>
      </c>
      <c r="AH68" s="92">
        <f t="shared" si="34"/>
        <v>57.725306416726738</v>
      </c>
      <c r="AI68" s="92">
        <f t="shared" si="35"/>
        <v>87.048023480921756</v>
      </c>
      <c r="AJ68" s="98">
        <f t="shared" si="36"/>
        <v>87.048023480921756</v>
      </c>
      <c r="AK68" s="51"/>
    </row>
    <row r="69" spans="1:37" ht="25.5" customHeight="1" x14ac:dyDescent="0.15">
      <c r="A69" s="1"/>
      <c r="B69" s="89">
        <v>49</v>
      </c>
      <c r="C69" s="90" t="str">
        <f>[1]計画!C69</f>
        <v>新見市</v>
      </c>
      <c r="D69" s="90" t="str">
        <f>[1]計画!D69</f>
        <v>神郷三室</v>
      </c>
      <c r="E69" s="91">
        <f t="shared" si="22"/>
        <v>72</v>
      </c>
      <c r="F69" s="91">
        <f t="shared" si="22"/>
        <v>65</v>
      </c>
      <c r="G69" s="92">
        <f t="shared" si="27"/>
        <v>90.277777777777786</v>
      </c>
      <c r="H69" s="91">
        <f t="shared" si="28"/>
        <v>7798</v>
      </c>
      <c r="I69" s="91">
        <f t="shared" si="29"/>
        <v>7798</v>
      </c>
      <c r="J69" s="93">
        <f t="shared" si="23"/>
        <v>0</v>
      </c>
      <c r="K69" s="93">
        <f t="shared" si="23"/>
        <v>0</v>
      </c>
      <c r="L69" s="93">
        <f t="shared" si="23"/>
        <v>0</v>
      </c>
      <c r="M69" s="93">
        <f t="shared" si="23"/>
        <v>0</v>
      </c>
      <c r="N69" s="93">
        <f t="shared" si="23"/>
        <v>0</v>
      </c>
      <c r="O69" s="93">
        <f t="shared" si="23"/>
        <v>0</v>
      </c>
      <c r="P69" s="93">
        <f t="shared" si="23"/>
        <v>7798</v>
      </c>
      <c r="Q69" s="93">
        <f t="shared" si="23"/>
        <v>0</v>
      </c>
      <c r="R69" s="93">
        <f t="shared" si="23"/>
        <v>0</v>
      </c>
      <c r="S69" s="94">
        <f t="shared" si="23"/>
        <v>0</v>
      </c>
      <c r="T69" s="95"/>
      <c r="U69" s="51"/>
      <c r="V69" s="1"/>
      <c r="W69" s="96" t="s">
        <v>121</v>
      </c>
      <c r="X69" s="97" t="s">
        <v>121</v>
      </c>
      <c r="Y69" s="93">
        <f t="shared" si="30"/>
        <v>7798</v>
      </c>
      <c r="Z69" s="93">
        <f t="shared" si="31"/>
        <v>7583</v>
      </c>
      <c r="AA69" s="93">
        <f t="shared" si="24"/>
        <v>7583</v>
      </c>
      <c r="AB69" s="93">
        <f t="shared" si="24"/>
        <v>0</v>
      </c>
      <c r="AC69" s="93">
        <f t="shared" si="24"/>
        <v>215</v>
      </c>
      <c r="AD69" s="91">
        <f t="shared" si="26"/>
        <v>21.364383561643837</v>
      </c>
      <c r="AE69" s="91">
        <f t="shared" si="32"/>
        <v>328.68282402528979</v>
      </c>
      <c r="AF69" s="91">
        <f t="shared" si="25"/>
        <v>41</v>
      </c>
      <c r="AG69" s="91">
        <f t="shared" si="33"/>
        <v>630.76923076923072</v>
      </c>
      <c r="AH69" s="92">
        <f t="shared" si="34"/>
        <v>52.108252589375212</v>
      </c>
      <c r="AI69" s="92">
        <f t="shared" si="35"/>
        <v>97.242882790459092</v>
      </c>
      <c r="AJ69" s="98">
        <f t="shared" si="36"/>
        <v>97.242882790459092</v>
      </c>
      <c r="AK69" s="51"/>
    </row>
    <row r="70" spans="1:37" ht="25.5" customHeight="1" x14ac:dyDescent="0.15">
      <c r="A70" s="1"/>
      <c r="B70" s="89">
        <v>50</v>
      </c>
      <c r="C70" s="90" t="str">
        <f>[1]計画!C70</f>
        <v>新見市</v>
      </c>
      <c r="D70" s="90" t="str">
        <f>[1]計画!D70</f>
        <v>哲多</v>
      </c>
      <c r="E70" s="91">
        <f t="shared" si="22"/>
        <v>2117</v>
      </c>
      <c r="F70" s="91">
        <f t="shared" si="22"/>
        <v>2100</v>
      </c>
      <c r="G70" s="92">
        <f t="shared" si="27"/>
        <v>99.196976854038738</v>
      </c>
      <c r="H70" s="91">
        <f t="shared" si="28"/>
        <v>367226</v>
      </c>
      <c r="I70" s="91">
        <f t="shared" si="29"/>
        <v>367226</v>
      </c>
      <c r="J70" s="93">
        <f t="shared" si="23"/>
        <v>0</v>
      </c>
      <c r="K70" s="93">
        <f t="shared" si="23"/>
        <v>0</v>
      </c>
      <c r="L70" s="93">
        <f t="shared" si="23"/>
        <v>0</v>
      </c>
      <c r="M70" s="93">
        <f t="shared" si="23"/>
        <v>0</v>
      </c>
      <c r="N70" s="93">
        <f t="shared" si="23"/>
        <v>0</v>
      </c>
      <c r="O70" s="93">
        <f t="shared" si="23"/>
        <v>0</v>
      </c>
      <c r="P70" s="93">
        <f t="shared" si="23"/>
        <v>367226</v>
      </c>
      <c r="Q70" s="93">
        <f t="shared" si="23"/>
        <v>0</v>
      </c>
      <c r="R70" s="93">
        <f t="shared" si="23"/>
        <v>0</v>
      </c>
      <c r="S70" s="93">
        <f t="shared" si="23"/>
        <v>0</v>
      </c>
      <c r="T70" s="95"/>
      <c r="U70" s="1"/>
      <c r="V70" s="1"/>
      <c r="W70" s="96" t="s">
        <v>122</v>
      </c>
      <c r="X70" s="97" t="s">
        <v>122</v>
      </c>
      <c r="Y70" s="93">
        <f t="shared" si="30"/>
        <v>367226</v>
      </c>
      <c r="Z70" s="93">
        <f t="shared" si="31"/>
        <v>223156</v>
      </c>
      <c r="AA70" s="93">
        <f t="shared" si="24"/>
        <v>223156</v>
      </c>
      <c r="AB70" s="93">
        <f t="shared" si="24"/>
        <v>0</v>
      </c>
      <c r="AC70" s="93">
        <f t="shared" si="24"/>
        <v>144070</v>
      </c>
      <c r="AD70" s="91">
        <f t="shared" si="26"/>
        <v>1006.0986301369863</v>
      </c>
      <c r="AE70" s="91">
        <f t="shared" si="32"/>
        <v>479.09458577951733</v>
      </c>
      <c r="AF70" s="91">
        <f t="shared" si="25"/>
        <v>1222</v>
      </c>
      <c r="AG70" s="91">
        <f t="shared" si="33"/>
        <v>581.90476190476193</v>
      </c>
      <c r="AH70" s="92">
        <f t="shared" si="34"/>
        <v>82.332130125776288</v>
      </c>
      <c r="AI70" s="92">
        <f t="shared" si="35"/>
        <v>60.768028407574626</v>
      </c>
      <c r="AJ70" s="98">
        <f t="shared" si="36"/>
        <v>60.768028407574626</v>
      </c>
      <c r="AK70" s="51"/>
    </row>
    <row r="71" spans="1:37" ht="25.5" customHeight="1" x14ac:dyDescent="0.15">
      <c r="A71" s="1"/>
      <c r="B71" s="89">
        <v>51</v>
      </c>
      <c r="C71" s="90" t="str">
        <f>[1]計画!C71</f>
        <v>新見市</v>
      </c>
      <c r="D71" s="90" t="str">
        <f>[1]計画!D71</f>
        <v>哲多新砥</v>
      </c>
      <c r="E71" s="91">
        <f t="shared" si="22"/>
        <v>779</v>
      </c>
      <c r="F71" s="91">
        <f t="shared" si="22"/>
        <v>766</v>
      </c>
      <c r="G71" s="92">
        <f t="shared" si="27"/>
        <v>98.331193838254165</v>
      </c>
      <c r="H71" s="91">
        <f t="shared" si="28"/>
        <v>105837</v>
      </c>
      <c r="I71" s="91">
        <f t="shared" si="29"/>
        <v>105837</v>
      </c>
      <c r="J71" s="93">
        <f t="shared" ref="J71:S80" si="37">VLOOKUP($B71,master,J$2,FALSE)</f>
        <v>0</v>
      </c>
      <c r="K71" s="93">
        <f t="shared" si="37"/>
        <v>0</v>
      </c>
      <c r="L71" s="93">
        <f t="shared" si="37"/>
        <v>0</v>
      </c>
      <c r="M71" s="93">
        <f t="shared" si="37"/>
        <v>89837</v>
      </c>
      <c r="N71" s="93">
        <f t="shared" si="37"/>
        <v>0</v>
      </c>
      <c r="O71" s="93">
        <f t="shared" si="37"/>
        <v>0</v>
      </c>
      <c r="P71" s="93">
        <f t="shared" si="37"/>
        <v>16000</v>
      </c>
      <c r="Q71" s="93">
        <f t="shared" si="37"/>
        <v>0</v>
      </c>
      <c r="R71" s="93">
        <f t="shared" si="37"/>
        <v>0</v>
      </c>
      <c r="S71" s="93">
        <f t="shared" si="37"/>
        <v>0</v>
      </c>
      <c r="T71" s="95"/>
      <c r="U71" s="1"/>
      <c r="V71" s="1"/>
      <c r="W71" s="96" t="s">
        <v>123</v>
      </c>
      <c r="X71" s="97" t="s">
        <v>123</v>
      </c>
      <c r="Y71" s="93">
        <f t="shared" si="30"/>
        <v>105837</v>
      </c>
      <c r="Z71" s="93">
        <f t="shared" si="31"/>
        <v>63074</v>
      </c>
      <c r="AA71" s="93">
        <f t="shared" si="24"/>
        <v>63074</v>
      </c>
      <c r="AB71" s="93">
        <f t="shared" si="24"/>
        <v>0</v>
      </c>
      <c r="AC71" s="93">
        <f t="shared" si="24"/>
        <v>42763</v>
      </c>
      <c r="AD71" s="91">
        <f t="shared" si="26"/>
        <v>289.96438356164384</v>
      </c>
      <c r="AE71" s="91">
        <f t="shared" si="32"/>
        <v>378.54358167316428</v>
      </c>
      <c r="AF71" s="91">
        <f t="shared" si="25"/>
        <v>345</v>
      </c>
      <c r="AG71" s="91">
        <f t="shared" si="33"/>
        <v>450.39164490861617</v>
      </c>
      <c r="AH71" s="92">
        <f t="shared" si="34"/>
        <v>84.047647409172129</v>
      </c>
      <c r="AI71" s="92">
        <f t="shared" si="35"/>
        <v>59.59541559190076</v>
      </c>
      <c r="AJ71" s="98">
        <f t="shared" si="36"/>
        <v>59.59541559190076</v>
      </c>
      <c r="AK71" s="1"/>
    </row>
    <row r="72" spans="1:37" ht="25.5" customHeight="1" x14ac:dyDescent="0.15">
      <c r="A72" s="1"/>
      <c r="B72" s="89">
        <v>52</v>
      </c>
      <c r="C72" s="90" t="str">
        <f>[1]計画!C72</f>
        <v>新見市</v>
      </c>
      <c r="D72" s="90" t="str">
        <f>[1]計画!D72</f>
        <v>哲多荻尾</v>
      </c>
      <c r="E72" s="91">
        <f t="shared" si="22"/>
        <v>149</v>
      </c>
      <c r="F72" s="91">
        <f t="shared" si="22"/>
        <v>149</v>
      </c>
      <c r="G72" s="92">
        <f t="shared" si="27"/>
        <v>100</v>
      </c>
      <c r="H72" s="91">
        <f t="shared" si="28"/>
        <v>19656</v>
      </c>
      <c r="I72" s="91">
        <f t="shared" si="29"/>
        <v>19656</v>
      </c>
      <c r="J72" s="93">
        <f t="shared" si="37"/>
        <v>0</v>
      </c>
      <c r="K72" s="93">
        <f t="shared" si="37"/>
        <v>0</v>
      </c>
      <c r="L72" s="93">
        <f t="shared" si="37"/>
        <v>0</v>
      </c>
      <c r="M72" s="93">
        <f t="shared" si="37"/>
        <v>19656</v>
      </c>
      <c r="N72" s="93">
        <f t="shared" si="37"/>
        <v>0</v>
      </c>
      <c r="O72" s="93">
        <f t="shared" si="37"/>
        <v>0</v>
      </c>
      <c r="P72" s="93">
        <f t="shared" si="37"/>
        <v>0</v>
      </c>
      <c r="Q72" s="93">
        <f t="shared" si="37"/>
        <v>0</v>
      </c>
      <c r="R72" s="93">
        <f t="shared" si="37"/>
        <v>0</v>
      </c>
      <c r="S72" s="93">
        <f t="shared" si="37"/>
        <v>0</v>
      </c>
      <c r="T72" s="95"/>
      <c r="U72" s="1"/>
      <c r="V72" s="1"/>
      <c r="W72" s="96" t="s">
        <v>124</v>
      </c>
      <c r="X72" s="97" t="s">
        <v>124</v>
      </c>
      <c r="Y72" s="93">
        <f t="shared" si="30"/>
        <v>19656</v>
      </c>
      <c r="Z72" s="93">
        <f t="shared" si="31"/>
        <v>13820</v>
      </c>
      <c r="AA72" s="93">
        <f t="shared" si="24"/>
        <v>13820</v>
      </c>
      <c r="AB72" s="93">
        <f t="shared" si="24"/>
        <v>0</v>
      </c>
      <c r="AC72" s="93">
        <f t="shared" si="24"/>
        <v>5836</v>
      </c>
      <c r="AD72" s="91">
        <f t="shared" si="26"/>
        <v>53.852054794520548</v>
      </c>
      <c r="AE72" s="91">
        <f t="shared" si="32"/>
        <v>361.42318654040633</v>
      </c>
      <c r="AF72" s="91">
        <f t="shared" si="25"/>
        <v>75</v>
      </c>
      <c r="AG72" s="91">
        <f t="shared" si="33"/>
        <v>503.3557046979866</v>
      </c>
      <c r="AH72" s="92">
        <f t="shared" si="34"/>
        <v>71.802739726027397</v>
      </c>
      <c r="AI72" s="92">
        <f t="shared" si="35"/>
        <v>70.309320309320313</v>
      </c>
      <c r="AJ72" s="98">
        <f t="shared" si="36"/>
        <v>70.309320309320313</v>
      </c>
      <c r="AK72" s="1"/>
    </row>
    <row r="73" spans="1:37" ht="25.5" customHeight="1" x14ac:dyDescent="0.15">
      <c r="A73" s="1"/>
      <c r="B73" s="89">
        <v>53</v>
      </c>
      <c r="C73" s="90" t="str">
        <f>[1]計画!C73</f>
        <v>新見市</v>
      </c>
      <c r="D73" s="90" t="str">
        <f>[1]計画!D73</f>
        <v>哲西</v>
      </c>
      <c r="E73" s="91">
        <f t="shared" si="22"/>
        <v>2408</v>
      </c>
      <c r="F73" s="91">
        <f t="shared" si="22"/>
        <v>2333</v>
      </c>
      <c r="G73" s="92">
        <f t="shared" si="27"/>
        <v>96.885382059800662</v>
      </c>
      <c r="H73" s="91">
        <f t="shared" si="28"/>
        <v>357369</v>
      </c>
      <c r="I73" s="91">
        <f t="shared" si="29"/>
        <v>357369</v>
      </c>
      <c r="J73" s="93">
        <f t="shared" si="37"/>
        <v>0</v>
      </c>
      <c r="K73" s="93">
        <f t="shared" si="37"/>
        <v>0</v>
      </c>
      <c r="L73" s="93">
        <f t="shared" si="37"/>
        <v>0</v>
      </c>
      <c r="M73" s="93">
        <f t="shared" si="37"/>
        <v>0</v>
      </c>
      <c r="N73" s="93">
        <f t="shared" si="37"/>
        <v>0</v>
      </c>
      <c r="O73" s="93">
        <f t="shared" si="37"/>
        <v>0</v>
      </c>
      <c r="P73" s="93">
        <f t="shared" si="37"/>
        <v>357369</v>
      </c>
      <c r="Q73" s="93">
        <f t="shared" si="37"/>
        <v>0</v>
      </c>
      <c r="R73" s="93">
        <f t="shared" si="37"/>
        <v>0</v>
      </c>
      <c r="S73" s="93">
        <f t="shared" si="37"/>
        <v>0</v>
      </c>
      <c r="T73" s="95"/>
      <c r="U73" s="1"/>
      <c r="V73" s="1"/>
      <c r="W73" s="96" t="s">
        <v>125</v>
      </c>
      <c r="X73" s="97" t="s">
        <v>125</v>
      </c>
      <c r="Y73" s="93">
        <f t="shared" si="30"/>
        <v>357369</v>
      </c>
      <c r="Z73" s="93">
        <f t="shared" si="31"/>
        <v>225295</v>
      </c>
      <c r="AA73" s="93">
        <f t="shared" si="24"/>
        <v>225295</v>
      </c>
      <c r="AB73" s="93">
        <f t="shared" si="24"/>
        <v>0</v>
      </c>
      <c r="AC73" s="93">
        <f t="shared" si="24"/>
        <v>132074</v>
      </c>
      <c r="AD73" s="91">
        <f t="shared" si="26"/>
        <v>979.09315068493152</v>
      </c>
      <c r="AE73" s="91">
        <f t="shared" si="32"/>
        <v>419.67130333687595</v>
      </c>
      <c r="AF73" s="91">
        <f t="shared" si="25"/>
        <v>1234</v>
      </c>
      <c r="AG73" s="91">
        <f t="shared" si="33"/>
        <v>528.93270467209607</v>
      </c>
      <c r="AH73" s="92">
        <f t="shared" si="34"/>
        <v>79.343043005261876</v>
      </c>
      <c r="AI73" s="92">
        <f t="shared" si="35"/>
        <v>63.042681374153887</v>
      </c>
      <c r="AJ73" s="98">
        <f t="shared" si="36"/>
        <v>63.042681374153887</v>
      </c>
      <c r="AK73" s="1"/>
    </row>
    <row r="74" spans="1:37" ht="25.5" customHeight="1" x14ac:dyDescent="0.15">
      <c r="A74" s="1"/>
      <c r="B74" s="89">
        <v>54</v>
      </c>
      <c r="C74" s="90" t="str">
        <f>[1]計画!C74</f>
        <v>真庭市</v>
      </c>
      <c r="D74" s="90" t="str">
        <f>[1]計画!D74</f>
        <v>中津井</v>
      </c>
      <c r="E74" s="91">
        <f t="shared" si="22"/>
        <v>1117</v>
      </c>
      <c r="F74" s="91">
        <f t="shared" si="22"/>
        <v>1026</v>
      </c>
      <c r="G74" s="92">
        <f t="shared" si="27"/>
        <v>91.853178155774401</v>
      </c>
      <c r="H74" s="91">
        <f t="shared" si="28"/>
        <v>93856</v>
      </c>
      <c r="I74" s="91">
        <f t="shared" si="29"/>
        <v>93856</v>
      </c>
      <c r="J74" s="93">
        <f t="shared" si="37"/>
        <v>0</v>
      </c>
      <c r="K74" s="93">
        <f t="shared" si="37"/>
        <v>0</v>
      </c>
      <c r="L74" s="93">
        <f t="shared" si="37"/>
        <v>0</v>
      </c>
      <c r="M74" s="93">
        <f t="shared" si="37"/>
        <v>0</v>
      </c>
      <c r="N74" s="93">
        <f t="shared" si="37"/>
        <v>0</v>
      </c>
      <c r="O74" s="93">
        <f t="shared" si="37"/>
        <v>0</v>
      </c>
      <c r="P74" s="93">
        <f t="shared" si="37"/>
        <v>93856</v>
      </c>
      <c r="Q74" s="93">
        <f t="shared" si="37"/>
        <v>0</v>
      </c>
      <c r="R74" s="93">
        <f t="shared" si="37"/>
        <v>0</v>
      </c>
      <c r="S74" s="93">
        <f t="shared" si="37"/>
        <v>0</v>
      </c>
      <c r="T74" s="95"/>
      <c r="U74" s="1"/>
      <c r="V74" s="1"/>
      <c r="W74" s="96" t="s">
        <v>126</v>
      </c>
      <c r="X74" s="97" t="s">
        <v>126</v>
      </c>
      <c r="Y74" s="93">
        <f t="shared" si="30"/>
        <v>92192</v>
      </c>
      <c r="Z74" s="93">
        <f t="shared" si="31"/>
        <v>62201</v>
      </c>
      <c r="AA74" s="93">
        <f t="shared" si="24"/>
        <v>62201</v>
      </c>
      <c r="AB74" s="93">
        <f t="shared" si="24"/>
        <v>0</v>
      </c>
      <c r="AC74" s="93">
        <f t="shared" si="24"/>
        <v>29991</v>
      </c>
      <c r="AD74" s="91">
        <f t="shared" si="26"/>
        <v>252.58082191780821</v>
      </c>
      <c r="AE74" s="91">
        <f t="shared" si="32"/>
        <v>246.1801383214505</v>
      </c>
      <c r="AF74" s="91">
        <f t="shared" si="25"/>
        <v>464</v>
      </c>
      <c r="AG74" s="91">
        <f t="shared" si="33"/>
        <v>452.24171539961014</v>
      </c>
      <c r="AH74" s="92">
        <f t="shared" si="34"/>
        <v>54.435521965044877</v>
      </c>
      <c r="AI74" s="92">
        <f t="shared" si="35"/>
        <v>67.468977785491148</v>
      </c>
      <c r="AJ74" s="98">
        <f t="shared" si="36"/>
        <v>67.468977785491148</v>
      </c>
      <c r="AK74" s="1"/>
    </row>
    <row r="75" spans="1:37" ht="25.5" customHeight="1" x14ac:dyDescent="0.15">
      <c r="A75" s="1"/>
      <c r="B75" s="89">
        <v>55</v>
      </c>
      <c r="C75" s="90" t="str">
        <f>[1]計画!C75</f>
        <v>真庭市</v>
      </c>
      <c r="D75" s="90" t="str">
        <f>[1]計画!D75</f>
        <v>北房</v>
      </c>
      <c r="E75" s="91">
        <f t="shared" si="22"/>
        <v>3215</v>
      </c>
      <c r="F75" s="91">
        <f t="shared" si="22"/>
        <v>2623</v>
      </c>
      <c r="G75" s="92">
        <f t="shared" si="27"/>
        <v>81.58631415241058</v>
      </c>
      <c r="H75" s="91">
        <f t="shared" si="28"/>
        <v>304436</v>
      </c>
      <c r="I75" s="91">
        <f t="shared" si="29"/>
        <v>56365</v>
      </c>
      <c r="J75" s="93">
        <f t="shared" si="37"/>
        <v>0</v>
      </c>
      <c r="K75" s="93">
        <f t="shared" si="37"/>
        <v>0</v>
      </c>
      <c r="L75" s="93">
        <f t="shared" si="37"/>
        <v>0</v>
      </c>
      <c r="M75" s="93">
        <f t="shared" si="37"/>
        <v>0</v>
      </c>
      <c r="N75" s="93">
        <f t="shared" si="37"/>
        <v>0</v>
      </c>
      <c r="O75" s="93">
        <f t="shared" si="37"/>
        <v>0</v>
      </c>
      <c r="P75" s="93">
        <f t="shared" si="37"/>
        <v>56365</v>
      </c>
      <c r="Q75" s="93">
        <f t="shared" si="37"/>
        <v>0</v>
      </c>
      <c r="R75" s="93">
        <f t="shared" si="37"/>
        <v>0</v>
      </c>
      <c r="S75" s="93">
        <f t="shared" si="37"/>
        <v>248071</v>
      </c>
      <c r="T75" s="95"/>
      <c r="U75" s="1"/>
      <c r="V75" s="1"/>
      <c r="W75" s="96" t="s">
        <v>127</v>
      </c>
      <c r="X75" s="97" t="s">
        <v>127</v>
      </c>
      <c r="Y75" s="93">
        <f t="shared" si="30"/>
        <v>294560</v>
      </c>
      <c r="Z75" s="93">
        <f t="shared" si="31"/>
        <v>258845</v>
      </c>
      <c r="AA75" s="93">
        <f t="shared" si="24"/>
        <v>193770</v>
      </c>
      <c r="AB75" s="93">
        <f t="shared" si="24"/>
        <v>65075</v>
      </c>
      <c r="AC75" s="93">
        <f t="shared" si="24"/>
        <v>35715</v>
      </c>
      <c r="AD75" s="91">
        <f t="shared" si="26"/>
        <v>807.01369863013701</v>
      </c>
      <c r="AE75" s="91">
        <f t="shared" si="32"/>
        <v>307.66820382391802</v>
      </c>
      <c r="AF75" s="91">
        <f t="shared" si="25"/>
        <v>1055</v>
      </c>
      <c r="AG75" s="91">
        <f t="shared" si="33"/>
        <v>402.2112085398399</v>
      </c>
      <c r="AH75" s="92">
        <f t="shared" si="34"/>
        <v>76.494189443614886</v>
      </c>
      <c r="AI75" s="92">
        <f t="shared" si="35"/>
        <v>87.875135795763171</v>
      </c>
      <c r="AJ75" s="98">
        <f t="shared" si="36"/>
        <v>65.78286257468767</v>
      </c>
      <c r="AK75" s="1"/>
    </row>
    <row r="76" spans="1:37" ht="25.5" customHeight="1" x14ac:dyDescent="0.15">
      <c r="A76" s="1"/>
      <c r="B76" s="89">
        <v>56</v>
      </c>
      <c r="C76" s="90" t="str">
        <f>[1]計画!C76</f>
        <v>真庭市</v>
      </c>
      <c r="D76" s="90" t="str">
        <f>[1]計画!D76</f>
        <v>立誠水田</v>
      </c>
      <c r="E76" s="91">
        <f t="shared" si="22"/>
        <v>3446</v>
      </c>
      <c r="F76" s="91">
        <f t="shared" si="22"/>
        <v>2892</v>
      </c>
      <c r="G76" s="92">
        <f t="shared" si="27"/>
        <v>83.923389437028433</v>
      </c>
      <c r="H76" s="91">
        <f t="shared" si="28"/>
        <v>257325</v>
      </c>
      <c r="I76" s="91">
        <f t="shared" si="29"/>
        <v>257325</v>
      </c>
      <c r="J76" s="93">
        <f t="shared" si="37"/>
        <v>0</v>
      </c>
      <c r="K76" s="93">
        <f t="shared" si="37"/>
        <v>0</v>
      </c>
      <c r="L76" s="93">
        <f t="shared" si="37"/>
        <v>0</v>
      </c>
      <c r="M76" s="93">
        <f t="shared" si="37"/>
        <v>0</v>
      </c>
      <c r="N76" s="93">
        <f t="shared" si="37"/>
        <v>0</v>
      </c>
      <c r="O76" s="93">
        <f t="shared" si="37"/>
        <v>0</v>
      </c>
      <c r="P76" s="93">
        <f t="shared" si="37"/>
        <v>257325</v>
      </c>
      <c r="Q76" s="93">
        <f t="shared" si="37"/>
        <v>0</v>
      </c>
      <c r="R76" s="93">
        <f t="shared" si="37"/>
        <v>0</v>
      </c>
      <c r="S76" s="93">
        <f t="shared" si="37"/>
        <v>0</v>
      </c>
      <c r="T76" s="95"/>
      <c r="U76" s="1"/>
      <c r="V76" s="1"/>
      <c r="W76" s="96" t="s">
        <v>128</v>
      </c>
      <c r="X76" s="97" t="s">
        <v>128</v>
      </c>
      <c r="Y76" s="93">
        <f t="shared" si="30"/>
        <v>249004</v>
      </c>
      <c r="Z76" s="93">
        <f t="shared" si="31"/>
        <v>216270</v>
      </c>
      <c r="AA76" s="93">
        <f t="shared" si="24"/>
        <v>216270</v>
      </c>
      <c r="AB76" s="93">
        <f t="shared" si="24"/>
        <v>0</v>
      </c>
      <c r="AC76" s="93">
        <f t="shared" si="24"/>
        <v>32734</v>
      </c>
      <c r="AD76" s="91">
        <f t="shared" si="26"/>
        <v>682.2027397260274</v>
      </c>
      <c r="AE76" s="91">
        <f t="shared" si="32"/>
        <v>235.8930635290551</v>
      </c>
      <c r="AF76" s="91">
        <f t="shared" si="25"/>
        <v>921</v>
      </c>
      <c r="AG76" s="91">
        <f t="shared" si="33"/>
        <v>318.46473029045643</v>
      </c>
      <c r="AH76" s="92">
        <f t="shared" si="34"/>
        <v>74.071958710752156</v>
      </c>
      <c r="AI76" s="92">
        <f t="shared" si="35"/>
        <v>86.854026441342299</v>
      </c>
      <c r="AJ76" s="98">
        <f t="shared" si="36"/>
        <v>86.854026441342299</v>
      </c>
      <c r="AK76" s="1"/>
    </row>
    <row r="77" spans="1:37" ht="25.5" customHeight="1" x14ac:dyDescent="0.15">
      <c r="A77" s="1"/>
      <c r="B77" s="89">
        <v>57</v>
      </c>
      <c r="C77" s="90" t="str">
        <f>[1]計画!C77</f>
        <v>真庭市</v>
      </c>
      <c r="D77" s="90" t="str">
        <f>[1]計画!D77</f>
        <v>天津</v>
      </c>
      <c r="E77" s="91">
        <f t="shared" si="22"/>
        <v>2142</v>
      </c>
      <c r="F77" s="91">
        <f t="shared" si="22"/>
        <v>1699</v>
      </c>
      <c r="G77" s="92">
        <f t="shared" si="27"/>
        <v>79.318394024276373</v>
      </c>
      <c r="H77" s="91">
        <f t="shared" si="28"/>
        <v>198316</v>
      </c>
      <c r="I77" s="91">
        <f t="shared" si="29"/>
        <v>198316</v>
      </c>
      <c r="J77" s="93">
        <f t="shared" si="37"/>
        <v>0</v>
      </c>
      <c r="K77" s="93">
        <f t="shared" si="37"/>
        <v>0</v>
      </c>
      <c r="L77" s="93">
        <f t="shared" si="37"/>
        <v>0</v>
      </c>
      <c r="M77" s="93">
        <f t="shared" si="37"/>
        <v>198316</v>
      </c>
      <c r="N77" s="93">
        <f t="shared" si="37"/>
        <v>0</v>
      </c>
      <c r="O77" s="93">
        <f t="shared" si="37"/>
        <v>0</v>
      </c>
      <c r="P77" s="93">
        <f t="shared" si="37"/>
        <v>0</v>
      </c>
      <c r="Q77" s="93">
        <f t="shared" si="37"/>
        <v>0</v>
      </c>
      <c r="R77" s="93">
        <f t="shared" si="37"/>
        <v>0</v>
      </c>
      <c r="S77" s="93">
        <f t="shared" si="37"/>
        <v>0</v>
      </c>
      <c r="T77" s="95"/>
      <c r="U77" s="1"/>
      <c r="V77" s="1"/>
      <c r="W77" s="96" t="s">
        <v>129</v>
      </c>
      <c r="X77" s="97" t="s">
        <v>129</v>
      </c>
      <c r="Y77" s="93">
        <f t="shared" si="30"/>
        <v>174913</v>
      </c>
      <c r="Z77" s="93">
        <f t="shared" si="31"/>
        <v>169000</v>
      </c>
      <c r="AA77" s="93">
        <f t="shared" si="24"/>
        <v>169000</v>
      </c>
      <c r="AB77" s="93">
        <f t="shared" si="24"/>
        <v>0</v>
      </c>
      <c r="AC77" s="93">
        <f t="shared" si="24"/>
        <v>5913</v>
      </c>
      <c r="AD77" s="91">
        <f t="shared" si="26"/>
        <v>479.213698630137</v>
      </c>
      <c r="AE77" s="91">
        <f t="shared" si="32"/>
        <v>282.05632644504828</v>
      </c>
      <c r="AF77" s="91">
        <f t="shared" si="25"/>
        <v>638</v>
      </c>
      <c r="AG77" s="91">
        <f t="shared" si="33"/>
        <v>375.51500882872278</v>
      </c>
      <c r="AH77" s="92">
        <f t="shared" si="34"/>
        <v>75.111864989049678</v>
      </c>
      <c r="AI77" s="92">
        <f t="shared" si="35"/>
        <v>96.619462246945616</v>
      </c>
      <c r="AJ77" s="98">
        <f t="shared" si="36"/>
        <v>96.619462246945616</v>
      </c>
      <c r="AK77" s="1"/>
    </row>
    <row r="78" spans="1:37" ht="25.5" customHeight="1" x14ac:dyDescent="0.15">
      <c r="A78" s="1"/>
      <c r="B78" s="89">
        <v>58</v>
      </c>
      <c r="C78" s="90" t="str">
        <f>[1]計画!C78</f>
        <v>真庭市</v>
      </c>
      <c r="D78" s="90" t="str">
        <f>[1]計画!D78</f>
        <v>上山</v>
      </c>
      <c r="E78" s="91">
        <f t="shared" si="22"/>
        <v>84</v>
      </c>
      <c r="F78" s="91">
        <f t="shared" si="22"/>
        <v>73</v>
      </c>
      <c r="G78" s="92">
        <f t="shared" si="27"/>
        <v>86.904761904761912</v>
      </c>
      <c r="H78" s="91">
        <f t="shared" si="28"/>
        <v>8260</v>
      </c>
      <c r="I78" s="91">
        <f t="shared" si="29"/>
        <v>8260</v>
      </c>
      <c r="J78" s="93">
        <f t="shared" si="37"/>
        <v>0</v>
      </c>
      <c r="K78" s="93">
        <f t="shared" si="37"/>
        <v>0</v>
      </c>
      <c r="L78" s="93">
        <f t="shared" si="37"/>
        <v>0</v>
      </c>
      <c r="M78" s="93">
        <f t="shared" si="37"/>
        <v>8260</v>
      </c>
      <c r="N78" s="93">
        <f t="shared" si="37"/>
        <v>0</v>
      </c>
      <c r="O78" s="93">
        <f t="shared" si="37"/>
        <v>0</v>
      </c>
      <c r="P78" s="93">
        <f t="shared" si="37"/>
        <v>0</v>
      </c>
      <c r="Q78" s="93">
        <f t="shared" si="37"/>
        <v>0</v>
      </c>
      <c r="R78" s="93">
        <f t="shared" si="37"/>
        <v>0</v>
      </c>
      <c r="S78" s="93">
        <f t="shared" si="37"/>
        <v>0</v>
      </c>
      <c r="T78" s="95"/>
      <c r="U78" s="1"/>
      <c r="V78" s="1"/>
      <c r="W78" s="96" t="s">
        <v>130</v>
      </c>
      <c r="X78" s="97" t="s">
        <v>130</v>
      </c>
      <c r="Y78" s="93">
        <f t="shared" si="30"/>
        <v>4473</v>
      </c>
      <c r="Z78" s="93">
        <f t="shared" si="31"/>
        <v>3808</v>
      </c>
      <c r="AA78" s="93">
        <f t="shared" si="24"/>
        <v>3808</v>
      </c>
      <c r="AB78" s="93">
        <f t="shared" si="24"/>
        <v>0</v>
      </c>
      <c r="AC78" s="93">
        <f t="shared" si="24"/>
        <v>665</v>
      </c>
      <c r="AD78" s="91">
        <f t="shared" si="26"/>
        <v>12.254794520547945</v>
      </c>
      <c r="AE78" s="91">
        <f t="shared" si="32"/>
        <v>167.87389754175265</v>
      </c>
      <c r="AF78" s="91">
        <f t="shared" si="25"/>
        <v>26</v>
      </c>
      <c r="AG78" s="91">
        <f t="shared" si="33"/>
        <v>356.16438356164383</v>
      </c>
      <c r="AH78" s="92">
        <f t="shared" si="34"/>
        <v>47.133825079030558</v>
      </c>
      <c r="AI78" s="92">
        <f t="shared" si="35"/>
        <v>85.133020344287942</v>
      </c>
      <c r="AJ78" s="98">
        <f t="shared" si="36"/>
        <v>85.133020344287942</v>
      </c>
      <c r="AK78" s="1"/>
    </row>
    <row r="79" spans="1:37" ht="25.5" customHeight="1" x14ac:dyDescent="0.15">
      <c r="A79" s="1"/>
      <c r="B79" s="89">
        <v>59</v>
      </c>
      <c r="C79" s="90" t="str">
        <f>[1]計画!C79</f>
        <v>真庭市</v>
      </c>
      <c r="D79" s="90" t="str">
        <f>[1]計画!D79</f>
        <v>土居中島</v>
      </c>
      <c r="E79" s="91">
        <f t="shared" si="22"/>
        <v>238</v>
      </c>
      <c r="F79" s="91">
        <f t="shared" si="22"/>
        <v>219</v>
      </c>
      <c r="G79" s="92">
        <f t="shared" si="27"/>
        <v>92.016806722689068</v>
      </c>
      <c r="H79" s="91">
        <f t="shared" si="28"/>
        <v>27977</v>
      </c>
      <c r="I79" s="91">
        <f t="shared" si="29"/>
        <v>27977</v>
      </c>
      <c r="J79" s="93">
        <f t="shared" si="37"/>
        <v>0</v>
      </c>
      <c r="K79" s="93">
        <f t="shared" si="37"/>
        <v>0</v>
      </c>
      <c r="L79" s="93">
        <f t="shared" si="37"/>
        <v>0</v>
      </c>
      <c r="M79" s="93">
        <f t="shared" si="37"/>
        <v>0</v>
      </c>
      <c r="N79" s="93">
        <f t="shared" si="37"/>
        <v>0</v>
      </c>
      <c r="O79" s="93">
        <f t="shared" si="37"/>
        <v>0</v>
      </c>
      <c r="P79" s="93">
        <f t="shared" si="37"/>
        <v>27977</v>
      </c>
      <c r="Q79" s="93">
        <f t="shared" si="37"/>
        <v>0</v>
      </c>
      <c r="R79" s="93">
        <f t="shared" si="37"/>
        <v>0</v>
      </c>
      <c r="S79" s="93">
        <f t="shared" si="37"/>
        <v>0</v>
      </c>
      <c r="T79" s="95"/>
      <c r="U79" s="1"/>
      <c r="V79" s="1"/>
      <c r="W79" s="96" t="s">
        <v>131</v>
      </c>
      <c r="X79" s="97" t="s">
        <v>131</v>
      </c>
      <c r="Y79" s="93">
        <f t="shared" si="30"/>
        <v>25787</v>
      </c>
      <c r="Z79" s="93">
        <f t="shared" si="31"/>
        <v>17787</v>
      </c>
      <c r="AA79" s="93">
        <f t="shared" si="24"/>
        <v>17656</v>
      </c>
      <c r="AB79" s="93">
        <f t="shared" si="24"/>
        <v>131</v>
      </c>
      <c r="AC79" s="93">
        <f t="shared" si="24"/>
        <v>8000</v>
      </c>
      <c r="AD79" s="91">
        <f t="shared" si="26"/>
        <v>70.649315068493152</v>
      </c>
      <c r="AE79" s="91">
        <f t="shared" si="32"/>
        <v>322.5996121849002</v>
      </c>
      <c r="AF79" s="91">
        <f t="shared" si="25"/>
        <v>112</v>
      </c>
      <c r="AG79" s="91">
        <f t="shared" si="33"/>
        <v>511.41552511415523</v>
      </c>
      <c r="AH79" s="92">
        <f t="shared" si="34"/>
        <v>63.079745596868889</v>
      </c>
      <c r="AI79" s="92">
        <f t="shared" si="35"/>
        <v>68.976616124403762</v>
      </c>
      <c r="AJ79" s="98">
        <f t="shared" si="36"/>
        <v>68.468608213440888</v>
      </c>
      <c r="AK79" s="1"/>
    </row>
    <row r="80" spans="1:37" ht="25.5" customHeight="1" x14ac:dyDescent="0.15">
      <c r="A80" s="1"/>
      <c r="B80" s="89">
        <v>60</v>
      </c>
      <c r="C80" s="90" t="str">
        <f>[1]計画!C80</f>
        <v>真庭市</v>
      </c>
      <c r="D80" s="90" t="str">
        <f>[1]計画!D80</f>
        <v>三坂</v>
      </c>
      <c r="E80" s="91">
        <f t="shared" si="22"/>
        <v>188</v>
      </c>
      <c r="F80" s="91">
        <f t="shared" si="22"/>
        <v>163</v>
      </c>
      <c r="G80" s="92">
        <f t="shared" si="27"/>
        <v>86.702127659574472</v>
      </c>
      <c r="H80" s="91">
        <f t="shared" si="28"/>
        <v>12106</v>
      </c>
      <c r="I80" s="91">
        <f t="shared" si="29"/>
        <v>12106</v>
      </c>
      <c r="J80" s="93">
        <f t="shared" si="37"/>
        <v>0</v>
      </c>
      <c r="K80" s="93">
        <f t="shared" si="37"/>
        <v>0</v>
      </c>
      <c r="L80" s="93">
        <f t="shared" si="37"/>
        <v>0</v>
      </c>
      <c r="M80" s="93">
        <f t="shared" si="37"/>
        <v>0</v>
      </c>
      <c r="N80" s="93">
        <f t="shared" si="37"/>
        <v>0</v>
      </c>
      <c r="O80" s="93">
        <f t="shared" si="37"/>
        <v>0</v>
      </c>
      <c r="P80" s="93">
        <f t="shared" si="37"/>
        <v>12106</v>
      </c>
      <c r="Q80" s="93">
        <f t="shared" si="37"/>
        <v>0</v>
      </c>
      <c r="R80" s="93">
        <f t="shared" si="37"/>
        <v>0</v>
      </c>
      <c r="S80" s="93">
        <f t="shared" si="37"/>
        <v>0</v>
      </c>
      <c r="T80" s="95"/>
      <c r="U80" s="1"/>
      <c r="V80" s="1"/>
      <c r="W80" s="96" t="s">
        <v>132</v>
      </c>
      <c r="X80" s="97" t="s">
        <v>132</v>
      </c>
      <c r="Y80" s="93">
        <f t="shared" si="30"/>
        <v>11746</v>
      </c>
      <c r="Z80" s="93">
        <f t="shared" si="31"/>
        <v>11594</v>
      </c>
      <c r="AA80" s="93">
        <f t="shared" si="24"/>
        <v>11594</v>
      </c>
      <c r="AB80" s="93">
        <f t="shared" si="24"/>
        <v>0</v>
      </c>
      <c r="AC80" s="93">
        <f t="shared" si="24"/>
        <v>152</v>
      </c>
      <c r="AD80" s="91">
        <f t="shared" si="26"/>
        <v>32.180821917808217</v>
      </c>
      <c r="AE80" s="91">
        <f t="shared" si="32"/>
        <v>197.4283553239768</v>
      </c>
      <c r="AF80" s="91">
        <f t="shared" si="25"/>
        <v>50</v>
      </c>
      <c r="AG80" s="91">
        <f t="shared" si="33"/>
        <v>306.74846625766872</v>
      </c>
      <c r="AH80" s="92">
        <f t="shared" si="34"/>
        <v>64.361643835616434</v>
      </c>
      <c r="AI80" s="92">
        <f t="shared" si="35"/>
        <v>98.705942448493104</v>
      </c>
      <c r="AJ80" s="98">
        <f t="shared" si="36"/>
        <v>98.705942448493104</v>
      </c>
      <c r="AK80" s="1"/>
    </row>
    <row r="81" spans="1:37" ht="25.5" customHeight="1" x14ac:dyDescent="0.15">
      <c r="A81" s="1"/>
      <c r="B81" s="89">
        <v>61</v>
      </c>
      <c r="C81" s="90" t="str">
        <f>[1]計画!C81</f>
        <v>真庭市</v>
      </c>
      <c r="D81" s="90" t="str">
        <f>[1]計画!D81</f>
        <v>樫西</v>
      </c>
      <c r="E81" s="91">
        <f t="shared" ref="E81:F100" si="38">VLOOKUP($B81,master,E$2,FALSE)</f>
        <v>272</v>
      </c>
      <c r="F81" s="91">
        <f t="shared" si="38"/>
        <v>271</v>
      </c>
      <c r="G81" s="92">
        <f t="shared" si="27"/>
        <v>99.632352941176478</v>
      </c>
      <c r="H81" s="91">
        <f t="shared" si="28"/>
        <v>33117</v>
      </c>
      <c r="I81" s="91">
        <f t="shared" si="29"/>
        <v>33117</v>
      </c>
      <c r="J81" s="93">
        <f t="shared" ref="J81:S90" si="39">VLOOKUP($B81,master,J$2,FALSE)</f>
        <v>0</v>
      </c>
      <c r="K81" s="93">
        <f t="shared" si="39"/>
        <v>0</v>
      </c>
      <c r="L81" s="93">
        <f t="shared" si="39"/>
        <v>0</v>
      </c>
      <c r="M81" s="93">
        <f t="shared" si="39"/>
        <v>0</v>
      </c>
      <c r="N81" s="93">
        <f t="shared" si="39"/>
        <v>0</v>
      </c>
      <c r="O81" s="93">
        <f t="shared" si="39"/>
        <v>0</v>
      </c>
      <c r="P81" s="93">
        <f t="shared" si="39"/>
        <v>33117</v>
      </c>
      <c r="Q81" s="93">
        <f t="shared" si="39"/>
        <v>0</v>
      </c>
      <c r="R81" s="93">
        <f t="shared" si="39"/>
        <v>0</v>
      </c>
      <c r="S81" s="93">
        <f t="shared" si="39"/>
        <v>0</v>
      </c>
      <c r="T81" s="95"/>
      <c r="U81" s="1"/>
      <c r="V81" s="1"/>
      <c r="W81" s="96" t="s">
        <v>133</v>
      </c>
      <c r="X81" s="97" t="s">
        <v>133</v>
      </c>
      <c r="Y81" s="93">
        <f t="shared" si="30"/>
        <v>32614</v>
      </c>
      <c r="Z81" s="93">
        <f t="shared" si="31"/>
        <v>29714</v>
      </c>
      <c r="AA81" s="93">
        <f t="shared" ref="AA81:AC100" si="40">VLOOKUP($B81,master,AA$2,FALSE)</f>
        <v>29600</v>
      </c>
      <c r="AB81" s="93">
        <f t="shared" si="40"/>
        <v>114</v>
      </c>
      <c r="AC81" s="93">
        <f t="shared" si="40"/>
        <v>2900</v>
      </c>
      <c r="AD81" s="91">
        <f t="shared" si="26"/>
        <v>89.353424657534248</v>
      </c>
      <c r="AE81" s="91">
        <f t="shared" si="32"/>
        <v>329.71743416064299</v>
      </c>
      <c r="AF81" s="91">
        <f t="shared" si="25"/>
        <v>139</v>
      </c>
      <c r="AG81" s="91">
        <f t="shared" si="33"/>
        <v>512.91512915129147</v>
      </c>
      <c r="AH81" s="92">
        <f t="shared" si="34"/>
        <v>64.283039321967081</v>
      </c>
      <c r="AI81" s="92">
        <f t="shared" si="35"/>
        <v>91.108113080272275</v>
      </c>
      <c r="AJ81" s="98">
        <f t="shared" si="36"/>
        <v>90.758569939289885</v>
      </c>
      <c r="AK81" s="1"/>
    </row>
    <row r="82" spans="1:37" ht="25.5" customHeight="1" x14ac:dyDescent="0.15">
      <c r="A82" s="1"/>
      <c r="B82" s="89">
        <v>62</v>
      </c>
      <c r="C82" s="90" t="str">
        <f>[1]計画!C82</f>
        <v>真庭市</v>
      </c>
      <c r="D82" s="90" t="str">
        <f>[1]計画!D82</f>
        <v>余野</v>
      </c>
      <c r="E82" s="91">
        <f t="shared" si="38"/>
        <v>329</v>
      </c>
      <c r="F82" s="91">
        <f t="shared" si="38"/>
        <v>284</v>
      </c>
      <c r="G82" s="92">
        <f t="shared" si="27"/>
        <v>86.322188449848028</v>
      </c>
      <c r="H82" s="91">
        <f t="shared" si="28"/>
        <v>27942</v>
      </c>
      <c r="I82" s="91">
        <f t="shared" si="29"/>
        <v>27942</v>
      </c>
      <c r="J82" s="93">
        <f t="shared" si="39"/>
        <v>0</v>
      </c>
      <c r="K82" s="93">
        <f t="shared" si="39"/>
        <v>0</v>
      </c>
      <c r="L82" s="93">
        <f t="shared" si="39"/>
        <v>0</v>
      </c>
      <c r="M82" s="93">
        <f t="shared" si="39"/>
        <v>16992</v>
      </c>
      <c r="N82" s="93">
        <f t="shared" si="39"/>
        <v>0</v>
      </c>
      <c r="O82" s="93">
        <f t="shared" si="39"/>
        <v>0</v>
      </c>
      <c r="P82" s="93">
        <f t="shared" si="39"/>
        <v>10950</v>
      </c>
      <c r="Q82" s="93">
        <f t="shared" si="39"/>
        <v>0</v>
      </c>
      <c r="R82" s="93">
        <f t="shared" si="39"/>
        <v>0</v>
      </c>
      <c r="S82" s="93">
        <f t="shared" si="39"/>
        <v>0</v>
      </c>
      <c r="T82" s="95"/>
      <c r="U82" s="1"/>
      <c r="V82" s="1"/>
      <c r="W82" s="96" t="s">
        <v>134</v>
      </c>
      <c r="X82" s="97" t="s">
        <v>134</v>
      </c>
      <c r="Y82" s="93">
        <f t="shared" si="30"/>
        <v>22164</v>
      </c>
      <c r="Z82" s="93">
        <f t="shared" si="31"/>
        <v>21893</v>
      </c>
      <c r="AA82" s="93">
        <f t="shared" si="40"/>
        <v>21893</v>
      </c>
      <c r="AB82" s="93">
        <f t="shared" si="40"/>
        <v>0</v>
      </c>
      <c r="AC82" s="93">
        <f t="shared" si="40"/>
        <v>271</v>
      </c>
      <c r="AD82" s="91">
        <f t="shared" si="26"/>
        <v>60.723287671232875</v>
      </c>
      <c r="AE82" s="91">
        <f t="shared" si="32"/>
        <v>213.81439320856646</v>
      </c>
      <c r="AF82" s="91">
        <f t="shared" si="25"/>
        <v>140</v>
      </c>
      <c r="AG82" s="91">
        <f t="shared" si="33"/>
        <v>492.95774647887322</v>
      </c>
      <c r="AH82" s="92">
        <f t="shared" si="34"/>
        <v>43.37377690802348</v>
      </c>
      <c r="AI82" s="92">
        <f t="shared" si="35"/>
        <v>98.777296516874216</v>
      </c>
      <c r="AJ82" s="98">
        <f t="shared" si="36"/>
        <v>98.777296516874216</v>
      </c>
      <c r="AK82" s="1"/>
    </row>
    <row r="83" spans="1:37" ht="25.5" customHeight="1" x14ac:dyDescent="0.15">
      <c r="A83" s="1"/>
      <c r="B83" s="89">
        <v>63</v>
      </c>
      <c r="C83" s="90" t="str">
        <f>[1]計画!C83</f>
        <v>真庭市</v>
      </c>
      <c r="D83" s="90" t="str">
        <f>[1]計画!D83</f>
        <v>樫西上</v>
      </c>
      <c r="E83" s="91">
        <f t="shared" si="38"/>
        <v>129</v>
      </c>
      <c r="F83" s="91">
        <f t="shared" si="38"/>
        <v>123</v>
      </c>
      <c r="G83" s="92">
        <f t="shared" si="27"/>
        <v>95.348837209302332</v>
      </c>
      <c r="H83" s="91">
        <f t="shared" si="28"/>
        <v>8946</v>
      </c>
      <c r="I83" s="91">
        <f t="shared" si="29"/>
        <v>8946</v>
      </c>
      <c r="J83" s="93">
        <f t="shared" si="39"/>
        <v>0</v>
      </c>
      <c r="K83" s="93">
        <f t="shared" si="39"/>
        <v>0</v>
      </c>
      <c r="L83" s="93">
        <f t="shared" si="39"/>
        <v>0</v>
      </c>
      <c r="M83" s="93">
        <f t="shared" si="39"/>
        <v>0</v>
      </c>
      <c r="N83" s="93">
        <f t="shared" si="39"/>
        <v>0</v>
      </c>
      <c r="O83" s="93">
        <f t="shared" si="39"/>
        <v>0</v>
      </c>
      <c r="P83" s="93">
        <f t="shared" si="39"/>
        <v>8946</v>
      </c>
      <c r="Q83" s="93">
        <f t="shared" si="39"/>
        <v>0</v>
      </c>
      <c r="R83" s="93">
        <f t="shared" si="39"/>
        <v>0</v>
      </c>
      <c r="S83" s="93">
        <f t="shared" si="39"/>
        <v>0</v>
      </c>
      <c r="T83" s="95"/>
      <c r="U83" s="1"/>
      <c r="V83" s="1"/>
      <c r="W83" s="96" t="s">
        <v>135</v>
      </c>
      <c r="X83" s="97" t="s">
        <v>135</v>
      </c>
      <c r="Y83" s="93">
        <f t="shared" si="30"/>
        <v>6482</v>
      </c>
      <c r="Z83" s="93">
        <f t="shared" si="31"/>
        <v>5232</v>
      </c>
      <c r="AA83" s="93">
        <f t="shared" si="40"/>
        <v>5186</v>
      </c>
      <c r="AB83" s="93">
        <f t="shared" si="40"/>
        <v>46</v>
      </c>
      <c r="AC83" s="93">
        <f t="shared" si="40"/>
        <v>1250</v>
      </c>
      <c r="AD83" s="91">
        <f t="shared" si="26"/>
        <v>17.758904109589039</v>
      </c>
      <c r="AE83" s="91">
        <f t="shared" si="32"/>
        <v>144.38133422430113</v>
      </c>
      <c r="AF83" s="91">
        <f t="shared" si="25"/>
        <v>45</v>
      </c>
      <c r="AG83" s="91">
        <f t="shared" si="33"/>
        <v>365.85365853658539</v>
      </c>
      <c r="AH83" s="92">
        <f t="shared" si="34"/>
        <v>39.464231354642308</v>
      </c>
      <c r="AI83" s="92">
        <f t="shared" si="35"/>
        <v>80.715828448009873</v>
      </c>
      <c r="AJ83" s="98">
        <f t="shared" si="36"/>
        <v>80.00617093489663</v>
      </c>
      <c r="AK83" s="1"/>
    </row>
    <row r="84" spans="1:37" ht="25.5" customHeight="1" x14ac:dyDescent="0.15">
      <c r="A84" s="1"/>
      <c r="B84" s="89">
        <v>64</v>
      </c>
      <c r="C84" s="90" t="str">
        <f>[1]計画!C84</f>
        <v>真庭市</v>
      </c>
      <c r="D84" s="90" t="str">
        <f>[1]計画!D84</f>
        <v>勝山</v>
      </c>
      <c r="E84" s="91">
        <f t="shared" si="38"/>
        <v>3307</v>
      </c>
      <c r="F84" s="91">
        <f t="shared" si="38"/>
        <v>3187</v>
      </c>
      <c r="G84" s="92">
        <f t="shared" si="27"/>
        <v>96.371333534925924</v>
      </c>
      <c r="H84" s="91">
        <f t="shared" si="28"/>
        <v>344735</v>
      </c>
      <c r="I84" s="91">
        <f t="shared" si="29"/>
        <v>344735</v>
      </c>
      <c r="J84" s="93">
        <f t="shared" si="39"/>
        <v>0</v>
      </c>
      <c r="K84" s="93">
        <f t="shared" si="39"/>
        <v>0</v>
      </c>
      <c r="L84" s="93">
        <f t="shared" si="39"/>
        <v>0</v>
      </c>
      <c r="M84" s="93">
        <f t="shared" si="39"/>
        <v>3916</v>
      </c>
      <c r="N84" s="93">
        <f t="shared" si="39"/>
        <v>0</v>
      </c>
      <c r="O84" s="93">
        <f t="shared" si="39"/>
        <v>0</v>
      </c>
      <c r="P84" s="93">
        <f t="shared" si="39"/>
        <v>340819</v>
      </c>
      <c r="Q84" s="93">
        <f t="shared" si="39"/>
        <v>0</v>
      </c>
      <c r="R84" s="93">
        <f t="shared" si="39"/>
        <v>0</v>
      </c>
      <c r="S84" s="93">
        <f t="shared" si="39"/>
        <v>0</v>
      </c>
      <c r="T84" s="95"/>
      <c r="U84" s="1"/>
      <c r="V84" s="1"/>
      <c r="W84" s="96" t="s">
        <v>136</v>
      </c>
      <c r="X84" s="97" t="s">
        <v>136</v>
      </c>
      <c r="Y84" s="93">
        <f t="shared" si="30"/>
        <v>344735</v>
      </c>
      <c r="Z84" s="93">
        <f t="shared" si="31"/>
        <v>264159</v>
      </c>
      <c r="AA84" s="93">
        <f t="shared" si="40"/>
        <v>261699</v>
      </c>
      <c r="AB84" s="93">
        <f t="shared" si="40"/>
        <v>2460</v>
      </c>
      <c r="AC84" s="93">
        <f t="shared" si="40"/>
        <v>80576</v>
      </c>
      <c r="AD84" s="91">
        <f t="shared" si="26"/>
        <v>944.47945205479448</v>
      </c>
      <c r="AE84" s="91">
        <f t="shared" si="32"/>
        <v>296.35376594125967</v>
      </c>
      <c r="AF84" s="91">
        <f t="shared" si="25"/>
        <v>1182</v>
      </c>
      <c r="AG84" s="91">
        <f t="shared" si="33"/>
        <v>370.88170693442106</v>
      </c>
      <c r="AH84" s="92">
        <f t="shared" si="34"/>
        <v>79.90519898940731</v>
      </c>
      <c r="AI84" s="92">
        <f t="shared" si="35"/>
        <v>76.626684264725071</v>
      </c>
      <c r="AJ84" s="98">
        <f t="shared" si="36"/>
        <v>75.91309266538066</v>
      </c>
      <c r="AK84" s="1"/>
    </row>
    <row r="85" spans="1:37" ht="25.5" customHeight="1" x14ac:dyDescent="0.15">
      <c r="A85" s="1"/>
      <c r="B85" s="89">
        <v>65</v>
      </c>
      <c r="C85" s="90" t="str">
        <f>[1]計画!C85</f>
        <v>真庭市</v>
      </c>
      <c r="D85" s="90" t="str">
        <f>[1]計画!D85</f>
        <v>美甘</v>
      </c>
      <c r="E85" s="91">
        <f t="shared" si="38"/>
        <v>707</v>
      </c>
      <c r="F85" s="91">
        <f t="shared" si="38"/>
        <v>700</v>
      </c>
      <c r="G85" s="92">
        <f t="shared" si="27"/>
        <v>99.009900990099013</v>
      </c>
      <c r="H85" s="91">
        <f t="shared" si="28"/>
        <v>98433</v>
      </c>
      <c r="I85" s="91">
        <f t="shared" si="29"/>
        <v>98433</v>
      </c>
      <c r="J85" s="93">
        <f t="shared" si="39"/>
        <v>0</v>
      </c>
      <c r="K85" s="93">
        <f t="shared" si="39"/>
        <v>0</v>
      </c>
      <c r="L85" s="93">
        <f t="shared" si="39"/>
        <v>0</v>
      </c>
      <c r="M85" s="93">
        <f t="shared" si="39"/>
        <v>30465</v>
      </c>
      <c r="N85" s="93">
        <f t="shared" si="39"/>
        <v>0</v>
      </c>
      <c r="O85" s="93">
        <f t="shared" si="39"/>
        <v>0</v>
      </c>
      <c r="P85" s="93">
        <f t="shared" si="39"/>
        <v>67968</v>
      </c>
      <c r="Q85" s="93">
        <f t="shared" si="39"/>
        <v>0</v>
      </c>
      <c r="R85" s="93">
        <f t="shared" si="39"/>
        <v>0</v>
      </c>
      <c r="S85" s="93">
        <f t="shared" si="39"/>
        <v>0</v>
      </c>
      <c r="T85" s="95"/>
      <c r="U85" s="1"/>
      <c r="V85" s="1"/>
      <c r="W85" s="96" t="s">
        <v>137</v>
      </c>
      <c r="X85" s="97" t="s">
        <v>137</v>
      </c>
      <c r="Y85" s="93">
        <f t="shared" si="30"/>
        <v>94980</v>
      </c>
      <c r="Z85" s="93">
        <f t="shared" si="31"/>
        <v>61015</v>
      </c>
      <c r="AA85" s="93">
        <f t="shared" si="40"/>
        <v>61015</v>
      </c>
      <c r="AB85" s="93">
        <f t="shared" si="40"/>
        <v>0</v>
      </c>
      <c r="AC85" s="93">
        <f t="shared" si="40"/>
        <v>33965</v>
      </c>
      <c r="AD85" s="91">
        <f t="shared" si="26"/>
        <v>260.21917808219177</v>
      </c>
      <c r="AE85" s="91">
        <f t="shared" si="32"/>
        <v>371.74168297455964</v>
      </c>
      <c r="AF85" s="91">
        <f t="shared" si="25"/>
        <v>359</v>
      </c>
      <c r="AG85" s="91">
        <f t="shared" si="33"/>
        <v>512.85714285714289</v>
      </c>
      <c r="AH85" s="92">
        <f t="shared" si="34"/>
        <v>72.484450719273468</v>
      </c>
      <c r="AI85" s="92">
        <f t="shared" si="35"/>
        <v>64.239839966308693</v>
      </c>
      <c r="AJ85" s="98">
        <f t="shared" si="36"/>
        <v>64.239839966308693</v>
      </c>
      <c r="AK85" s="1"/>
    </row>
    <row r="86" spans="1:37" ht="25.5" customHeight="1" x14ac:dyDescent="0.15">
      <c r="A86" s="1"/>
      <c r="B86" s="89">
        <v>66</v>
      </c>
      <c r="C86" s="90" t="str">
        <f>[1]計画!C86</f>
        <v>真庭市</v>
      </c>
      <c r="D86" s="90" t="str">
        <f>[1]計画!D86</f>
        <v>鉄山</v>
      </c>
      <c r="E86" s="91">
        <f t="shared" si="38"/>
        <v>72</v>
      </c>
      <c r="F86" s="91">
        <f t="shared" si="38"/>
        <v>63</v>
      </c>
      <c r="G86" s="92">
        <f t="shared" si="27"/>
        <v>87.5</v>
      </c>
      <c r="H86" s="91">
        <f t="shared" si="28"/>
        <v>5792</v>
      </c>
      <c r="I86" s="91">
        <f t="shared" si="29"/>
        <v>5792</v>
      </c>
      <c r="J86" s="93">
        <f t="shared" si="39"/>
        <v>0</v>
      </c>
      <c r="K86" s="93">
        <f t="shared" si="39"/>
        <v>0</v>
      </c>
      <c r="L86" s="93">
        <f t="shared" si="39"/>
        <v>0</v>
      </c>
      <c r="M86" s="93">
        <f t="shared" si="39"/>
        <v>5792</v>
      </c>
      <c r="N86" s="93">
        <f t="shared" si="39"/>
        <v>0</v>
      </c>
      <c r="O86" s="93">
        <f t="shared" si="39"/>
        <v>0</v>
      </c>
      <c r="P86" s="93">
        <f t="shared" si="39"/>
        <v>0</v>
      </c>
      <c r="Q86" s="93">
        <f t="shared" si="39"/>
        <v>0</v>
      </c>
      <c r="R86" s="93">
        <f t="shared" si="39"/>
        <v>0</v>
      </c>
      <c r="S86" s="93">
        <f t="shared" si="39"/>
        <v>0</v>
      </c>
      <c r="T86" s="95"/>
      <c r="U86" s="1"/>
      <c r="V86" s="1"/>
      <c r="W86" s="96" t="s">
        <v>138</v>
      </c>
      <c r="X86" s="97" t="s">
        <v>138</v>
      </c>
      <c r="Y86" s="93">
        <f t="shared" si="30"/>
        <v>5792</v>
      </c>
      <c r="Z86" s="93">
        <f t="shared" si="31"/>
        <v>5119</v>
      </c>
      <c r="AA86" s="93">
        <f t="shared" si="40"/>
        <v>5119</v>
      </c>
      <c r="AB86" s="93">
        <f t="shared" si="40"/>
        <v>0</v>
      </c>
      <c r="AC86" s="93">
        <f t="shared" si="40"/>
        <v>673</v>
      </c>
      <c r="AD86" s="91">
        <f t="shared" si="26"/>
        <v>15.868493150684932</v>
      </c>
      <c r="AE86" s="91">
        <f t="shared" si="32"/>
        <v>251.88084366166558</v>
      </c>
      <c r="AF86" s="91">
        <f t="shared" si="25"/>
        <v>34</v>
      </c>
      <c r="AG86" s="91">
        <f t="shared" si="33"/>
        <v>539.68253968253964</v>
      </c>
      <c r="AH86" s="92">
        <f t="shared" si="34"/>
        <v>46.672038678485094</v>
      </c>
      <c r="AI86" s="92">
        <f t="shared" si="35"/>
        <v>88.380524861878456</v>
      </c>
      <c r="AJ86" s="98">
        <f t="shared" si="36"/>
        <v>88.380524861878456</v>
      </c>
      <c r="AK86" s="1"/>
    </row>
    <row r="87" spans="1:37" ht="25.5" customHeight="1" x14ac:dyDescent="0.15">
      <c r="A87" s="1"/>
      <c r="B87" s="89">
        <v>67</v>
      </c>
      <c r="C87" s="90" t="str">
        <f>[1]計画!C87</f>
        <v>真庭市</v>
      </c>
      <c r="D87" s="90" t="str">
        <f>[1]計画!D87</f>
        <v>湯原</v>
      </c>
      <c r="E87" s="91">
        <f t="shared" si="38"/>
        <v>2535</v>
      </c>
      <c r="F87" s="91">
        <f t="shared" si="38"/>
        <v>1957</v>
      </c>
      <c r="G87" s="92">
        <f t="shared" si="27"/>
        <v>77.199211045364891</v>
      </c>
      <c r="H87" s="91">
        <f t="shared" si="28"/>
        <v>470347</v>
      </c>
      <c r="I87" s="91">
        <f t="shared" si="29"/>
        <v>470347</v>
      </c>
      <c r="J87" s="93">
        <f t="shared" si="39"/>
        <v>0</v>
      </c>
      <c r="K87" s="93">
        <f t="shared" si="39"/>
        <v>0</v>
      </c>
      <c r="L87" s="93">
        <f t="shared" si="39"/>
        <v>0</v>
      </c>
      <c r="M87" s="93">
        <f t="shared" si="39"/>
        <v>0</v>
      </c>
      <c r="N87" s="93">
        <f t="shared" si="39"/>
        <v>0</v>
      </c>
      <c r="O87" s="93">
        <f t="shared" si="39"/>
        <v>0</v>
      </c>
      <c r="P87" s="93">
        <f t="shared" si="39"/>
        <v>460441</v>
      </c>
      <c r="Q87" s="93">
        <f t="shared" si="39"/>
        <v>9906</v>
      </c>
      <c r="R87" s="93">
        <f t="shared" si="39"/>
        <v>0</v>
      </c>
      <c r="S87" s="93">
        <f t="shared" si="39"/>
        <v>0</v>
      </c>
      <c r="T87" s="95"/>
      <c r="U87" s="1"/>
      <c r="V87" s="1"/>
      <c r="W87" s="96" t="s">
        <v>139</v>
      </c>
      <c r="X87" s="97" t="s">
        <v>139</v>
      </c>
      <c r="Y87" s="93">
        <f t="shared" si="30"/>
        <v>456724</v>
      </c>
      <c r="Z87" s="93">
        <f t="shared" si="31"/>
        <v>249110</v>
      </c>
      <c r="AA87" s="93">
        <f t="shared" si="40"/>
        <v>249110</v>
      </c>
      <c r="AB87" s="93">
        <f t="shared" si="40"/>
        <v>0</v>
      </c>
      <c r="AC87" s="93">
        <f t="shared" si="40"/>
        <v>207614</v>
      </c>
      <c r="AD87" s="91">
        <f t="shared" si="26"/>
        <v>1251.2986301369863</v>
      </c>
      <c r="AE87" s="91">
        <f t="shared" si="32"/>
        <v>639.39633629891989</v>
      </c>
      <c r="AF87" s="91">
        <f t="shared" si="25"/>
        <v>2114</v>
      </c>
      <c r="AG87" s="91">
        <f t="shared" si="33"/>
        <v>1080.2248339294838</v>
      </c>
      <c r="AH87" s="92">
        <f t="shared" si="34"/>
        <v>59.191042106763781</v>
      </c>
      <c r="AI87" s="92">
        <f t="shared" si="35"/>
        <v>54.5427873288901</v>
      </c>
      <c r="AJ87" s="98">
        <f t="shared" si="36"/>
        <v>54.5427873288901</v>
      </c>
      <c r="AK87" s="1"/>
    </row>
    <row r="88" spans="1:37" ht="25.5" customHeight="1" x14ac:dyDescent="0.15">
      <c r="A88" s="1"/>
      <c r="B88" s="89">
        <v>68</v>
      </c>
      <c r="C88" s="90" t="str">
        <f>[1]計画!C88</f>
        <v>真庭市</v>
      </c>
      <c r="D88" s="90" t="str">
        <f>[1]計画!D88</f>
        <v>下和</v>
      </c>
      <c r="E88" s="91">
        <f t="shared" si="38"/>
        <v>219</v>
      </c>
      <c r="F88" s="91">
        <f t="shared" si="38"/>
        <v>191</v>
      </c>
      <c r="G88" s="92">
        <f t="shared" si="27"/>
        <v>87.214611872146122</v>
      </c>
      <c r="H88" s="91">
        <f t="shared" si="28"/>
        <v>17060</v>
      </c>
      <c r="I88" s="91">
        <f t="shared" si="29"/>
        <v>17060</v>
      </c>
      <c r="J88" s="93">
        <f t="shared" si="39"/>
        <v>0</v>
      </c>
      <c r="K88" s="93">
        <f t="shared" si="39"/>
        <v>0</v>
      </c>
      <c r="L88" s="93">
        <f t="shared" si="39"/>
        <v>0</v>
      </c>
      <c r="M88" s="93">
        <f t="shared" si="39"/>
        <v>17060</v>
      </c>
      <c r="N88" s="93">
        <f t="shared" si="39"/>
        <v>0</v>
      </c>
      <c r="O88" s="93">
        <f t="shared" si="39"/>
        <v>0</v>
      </c>
      <c r="P88" s="93">
        <f t="shared" si="39"/>
        <v>0</v>
      </c>
      <c r="Q88" s="93">
        <f t="shared" si="39"/>
        <v>0</v>
      </c>
      <c r="R88" s="93">
        <f t="shared" si="39"/>
        <v>0</v>
      </c>
      <c r="S88" s="93">
        <f t="shared" si="39"/>
        <v>0</v>
      </c>
      <c r="T88" s="95"/>
      <c r="U88" s="1"/>
      <c r="V88" s="1"/>
      <c r="W88" s="96" t="s">
        <v>140</v>
      </c>
      <c r="X88" s="97" t="s">
        <v>140</v>
      </c>
      <c r="Y88" s="93">
        <f t="shared" si="30"/>
        <v>17060</v>
      </c>
      <c r="Z88" s="93">
        <f t="shared" si="31"/>
        <v>15945</v>
      </c>
      <c r="AA88" s="93">
        <f t="shared" si="40"/>
        <v>15945</v>
      </c>
      <c r="AB88" s="93">
        <f t="shared" si="40"/>
        <v>0</v>
      </c>
      <c r="AC88" s="93">
        <f t="shared" si="40"/>
        <v>1115</v>
      </c>
      <c r="AD88" s="91">
        <f t="shared" si="26"/>
        <v>46.739726027397261</v>
      </c>
      <c r="AE88" s="91">
        <f t="shared" si="32"/>
        <v>244.71060747328406</v>
      </c>
      <c r="AF88" s="91">
        <f t="shared" si="25"/>
        <v>108</v>
      </c>
      <c r="AG88" s="91">
        <f t="shared" si="33"/>
        <v>565.44502617801049</v>
      </c>
      <c r="AH88" s="92">
        <f t="shared" si="34"/>
        <v>43.277524099441905</v>
      </c>
      <c r="AI88" s="92">
        <f t="shared" si="35"/>
        <v>93.464243845252042</v>
      </c>
      <c r="AJ88" s="98">
        <f t="shared" si="36"/>
        <v>93.464243845252042</v>
      </c>
      <c r="AK88" s="1"/>
    </row>
    <row r="89" spans="1:37" ht="25.5" customHeight="1" x14ac:dyDescent="0.15">
      <c r="A89" s="1"/>
      <c r="B89" s="89">
        <v>69</v>
      </c>
      <c r="C89" s="90" t="str">
        <f>[1]計画!C89</f>
        <v>真庭市</v>
      </c>
      <c r="D89" s="90" t="str">
        <f>[1]計画!D89</f>
        <v>吉田</v>
      </c>
      <c r="E89" s="91">
        <f t="shared" si="38"/>
        <v>121</v>
      </c>
      <c r="F89" s="91">
        <f t="shared" si="38"/>
        <v>110</v>
      </c>
      <c r="G89" s="92">
        <f t="shared" si="27"/>
        <v>90.909090909090907</v>
      </c>
      <c r="H89" s="91">
        <f t="shared" si="28"/>
        <v>10272</v>
      </c>
      <c r="I89" s="91">
        <f t="shared" si="29"/>
        <v>10272</v>
      </c>
      <c r="J89" s="93">
        <f t="shared" si="39"/>
        <v>0</v>
      </c>
      <c r="K89" s="93">
        <f t="shared" si="39"/>
        <v>0</v>
      </c>
      <c r="L89" s="93">
        <f t="shared" si="39"/>
        <v>0</v>
      </c>
      <c r="M89" s="93">
        <f t="shared" si="39"/>
        <v>10272</v>
      </c>
      <c r="N89" s="93">
        <f t="shared" si="39"/>
        <v>0</v>
      </c>
      <c r="O89" s="93">
        <f t="shared" si="39"/>
        <v>0</v>
      </c>
      <c r="P89" s="93">
        <f t="shared" si="39"/>
        <v>0</v>
      </c>
      <c r="Q89" s="93">
        <f t="shared" si="39"/>
        <v>0</v>
      </c>
      <c r="R89" s="93">
        <f t="shared" si="39"/>
        <v>0</v>
      </c>
      <c r="S89" s="93">
        <f t="shared" si="39"/>
        <v>0</v>
      </c>
      <c r="T89" s="95"/>
      <c r="U89" s="1"/>
      <c r="V89" s="1"/>
      <c r="W89" s="96" t="s">
        <v>141</v>
      </c>
      <c r="X89" s="97" t="s">
        <v>141</v>
      </c>
      <c r="Y89" s="93">
        <f t="shared" si="30"/>
        <v>10272</v>
      </c>
      <c r="Z89" s="93">
        <f t="shared" si="31"/>
        <v>10097</v>
      </c>
      <c r="AA89" s="93">
        <f t="shared" si="40"/>
        <v>10097</v>
      </c>
      <c r="AB89" s="93">
        <f t="shared" si="40"/>
        <v>0</v>
      </c>
      <c r="AC89" s="93">
        <f t="shared" si="40"/>
        <v>175</v>
      </c>
      <c r="AD89" s="91">
        <f t="shared" si="26"/>
        <v>28.142465753424659</v>
      </c>
      <c r="AE89" s="91">
        <f t="shared" si="32"/>
        <v>255.84059775840598</v>
      </c>
      <c r="AF89" s="91">
        <f t="shared" si="25"/>
        <v>46</v>
      </c>
      <c r="AG89" s="91">
        <f t="shared" si="33"/>
        <v>418.18181818181819</v>
      </c>
      <c r="AH89" s="92">
        <f t="shared" si="34"/>
        <v>61.179273377010126</v>
      </c>
      <c r="AI89" s="92">
        <f t="shared" si="35"/>
        <v>98.296339563862929</v>
      </c>
      <c r="AJ89" s="98">
        <f t="shared" si="36"/>
        <v>98.296339563862929</v>
      </c>
      <c r="AK89" s="1"/>
    </row>
    <row r="90" spans="1:37" ht="25.5" customHeight="1" x14ac:dyDescent="0.15">
      <c r="A90" s="1"/>
      <c r="B90" s="89">
        <v>70</v>
      </c>
      <c r="C90" s="90" t="str">
        <f>[1]計画!C90</f>
        <v>真庭市</v>
      </c>
      <c r="D90" s="90" t="str">
        <f>[1]計画!D90</f>
        <v>別所</v>
      </c>
      <c r="E90" s="91">
        <f t="shared" si="38"/>
        <v>124</v>
      </c>
      <c r="F90" s="91">
        <f t="shared" si="38"/>
        <v>120</v>
      </c>
      <c r="G90" s="92">
        <f t="shared" si="27"/>
        <v>96.774193548387103</v>
      </c>
      <c r="H90" s="91">
        <f t="shared" si="28"/>
        <v>8723</v>
      </c>
      <c r="I90" s="91">
        <f t="shared" si="29"/>
        <v>8723</v>
      </c>
      <c r="J90" s="93">
        <f t="shared" si="39"/>
        <v>0</v>
      </c>
      <c r="K90" s="93">
        <f t="shared" si="39"/>
        <v>0</v>
      </c>
      <c r="L90" s="93">
        <f t="shared" si="39"/>
        <v>0</v>
      </c>
      <c r="M90" s="93">
        <f t="shared" si="39"/>
        <v>8723</v>
      </c>
      <c r="N90" s="93">
        <f t="shared" si="39"/>
        <v>0</v>
      </c>
      <c r="O90" s="93">
        <f t="shared" si="39"/>
        <v>0</v>
      </c>
      <c r="P90" s="93">
        <f t="shared" si="39"/>
        <v>0</v>
      </c>
      <c r="Q90" s="93">
        <f t="shared" si="39"/>
        <v>0</v>
      </c>
      <c r="R90" s="93">
        <f t="shared" si="39"/>
        <v>0</v>
      </c>
      <c r="S90" s="93">
        <f t="shared" si="39"/>
        <v>0</v>
      </c>
      <c r="T90" s="95"/>
      <c r="U90" s="1"/>
      <c r="V90" s="1"/>
      <c r="W90" s="96" t="s">
        <v>142</v>
      </c>
      <c r="X90" s="97" t="s">
        <v>142</v>
      </c>
      <c r="Y90" s="93">
        <f t="shared" si="30"/>
        <v>8723</v>
      </c>
      <c r="Z90" s="93">
        <f t="shared" si="31"/>
        <v>8403</v>
      </c>
      <c r="AA90" s="93">
        <f t="shared" si="40"/>
        <v>8403</v>
      </c>
      <c r="AB90" s="93">
        <f t="shared" si="40"/>
        <v>0</v>
      </c>
      <c r="AC90" s="93">
        <f t="shared" si="40"/>
        <v>320</v>
      </c>
      <c r="AD90" s="91">
        <f t="shared" si="26"/>
        <v>23.898630136986302</v>
      </c>
      <c r="AE90" s="91">
        <f t="shared" si="32"/>
        <v>199.15525114155253</v>
      </c>
      <c r="AF90" s="91">
        <f t="shared" si="25"/>
        <v>41</v>
      </c>
      <c r="AG90" s="91">
        <f t="shared" si="33"/>
        <v>341.66666666666669</v>
      </c>
      <c r="AH90" s="92">
        <f t="shared" si="34"/>
        <v>58.289341797527563</v>
      </c>
      <c r="AI90" s="92">
        <f t="shared" si="35"/>
        <v>96.331537315143862</v>
      </c>
      <c r="AJ90" s="98">
        <f t="shared" si="36"/>
        <v>96.331537315143862</v>
      </c>
      <c r="AK90" s="1"/>
    </row>
    <row r="91" spans="1:37" ht="25.5" customHeight="1" x14ac:dyDescent="0.15">
      <c r="A91" s="1"/>
      <c r="B91" s="89">
        <v>71</v>
      </c>
      <c r="C91" s="90" t="str">
        <f>[1]計画!C91</f>
        <v>真庭市</v>
      </c>
      <c r="D91" s="90" t="str">
        <f>[1]計画!D91</f>
        <v>蒜山</v>
      </c>
      <c r="E91" s="91">
        <f t="shared" si="38"/>
        <v>4505</v>
      </c>
      <c r="F91" s="91">
        <f t="shared" si="38"/>
        <v>4194</v>
      </c>
      <c r="G91" s="92">
        <f t="shared" si="27"/>
        <v>93.09655937846837</v>
      </c>
      <c r="H91" s="91">
        <f t="shared" si="28"/>
        <v>667691</v>
      </c>
      <c r="I91" s="91">
        <f t="shared" si="29"/>
        <v>667691</v>
      </c>
      <c r="J91" s="93">
        <f t="shared" ref="J91:S100" si="41">VLOOKUP($B91,master,J$2,FALSE)</f>
        <v>0</v>
      </c>
      <c r="K91" s="93">
        <f t="shared" si="41"/>
        <v>0</v>
      </c>
      <c r="L91" s="93">
        <f t="shared" si="41"/>
        <v>0</v>
      </c>
      <c r="M91" s="93">
        <f t="shared" si="41"/>
        <v>23535</v>
      </c>
      <c r="N91" s="93">
        <f t="shared" si="41"/>
        <v>330835</v>
      </c>
      <c r="O91" s="93">
        <f t="shared" si="41"/>
        <v>0</v>
      </c>
      <c r="P91" s="93">
        <f t="shared" si="41"/>
        <v>92600</v>
      </c>
      <c r="Q91" s="93">
        <f t="shared" si="41"/>
        <v>220721</v>
      </c>
      <c r="R91" s="93">
        <f t="shared" si="41"/>
        <v>0</v>
      </c>
      <c r="S91" s="93">
        <f t="shared" si="41"/>
        <v>0</v>
      </c>
      <c r="T91" s="95"/>
      <c r="U91" s="1"/>
      <c r="V91" s="1"/>
      <c r="W91" s="96" t="s">
        <v>143</v>
      </c>
      <c r="X91" s="97" t="s">
        <v>143</v>
      </c>
      <c r="Y91" s="93">
        <f t="shared" si="30"/>
        <v>654769</v>
      </c>
      <c r="Z91" s="93">
        <f t="shared" si="31"/>
        <v>465421</v>
      </c>
      <c r="AA91" s="93">
        <f t="shared" si="40"/>
        <v>465351</v>
      </c>
      <c r="AB91" s="93">
        <f t="shared" si="40"/>
        <v>70</v>
      </c>
      <c r="AC91" s="93">
        <f t="shared" si="40"/>
        <v>189348</v>
      </c>
      <c r="AD91" s="91">
        <f t="shared" si="26"/>
        <v>1793.8876712328768</v>
      </c>
      <c r="AE91" s="91">
        <f t="shared" si="32"/>
        <v>427.72715098542602</v>
      </c>
      <c r="AF91" s="91">
        <f t="shared" si="25"/>
        <v>2107</v>
      </c>
      <c r="AG91" s="91">
        <f t="shared" si="33"/>
        <v>502.38435860753458</v>
      </c>
      <c r="AH91" s="92">
        <f t="shared" si="34"/>
        <v>85.139424358465902</v>
      </c>
      <c r="AI91" s="92">
        <f t="shared" si="35"/>
        <v>71.081709732745452</v>
      </c>
      <c r="AJ91" s="98">
        <f t="shared" si="36"/>
        <v>71.071018939503858</v>
      </c>
      <c r="AK91" s="1"/>
    </row>
    <row r="92" spans="1:37" ht="25.5" customHeight="1" x14ac:dyDescent="0.15">
      <c r="A92" s="1"/>
      <c r="B92" s="89">
        <v>72</v>
      </c>
      <c r="C92" s="90" t="str">
        <f>[1]計画!C92</f>
        <v>美作市</v>
      </c>
      <c r="D92" s="90" t="str">
        <f>[1]計画!D92</f>
        <v>勝田</v>
      </c>
      <c r="E92" s="91">
        <f t="shared" si="38"/>
        <v>2709</v>
      </c>
      <c r="F92" s="91">
        <f t="shared" si="38"/>
        <v>2683</v>
      </c>
      <c r="G92" s="92">
        <f t="shared" si="27"/>
        <v>99.040236249538566</v>
      </c>
      <c r="H92" s="91">
        <f t="shared" si="28"/>
        <v>520561</v>
      </c>
      <c r="I92" s="91">
        <f t="shared" si="29"/>
        <v>520561</v>
      </c>
      <c r="J92" s="93">
        <f t="shared" si="41"/>
        <v>0</v>
      </c>
      <c r="K92" s="93">
        <f t="shared" si="41"/>
        <v>0</v>
      </c>
      <c r="L92" s="93">
        <f t="shared" si="41"/>
        <v>0</v>
      </c>
      <c r="M92" s="93">
        <f t="shared" si="41"/>
        <v>520561</v>
      </c>
      <c r="N92" s="93">
        <f t="shared" si="41"/>
        <v>0</v>
      </c>
      <c r="O92" s="93">
        <f t="shared" si="41"/>
        <v>0</v>
      </c>
      <c r="P92" s="93">
        <f t="shared" si="41"/>
        <v>0</v>
      </c>
      <c r="Q92" s="93">
        <f t="shared" si="41"/>
        <v>0</v>
      </c>
      <c r="R92" s="93">
        <f t="shared" si="41"/>
        <v>0</v>
      </c>
      <c r="S92" s="93">
        <f t="shared" si="41"/>
        <v>0</v>
      </c>
      <c r="T92" s="95"/>
      <c r="U92" s="1"/>
      <c r="V92" s="1"/>
      <c r="W92" s="96" t="s">
        <v>144</v>
      </c>
      <c r="X92" s="97" t="s">
        <v>144</v>
      </c>
      <c r="Y92" s="93">
        <f t="shared" si="30"/>
        <v>464787</v>
      </c>
      <c r="Z92" s="93">
        <f t="shared" si="31"/>
        <v>362646</v>
      </c>
      <c r="AA92" s="93">
        <f t="shared" si="40"/>
        <v>362646</v>
      </c>
      <c r="AB92" s="93">
        <f t="shared" si="40"/>
        <v>0</v>
      </c>
      <c r="AC92" s="93">
        <f t="shared" si="40"/>
        <v>102141</v>
      </c>
      <c r="AD92" s="91">
        <f t="shared" si="26"/>
        <v>1273.3890410958904</v>
      </c>
      <c r="AE92" s="91">
        <f t="shared" si="32"/>
        <v>474.61388039354841</v>
      </c>
      <c r="AF92" s="91">
        <f t="shared" si="25"/>
        <v>1937</v>
      </c>
      <c r="AG92" s="91">
        <f t="shared" si="33"/>
        <v>721.95303764442792</v>
      </c>
      <c r="AH92" s="92">
        <f t="shared" si="34"/>
        <v>65.740270578001571</v>
      </c>
      <c r="AI92" s="92">
        <f t="shared" si="35"/>
        <v>78.024127180837681</v>
      </c>
      <c r="AJ92" s="98">
        <f t="shared" si="36"/>
        <v>78.024127180837681</v>
      </c>
      <c r="AK92" s="1"/>
    </row>
    <row r="93" spans="1:37" ht="25.5" customHeight="1" x14ac:dyDescent="0.15">
      <c r="A93" s="1"/>
      <c r="B93" s="89">
        <v>73</v>
      </c>
      <c r="C93" s="90" t="str">
        <f>[1]計画!C93</f>
        <v>美作市</v>
      </c>
      <c r="D93" s="90" t="str">
        <f>[1]計画!D93</f>
        <v>大原</v>
      </c>
      <c r="E93" s="91">
        <f t="shared" si="38"/>
        <v>3502</v>
      </c>
      <c r="F93" s="91">
        <f t="shared" si="38"/>
        <v>3459</v>
      </c>
      <c r="G93" s="92">
        <f t="shared" si="27"/>
        <v>98.772130211307825</v>
      </c>
      <c r="H93" s="91">
        <f t="shared" si="28"/>
        <v>563516</v>
      </c>
      <c r="I93" s="91">
        <f t="shared" si="29"/>
        <v>563516</v>
      </c>
      <c r="J93" s="93">
        <f t="shared" si="41"/>
        <v>0</v>
      </c>
      <c r="K93" s="93">
        <f t="shared" si="41"/>
        <v>0</v>
      </c>
      <c r="L93" s="93">
        <f t="shared" si="41"/>
        <v>0</v>
      </c>
      <c r="M93" s="93">
        <f t="shared" si="41"/>
        <v>521252</v>
      </c>
      <c r="N93" s="93">
        <f t="shared" si="41"/>
        <v>0</v>
      </c>
      <c r="O93" s="93">
        <f t="shared" si="41"/>
        <v>0</v>
      </c>
      <c r="P93" s="93">
        <f t="shared" si="41"/>
        <v>42264</v>
      </c>
      <c r="Q93" s="93">
        <f t="shared" si="41"/>
        <v>0</v>
      </c>
      <c r="R93" s="93">
        <f t="shared" si="41"/>
        <v>0</v>
      </c>
      <c r="S93" s="93">
        <f t="shared" si="41"/>
        <v>0</v>
      </c>
      <c r="T93" s="95"/>
      <c r="U93" s="1"/>
      <c r="V93" s="1"/>
      <c r="W93" s="96" t="s">
        <v>145</v>
      </c>
      <c r="X93" s="97" t="s">
        <v>145</v>
      </c>
      <c r="Y93" s="93">
        <f t="shared" si="30"/>
        <v>503139</v>
      </c>
      <c r="Z93" s="93">
        <f t="shared" si="31"/>
        <v>377916</v>
      </c>
      <c r="AA93" s="93">
        <f t="shared" si="40"/>
        <v>377916</v>
      </c>
      <c r="AB93" s="93">
        <f t="shared" si="40"/>
        <v>0</v>
      </c>
      <c r="AC93" s="93">
        <f t="shared" si="40"/>
        <v>125223</v>
      </c>
      <c r="AD93" s="91">
        <f t="shared" si="26"/>
        <v>1378.4630136986302</v>
      </c>
      <c r="AE93" s="91">
        <f t="shared" si="32"/>
        <v>398.51489265644125</v>
      </c>
      <c r="AF93" s="91">
        <f t="shared" si="25"/>
        <v>1719</v>
      </c>
      <c r="AG93" s="91">
        <f t="shared" si="33"/>
        <v>496.96444058976584</v>
      </c>
      <c r="AH93" s="92">
        <f t="shared" si="34"/>
        <v>80.189820459489837</v>
      </c>
      <c r="AI93" s="92">
        <f t="shared" si="35"/>
        <v>75.111649067156392</v>
      </c>
      <c r="AJ93" s="98">
        <f t="shared" si="36"/>
        <v>75.111649067156392</v>
      </c>
      <c r="AK93" s="1"/>
    </row>
    <row r="94" spans="1:37" ht="25.5" customHeight="1" x14ac:dyDescent="0.15">
      <c r="A94" s="1"/>
      <c r="B94" s="89">
        <v>74</v>
      </c>
      <c r="C94" s="90" t="str">
        <f>[1]計画!C94</f>
        <v>美作市</v>
      </c>
      <c r="D94" s="90" t="str">
        <f>[1]計画!D94</f>
        <v>東粟倉</v>
      </c>
      <c r="E94" s="91">
        <f t="shared" si="38"/>
        <v>963</v>
      </c>
      <c r="F94" s="91">
        <f t="shared" si="38"/>
        <v>963</v>
      </c>
      <c r="G94" s="92">
        <f t="shared" si="27"/>
        <v>100</v>
      </c>
      <c r="H94" s="91">
        <f t="shared" si="28"/>
        <v>131368</v>
      </c>
      <c r="I94" s="91">
        <f t="shared" si="29"/>
        <v>131368</v>
      </c>
      <c r="J94" s="93">
        <f t="shared" si="41"/>
        <v>0</v>
      </c>
      <c r="K94" s="93">
        <f t="shared" si="41"/>
        <v>0</v>
      </c>
      <c r="L94" s="93">
        <f t="shared" si="41"/>
        <v>0</v>
      </c>
      <c r="M94" s="93">
        <f t="shared" si="41"/>
        <v>42038</v>
      </c>
      <c r="N94" s="93">
        <f t="shared" si="41"/>
        <v>0</v>
      </c>
      <c r="O94" s="93">
        <f t="shared" si="41"/>
        <v>0</v>
      </c>
      <c r="P94" s="93">
        <f t="shared" si="41"/>
        <v>89330</v>
      </c>
      <c r="Q94" s="93">
        <f t="shared" si="41"/>
        <v>0</v>
      </c>
      <c r="R94" s="93">
        <f t="shared" si="41"/>
        <v>0</v>
      </c>
      <c r="S94" s="93">
        <f t="shared" si="41"/>
        <v>0</v>
      </c>
      <c r="T94" s="95"/>
      <c r="U94" s="1"/>
      <c r="V94" s="1"/>
      <c r="W94" s="96" t="s">
        <v>146</v>
      </c>
      <c r="X94" s="97" t="s">
        <v>146</v>
      </c>
      <c r="Y94" s="93">
        <f t="shared" si="30"/>
        <v>117293</v>
      </c>
      <c r="Z94" s="93">
        <f t="shared" si="31"/>
        <v>91899</v>
      </c>
      <c r="AA94" s="93">
        <f t="shared" si="40"/>
        <v>91899</v>
      </c>
      <c r="AB94" s="93">
        <f t="shared" si="40"/>
        <v>0</v>
      </c>
      <c r="AC94" s="93">
        <f t="shared" si="40"/>
        <v>25394</v>
      </c>
      <c r="AD94" s="91">
        <f t="shared" si="26"/>
        <v>321.35068493150686</v>
      </c>
      <c r="AE94" s="91">
        <f t="shared" si="32"/>
        <v>333.69749214071328</v>
      </c>
      <c r="AF94" s="91">
        <f t="shared" si="25"/>
        <v>368</v>
      </c>
      <c r="AG94" s="91">
        <f t="shared" si="33"/>
        <v>382.13914849428869</v>
      </c>
      <c r="AH94" s="92">
        <f t="shared" si="34"/>
        <v>87.323555687909476</v>
      </c>
      <c r="AI94" s="92">
        <f t="shared" si="35"/>
        <v>78.34994415694031</v>
      </c>
      <c r="AJ94" s="98">
        <f t="shared" si="36"/>
        <v>78.34994415694031</v>
      </c>
      <c r="AK94" s="1"/>
    </row>
    <row r="95" spans="1:37" ht="25.5" customHeight="1" x14ac:dyDescent="0.15">
      <c r="A95" s="1"/>
      <c r="B95" s="89">
        <v>75</v>
      </c>
      <c r="C95" s="90" t="str">
        <f>[1]計画!C95</f>
        <v>和気町</v>
      </c>
      <c r="D95" s="90" t="str">
        <f>[1]計画!D95</f>
        <v>日笠</v>
      </c>
      <c r="E95" s="91">
        <f t="shared" si="38"/>
        <v>1037</v>
      </c>
      <c r="F95" s="91">
        <f t="shared" si="38"/>
        <v>1023</v>
      </c>
      <c r="G95" s="92">
        <f t="shared" si="27"/>
        <v>98.649951783992279</v>
      </c>
      <c r="H95" s="91">
        <f t="shared" si="28"/>
        <v>126193</v>
      </c>
      <c r="I95" s="91">
        <f t="shared" si="29"/>
        <v>0</v>
      </c>
      <c r="J95" s="93">
        <f t="shared" si="41"/>
        <v>0</v>
      </c>
      <c r="K95" s="93">
        <f t="shared" si="41"/>
        <v>0</v>
      </c>
      <c r="L95" s="93">
        <f t="shared" si="41"/>
        <v>0</v>
      </c>
      <c r="M95" s="93">
        <f t="shared" si="41"/>
        <v>0</v>
      </c>
      <c r="N95" s="93">
        <f t="shared" si="41"/>
        <v>0</v>
      </c>
      <c r="O95" s="93">
        <f t="shared" si="41"/>
        <v>0</v>
      </c>
      <c r="P95" s="93">
        <f t="shared" si="41"/>
        <v>0</v>
      </c>
      <c r="Q95" s="93">
        <f t="shared" si="41"/>
        <v>0</v>
      </c>
      <c r="R95" s="93">
        <f t="shared" si="41"/>
        <v>0</v>
      </c>
      <c r="S95" s="93">
        <f t="shared" si="41"/>
        <v>126193</v>
      </c>
      <c r="T95" s="95"/>
      <c r="U95" s="1"/>
      <c r="V95" s="1"/>
      <c r="W95" s="96" t="s">
        <v>147</v>
      </c>
      <c r="X95" s="97" t="s">
        <v>147</v>
      </c>
      <c r="Y95" s="93">
        <f t="shared" si="30"/>
        <v>126193</v>
      </c>
      <c r="Z95" s="93">
        <f t="shared" si="31"/>
        <v>126193</v>
      </c>
      <c r="AA95" s="93">
        <f t="shared" si="40"/>
        <v>115571</v>
      </c>
      <c r="AB95" s="93">
        <f t="shared" si="40"/>
        <v>10622</v>
      </c>
      <c r="AC95" s="93">
        <f t="shared" si="40"/>
        <v>0</v>
      </c>
      <c r="AD95" s="91">
        <f t="shared" si="26"/>
        <v>345.73424657534247</v>
      </c>
      <c r="AE95" s="91">
        <f t="shared" si="32"/>
        <v>337.96114034735336</v>
      </c>
      <c r="AF95" s="91">
        <f t="shared" si="25"/>
        <v>470</v>
      </c>
      <c r="AG95" s="91">
        <f t="shared" si="33"/>
        <v>459.43304007820137</v>
      </c>
      <c r="AH95" s="92">
        <f t="shared" si="34"/>
        <v>73.560477994753711</v>
      </c>
      <c r="AI95" s="92">
        <f t="shared" si="35"/>
        <v>100</v>
      </c>
      <c r="AJ95" s="98">
        <f t="shared" si="36"/>
        <v>91.582734383048191</v>
      </c>
      <c r="AK95" s="1"/>
    </row>
    <row r="96" spans="1:37" ht="25.5" customHeight="1" x14ac:dyDescent="0.15">
      <c r="A96" s="1"/>
      <c r="B96" s="89">
        <v>76</v>
      </c>
      <c r="C96" s="90" t="str">
        <f>[1]計画!C96</f>
        <v>和気町</v>
      </c>
      <c r="D96" s="90" t="str">
        <f>[1]計画!D96</f>
        <v>吉田</v>
      </c>
      <c r="E96" s="91">
        <f t="shared" si="38"/>
        <v>549</v>
      </c>
      <c r="F96" s="91">
        <f t="shared" si="38"/>
        <v>549</v>
      </c>
      <c r="G96" s="92">
        <f t="shared" si="27"/>
        <v>100</v>
      </c>
      <c r="H96" s="91">
        <f t="shared" si="28"/>
        <v>53505</v>
      </c>
      <c r="I96" s="91">
        <f t="shared" si="29"/>
        <v>53505</v>
      </c>
      <c r="J96" s="93">
        <f t="shared" si="41"/>
        <v>0</v>
      </c>
      <c r="K96" s="93">
        <f t="shared" si="41"/>
        <v>0</v>
      </c>
      <c r="L96" s="93">
        <f t="shared" si="41"/>
        <v>0</v>
      </c>
      <c r="M96" s="93">
        <f t="shared" si="41"/>
        <v>0</v>
      </c>
      <c r="N96" s="93">
        <f t="shared" si="41"/>
        <v>0</v>
      </c>
      <c r="O96" s="93">
        <f t="shared" si="41"/>
        <v>0</v>
      </c>
      <c r="P96" s="93">
        <f t="shared" si="41"/>
        <v>53505</v>
      </c>
      <c r="Q96" s="93">
        <f t="shared" si="41"/>
        <v>0</v>
      </c>
      <c r="R96" s="93">
        <f t="shared" si="41"/>
        <v>0</v>
      </c>
      <c r="S96" s="93">
        <f t="shared" si="41"/>
        <v>0</v>
      </c>
      <c r="T96" s="95"/>
      <c r="U96" s="1"/>
      <c r="V96" s="1"/>
      <c r="W96" s="96" t="s">
        <v>148</v>
      </c>
      <c r="X96" s="97" t="s">
        <v>148</v>
      </c>
      <c r="Y96" s="93">
        <f t="shared" si="30"/>
        <v>53505</v>
      </c>
      <c r="Z96" s="93">
        <f t="shared" si="31"/>
        <v>53505</v>
      </c>
      <c r="AA96" s="93">
        <f t="shared" si="40"/>
        <v>49022</v>
      </c>
      <c r="AB96" s="93">
        <f t="shared" si="40"/>
        <v>4483</v>
      </c>
      <c r="AC96" s="93">
        <f t="shared" si="40"/>
        <v>0</v>
      </c>
      <c r="AD96" s="91">
        <f t="shared" si="26"/>
        <v>146.58904109589042</v>
      </c>
      <c r="AE96" s="91">
        <f t="shared" si="32"/>
        <v>267.01100381765104</v>
      </c>
      <c r="AF96" s="91">
        <f t="shared" si="25"/>
        <v>150</v>
      </c>
      <c r="AG96" s="91">
        <f t="shared" si="33"/>
        <v>273.22404371584702</v>
      </c>
      <c r="AH96" s="92">
        <f t="shared" si="34"/>
        <v>97.726027397260282</v>
      </c>
      <c r="AI96" s="92">
        <f t="shared" si="35"/>
        <v>100</v>
      </c>
      <c r="AJ96" s="98">
        <f t="shared" si="36"/>
        <v>91.62134379964489</v>
      </c>
      <c r="AK96" s="1"/>
    </row>
    <row r="97" spans="1:37" ht="25.5" customHeight="1" x14ac:dyDescent="0.15">
      <c r="A97" s="1"/>
      <c r="B97" s="89">
        <v>77</v>
      </c>
      <c r="C97" s="90" t="str">
        <f>[1]計画!C97</f>
        <v>和気町</v>
      </c>
      <c r="D97" s="90" t="str">
        <f>[1]計画!D97</f>
        <v>南部</v>
      </c>
      <c r="E97" s="91">
        <f t="shared" si="38"/>
        <v>2873</v>
      </c>
      <c r="F97" s="91">
        <f t="shared" si="38"/>
        <v>2859</v>
      </c>
      <c r="G97" s="92">
        <f t="shared" si="27"/>
        <v>99.512704490080054</v>
      </c>
      <c r="H97" s="91">
        <f t="shared" si="28"/>
        <v>366965</v>
      </c>
      <c r="I97" s="91">
        <f t="shared" si="29"/>
        <v>366965</v>
      </c>
      <c r="J97" s="93">
        <f t="shared" si="41"/>
        <v>0</v>
      </c>
      <c r="K97" s="93">
        <f t="shared" si="41"/>
        <v>0</v>
      </c>
      <c r="L97" s="93">
        <f t="shared" si="41"/>
        <v>0</v>
      </c>
      <c r="M97" s="93">
        <f t="shared" si="41"/>
        <v>0</v>
      </c>
      <c r="N97" s="93">
        <f t="shared" si="41"/>
        <v>0</v>
      </c>
      <c r="O97" s="93">
        <f t="shared" si="41"/>
        <v>0</v>
      </c>
      <c r="P97" s="93">
        <f t="shared" si="41"/>
        <v>366965</v>
      </c>
      <c r="Q97" s="93">
        <f t="shared" si="41"/>
        <v>0</v>
      </c>
      <c r="R97" s="93">
        <f t="shared" si="41"/>
        <v>0</v>
      </c>
      <c r="S97" s="93">
        <f t="shared" si="41"/>
        <v>0</v>
      </c>
      <c r="T97" s="95"/>
      <c r="U97" s="1"/>
      <c r="V97" s="1"/>
      <c r="W97" s="96" t="s">
        <v>149</v>
      </c>
      <c r="X97" s="97" t="s">
        <v>149</v>
      </c>
      <c r="Y97" s="93">
        <f t="shared" si="30"/>
        <v>366965</v>
      </c>
      <c r="Z97" s="93">
        <f t="shared" si="31"/>
        <v>366965</v>
      </c>
      <c r="AA97" s="93">
        <f t="shared" si="40"/>
        <v>335989</v>
      </c>
      <c r="AB97" s="93">
        <f t="shared" si="40"/>
        <v>30976</v>
      </c>
      <c r="AC97" s="93">
        <f t="shared" si="40"/>
        <v>0</v>
      </c>
      <c r="AD97" s="91">
        <f t="shared" si="26"/>
        <v>1005.3835616438356</v>
      </c>
      <c r="AE97" s="91">
        <f t="shared" si="32"/>
        <v>351.65567038958926</v>
      </c>
      <c r="AF97" s="91">
        <f t="shared" si="25"/>
        <v>1093</v>
      </c>
      <c r="AG97" s="91">
        <f t="shared" si="33"/>
        <v>382.30150402238547</v>
      </c>
      <c r="AH97" s="92">
        <f t="shared" si="34"/>
        <v>91.983857423955683</v>
      </c>
      <c r="AI97" s="92">
        <f t="shared" si="35"/>
        <v>100</v>
      </c>
      <c r="AJ97" s="98">
        <f t="shared" si="36"/>
        <v>91.558868011935743</v>
      </c>
      <c r="AK97" s="1"/>
    </row>
    <row r="98" spans="1:37" ht="25.5" customHeight="1" x14ac:dyDescent="0.15">
      <c r="A98" s="1"/>
      <c r="B98" s="89">
        <v>78</v>
      </c>
      <c r="C98" s="90" t="str">
        <f>[1]計画!C98</f>
        <v>和気町</v>
      </c>
      <c r="D98" s="90" t="str">
        <f>[1]計画!D98</f>
        <v>石生</v>
      </c>
      <c r="E98" s="91">
        <f t="shared" si="38"/>
        <v>1015</v>
      </c>
      <c r="F98" s="91">
        <f t="shared" si="38"/>
        <v>973</v>
      </c>
      <c r="G98" s="92">
        <f t="shared" si="27"/>
        <v>95.862068965517238</v>
      </c>
      <c r="H98" s="91">
        <f t="shared" si="28"/>
        <v>120075</v>
      </c>
      <c r="I98" s="91">
        <f t="shared" si="29"/>
        <v>0</v>
      </c>
      <c r="J98" s="93">
        <f t="shared" si="41"/>
        <v>0</v>
      </c>
      <c r="K98" s="93">
        <f t="shared" si="41"/>
        <v>0</v>
      </c>
      <c r="L98" s="93">
        <f t="shared" si="41"/>
        <v>0</v>
      </c>
      <c r="M98" s="93">
        <f t="shared" si="41"/>
        <v>0</v>
      </c>
      <c r="N98" s="93">
        <f t="shared" si="41"/>
        <v>0</v>
      </c>
      <c r="O98" s="93">
        <f t="shared" si="41"/>
        <v>0</v>
      </c>
      <c r="P98" s="93">
        <f t="shared" si="41"/>
        <v>0</v>
      </c>
      <c r="Q98" s="93">
        <f t="shared" si="41"/>
        <v>0</v>
      </c>
      <c r="R98" s="93">
        <f t="shared" si="41"/>
        <v>0</v>
      </c>
      <c r="S98" s="93">
        <f t="shared" si="41"/>
        <v>120075</v>
      </c>
      <c r="T98" s="95"/>
      <c r="U98" s="1"/>
      <c r="V98" s="1"/>
      <c r="W98" s="96" t="s">
        <v>150</v>
      </c>
      <c r="X98" s="97" t="s">
        <v>150</v>
      </c>
      <c r="Y98" s="93">
        <f t="shared" si="30"/>
        <v>120075</v>
      </c>
      <c r="Z98" s="93">
        <f t="shared" si="31"/>
        <v>120075</v>
      </c>
      <c r="AA98" s="93">
        <f t="shared" si="40"/>
        <v>109923</v>
      </c>
      <c r="AB98" s="93">
        <f t="shared" si="40"/>
        <v>10152</v>
      </c>
      <c r="AC98" s="93">
        <f t="shared" si="40"/>
        <v>0</v>
      </c>
      <c r="AD98" s="91">
        <f t="shared" si="26"/>
        <v>328.97260273972603</v>
      </c>
      <c r="AE98" s="91">
        <f t="shared" si="32"/>
        <v>338.10133888974923</v>
      </c>
      <c r="AF98" s="91">
        <f t="shared" si="25"/>
        <v>364</v>
      </c>
      <c r="AG98" s="91">
        <f t="shared" si="33"/>
        <v>374.10071942446041</v>
      </c>
      <c r="AH98" s="92">
        <f t="shared" si="34"/>
        <v>90.377088664759896</v>
      </c>
      <c r="AI98" s="92">
        <f t="shared" si="35"/>
        <v>100</v>
      </c>
      <c r="AJ98" s="98">
        <f t="shared" si="36"/>
        <v>91.545284197376645</v>
      </c>
      <c r="AK98" s="1"/>
    </row>
    <row r="99" spans="1:37" ht="25.5" customHeight="1" x14ac:dyDescent="0.15">
      <c r="A99" s="1"/>
      <c r="B99" s="89">
        <v>79</v>
      </c>
      <c r="C99" s="90" t="str">
        <f>[1]計画!C99</f>
        <v>和気町</v>
      </c>
      <c r="D99" s="90" t="str">
        <f>[1]計画!D99</f>
        <v>西山</v>
      </c>
      <c r="E99" s="91">
        <f t="shared" si="38"/>
        <v>119</v>
      </c>
      <c r="F99" s="91">
        <f t="shared" si="38"/>
        <v>119</v>
      </c>
      <c r="G99" s="92">
        <f t="shared" si="27"/>
        <v>100</v>
      </c>
      <c r="H99" s="91">
        <f t="shared" si="28"/>
        <v>11364</v>
      </c>
      <c r="I99" s="91">
        <f t="shared" si="29"/>
        <v>11364</v>
      </c>
      <c r="J99" s="93">
        <f t="shared" si="41"/>
        <v>0</v>
      </c>
      <c r="K99" s="93">
        <f t="shared" si="41"/>
        <v>0</v>
      </c>
      <c r="L99" s="93">
        <f t="shared" si="41"/>
        <v>0</v>
      </c>
      <c r="M99" s="93">
        <f t="shared" si="41"/>
        <v>0</v>
      </c>
      <c r="N99" s="93">
        <f t="shared" si="41"/>
        <v>0</v>
      </c>
      <c r="O99" s="93">
        <f t="shared" si="41"/>
        <v>0</v>
      </c>
      <c r="P99" s="93">
        <f t="shared" si="41"/>
        <v>11364</v>
      </c>
      <c r="Q99" s="93">
        <f t="shared" si="41"/>
        <v>0</v>
      </c>
      <c r="R99" s="93">
        <f t="shared" si="41"/>
        <v>0</v>
      </c>
      <c r="S99" s="93">
        <f t="shared" si="41"/>
        <v>0</v>
      </c>
      <c r="T99" s="95"/>
      <c r="U99" s="1"/>
      <c r="V99" s="1"/>
      <c r="W99" s="96" t="s">
        <v>151</v>
      </c>
      <c r="X99" s="97" t="s">
        <v>151</v>
      </c>
      <c r="Y99" s="93">
        <f t="shared" si="30"/>
        <v>11364</v>
      </c>
      <c r="Z99" s="93">
        <f t="shared" si="31"/>
        <v>11364</v>
      </c>
      <c r="AA99" s="93">
        <f t="shared" si="40"/>
        <v>10331</v>
      </c>
      <c r="AB99" s="93">
        <f t="shared" si="40"/>
        <v>1033</v>
      </c>
      <c r="AC99" s="93">
        <f t="shared" si="40"/>
        <v>0</v>
      </c>
      <c r="AD99" s="91">
        <f t="shared" si="26"/>
        <v>31.134246575342466</v>
      </c>
      <c r="AE99" s="91">
        <f t="shared" si="32"/>
        <v>261.63232416254175</v>
      </c>
      <c r="AF99" s="91">
        <f t="shared" si="25"/>
        <v>55</v>
      </c>
      <c r="AG99" s="91">
        <f t="shared" si="33"/>
        <v>462.18487394957981</v>
      </c>
      <c r="AH99" s="92">
        <f t="shared" si="34"/>
        <v>56.607721046077209</v>
      </c>
      <c r="AI99" s="92">
        <f t="shared" si="35"/>
        <v>100</v>
      </c>
      <c r="AJ99" s="98">
        <f t="shared" si="36"/>
        <v>90.909890883491727</v>
      </c>
      <c r="AK99" s="1"/>
    </row>
    <row r="100" spans="1:37" ht="25.5" customHeight="1" thickBot="1" x14ac:dyDescent="0.2">
      <c r="A100" s="1"/>
      <c r="B100" s="99">
        <v>80</v>
      </c>
      <c r="C100" s="100" t="str">
        <f>[1]計画!C100</f>
        <v>和気町</v>
      </c>
      <c r="D100" s="100" t="str">
        <f>[1]計画!D100</f>
        <v>佐伯</v>
      </c>
      <c r="E100" s="101">
        <f t="shared" si="38"/>
        <v>2435</v>
      </c>
      <c r="F100" s="101">
        <f t="shared" si="38"/>
        <v>2419</v>
      </c>
      <c r="G100" s="102">
        <f t="shared" si="27"/>
        <v>99.34291581108829</v>
      </c>
      <c r="H100" s="101">
        <f t="shared" si="28"/>
        <v>298528</v>
      </c>
      <c r="I100" s="101">
        <f t="shared" si="29"/>
        <v>187475</v>
      </c>
      <c r="J100" s="103">
        <f t="shared" si="41"/>
        <v>0</v>
      </c>
      <c r="K100" s="103">
        <f t="shared" si="41"/>
        <v>0</v>
      </c>
      <c r="L100" s="103">
        <f t="shared" si="41"/>
        <v>0</v>
      </c>
      <c r="M100" s="103">
        <f t="shared" si="41"/>
        <v>0</v>
      </c>
      <c r="N100" s="103">
        <f t="shared" si="41"/>
        <v>0</v>
      </c>
      <c r="O100" s="103">
        <f t="shared" si="41"/>
        <v>0</v>
      </c>
      <c r="P100" s="103">
        <f t="shared" si="41"/>
        <v>187475</v>
      </c>
      <c r="Q100" s="103">
        <f t="shared" si="41"/>
        <v>0</v>
      </c>
      <c r="R100" s="103">
        <f t="shared" si="41"/>
        <v>0</v>
      </c>
      <c r="S100" s="103">
        <f t="shared" si="41"/>
        <v>111053</v>
      </c>
      <c r="T100" s="104"/>
      <c r="U100" s="1"/>
      <c r="V100" s="1"/>
      <c r="W100" s="96" t="s">
        <v>152</v>
      </c>
      <c r="X100" s="105" t="s">
        <v>152</v>
      </c>
      <c r="Y100" s="103">
        <f t="shared" si="30"/>
        <v>298528</v>
      </c>
      <c r="Z100" s="103">
        <f t="shared" si="31"/>
        <v>298528</v>
      </c>
      <c r="AA100" s="103">
        <f t="shared" si="40"/>
        <v>273281</v>
      </c>
      <c r="AB100" s="103">
        <f t="shared" si="40"/>
        <v>25247</v>
      </c>
      <c r="AC100" s="103">
        <f t="shared" si="40"/>
        <v>0</v>
      </c>
      <c r="AD100" s="101">
        <f>Y100/365</f>
        <v>817.88493150684928</v>
      </c>
      <c r="AE100" s="101">
        <f t="shared" si="32"/>
        <v>338.1086942979947</v>
      </c>
      <c r="AF100" s="101">
        <f t="shared" si="25"/>
        <v>1038</v>
      </c>
      <c r="AG100" s="101">
        <f t="shared" si="33"/>
        <v>429.10293509714757</v>
      </c>
      <c r="AH100" s="102">
        <f t="shared" si="34"/>
        <v>78.794309393723438</v>
      </c>
      <c r="AI100" s="102">
        <f t="shared" si="35"/>
        <v>100</v>
      </c>
      <c r="AJ100" s="106">
        <f t="shared" si="36"/>
        <v>91.542836852824522</v>
      </c>
      <c r="AK100" s="1"/>
    </row>
    <row r="101" spans="1:37" ht="26.25" customHeight="1" x14ac:dyDescent="0.15">
      <c r="A101" s="1"/>
      <c r="B101" s="107"/>
      <c r="C101" s="108"/>
      <c r="D101" s="108"/>
      <c r="E101" s="127"/>
      <c r="F101" s="127"/>
      <c r="G101" s="128"/>
      <c r="H101" s="127"/>
      <c r="I101" s="127"/>
      <c r="J101" s="127"/>
      <c r="K101" s="127"/>
      <c r="L101" s="127"/>
      <c r="M101" s="127"/>
      <c r="N101" s="127"/>
      <c r="O101" s="127"/>
      <c r="P101" s="127"/>
      <c r="Q101" s="127"/>
      <c r="R101" s="127"/>
      <c r="S101" s="127"/>
      <c r="T101" s="51"/>
      <c r="U101" s="51"/>
      <c r="V101" s="1"/>
      <c r="W101" s="107"/>
      <c r="X101" s="109"/>
      <c r="Y101" s="129"/>
      <c r="Z101" s="129"/>
      <c r="AA101" s="129"/>
      <c r="AB101" s="129"/>
      <c r="AC101" s="129"/>
      <c r="AD101" s="127"/>
      <c r="AE101" s="127"/>
      <c r="AF101" s="127"/>
      <c r="AG101" s="127"/>
      <c r="AH101" s="128"/>
      <c r="AI101" s="128"/>
      <c r="AJ101" s="128"/>
      <c r="AK101" s="1"/>
    </row>
    <row r="102" spans="1:37" ht="30.75" x14ac:dyDescent="0.15">
      <c r="A102" s="1"/>
      <c r="B102" s="1"/>
      <c r="C102" s="2"/>
      <c r="D102" s="2"/>
      <c r="E102" s="1"/>
      <c r="F102" s="1"/>
      <c r="G102" s="1"/>
      <c r="H102" s="1" t="s">
        <v>0</v>
      </c>
      <c r="I102" s="1"/>
      <c r="J102" s="1"/>
      <c r="K102" s="1"/>
      <c r="L102" s="3" t="s">
        <v>1</v>
      </c>
      <c r="M102" s="3"/>
      <c r="N102" s="3"/>
      <c r="O102" s="3"/>
      <c r="P102" s="3"/>
      <c r="Q102" s="3"/>
      <c r="R102" s="3"/>
      <c r="S102" s="3"/>
      <c r="T102" s="3"/>
      <c r="U102" s="1"/>
      <c r="V102" s="1"/>
      <c r="W102" s="1"/>
      <c r="X102" s="4"/>
      <c r="Y102" s="5" t="s">
        <v>153</v>
      </c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1"/>
      <c r="AK102" s="1"/>
    </row>
    <row r="103" spans="1:37" ht="18" customHeight="1" thickBot="1" x14ac:dyDescent="0.2">
      <c r="A103" s="1"/>
      <c r="B103" s="1"/>
      <c r="C103" s="2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Y103" s="4"/>
      <c r="Z103" s="4"/>
      <c r="AA103" s="4"/>
      <c r="AB103" s="4"/>
      <c r="AC103" s="4"/>
      <c r="AD103" s="1"/>
      <c r="AE103" s="1"/>
      <c r="AF103" s="1"/>
      <c r="AG103" s="1"/>
      <c r="AH103" s="1"/>
      <c r="AI103" s="1"/>
      <c r="AJ103" s="1"/>
      <c r="AK103" s="1"/>
    </row>
    <row r="104" spans="1:37" ht="25.5" customHeight="1" x14ac:dyDescent="0.15">
      <c r="A104" s="1"/>
      <c r="B104" s="9"/>
      <c r="C104" s="10"/>
      <c r="D104" s="11"/>
      <c r="E104" s="12"/>
      <c r="F104" s="12"/>
      <c r="G104" s="12"/>
      <c r="H104" s="13" t="s">
        <v>0</v>
      </c>
      <c r="I104" s="14" t="s">
        <v>4</v>
      </c>
      <c r="J104" s="14"/>
      <c r="K104" s="14"/>
      <c r="L104" s="14"/>
      <c r="M104" s="14"/>
      <c r="N104" s="14"/>
      <c r="O104" s="14"/>
      <c r="P104" s="14"/>
      <c r="Q104" s="15"/>
      <c r="R104" s="15"/>
      <c r="S104" s="15"/>
      <c r="T104" s="16"/>
      <c r="U104" s="17"/>
      <c r="V104" s="1"/>
      <c r="W104" s="9"/>
      <c r="X104" s="18"/>
      <c r="Y104" s="19" t="s">
        <v>5</v>
      </c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20"/>
      <c r="AK104" s="21"/>
    </row>
    <row r="105" spans="1:37" ht="25.5" customHeight="1" x14ac:dyDescent="0.15">
      <c r="A105" s="1"/>
      <c r="B105" s="22"/>
      <c r="C105" s="23"/>
      <c r="D105" s="24"/>
      <c r="E105" s="25" t="s">
        <v>0</v>
      </c>
      <c r="F105" s="25" t="s">
        <v>154</v>
      </c>
      <c r="G105" s="25" t="s">
        <v>0</v>
      </c>
      <c r="H105" s="26" t="s">
        <v>0</v>
      </c>
      <c r="I105" s="27"/>
      <c r="J105" s="28" t="s">
        <v>8</v>
      </c>
      <c r="K105" s="28"/>
      <c r="L105" s="28"/>
      <c r="M105" s="28"/>
      <c r="N105" s="28"/>
      <c r="O105" s="28"/>
      <c r="P105" s="29"/>
      <c r="Q105" s="29"/>
      <c r="R105" s="29"/>
      <c r="S105" s="30"/>
      <c r="T105" s="31"/>
      <c r="U105" s="17"/>
      <c r="V105" s="1"/>
      <c r="W105" s="22"/>
      <c r="X105" s="32"/>
      <c r="Y105" s="33" t="s">
        <v>9</v>
      </c>
      <c r="Z105" s="34"/>
      <c r="AA105" s="34"/>
      <c r="AB105" s="34"/>
      <c r="AC105" s="35"/>
      <c r="AD105" s="36" t="s">
        <v>10</v>
      </c>
      <c r="AE105" s="37"/>
      <c r="AF105" s="36" t="s">
        <v>11</v>
      </c>
      <c r="AG105" s="37"/>
      <c r="AH105" s="36" t="s">
        <v>12</v>
      </c>
      <c r="AI105" s="28"/>
      <c r="AJ105" s="38"/>
      <c r="AK105" s="21"/>
    </row>
    <row r="106" spans="1:37" ht="25.5" customHeight="1" x14ac:dyDescent="0.15">
      <c r="A106" s="1"/>
      <c r="B106" s="22" t="s">
        <v>13</v>
      </c>
      <c r="C106" s="39" t="s">
        <v>14</v>
      </c>
      <c r="D106" s="40"/>
      <c r="E106" s="25" t="s">
        <v>15</v>
      </c>
      <c r="F106" s="25" t="s">
        <v>16</v>
      </c>
      <c r="G106" s="25" t="s">
        <v>17</v>
      </c>
      <c r="H106" s="41" t="s">
        <v>20</v>
      </c>
      <c r="I106" s="26" t="s">
        <v>20</v>
      </c>
      <c r="J106" s="42"/>
      <c r="K106" s="43"/>
      <c r="L106" s="28" t="s">
        <v>19</v>
      </c>
      <c r="M106" s="28"/>
      <c r="N106" s="28"/>
      <c r="O106" s="28"/>
      <c r="P106" s="28"/>
      <c r="Q106" s="43"/>
      <c r="R106" s="43"/>
      <c r="S106" s="44"/>
      <c r="T106" s="45"/>
      <c r="U106" s="17"/>
      <c r="V106" s="1"/>
      <c r="W106" s="22" t="s">
        <v>13</v>
      </c>
      <c r="X106" s="32" t="s">
        <v>13</v>
      </c>
      <c r="Y106" s="46"/>
      <c r="Z106" s="47" t="s">
        <v>20</v>
      </c>
      <c r="AA106" s="48"/>
      <c r="AB106" s="48"/>
      <c r="AC106" s="47"/>
      <c r="AD106" s="49" t="s">
        <v>21</v>
      </c>
      <c r="AE106" s="49" t="s">
        <v>22</v>
      </c>
      <c r="AF106" s="49" t="s">
        <v>21</v>
      </c>
      <c r="AG106" s="49" t="s">
        <v>22</v>
      </c>
      <c r="AH106" s="49"/>
      <c r="AI106" s="49"/>
      <c r="AJ106" s="50"/>
      <c r="AK106" s="51"/>
    </row>
    <row r="107" spans="1:37" ht="25.5" customHeight="1" x14ac:dyDescent="0.15">
      <c r="A107" s="1"/>
      <c r="B107" s="22"/>
      <c r="C107" s="23"/>
      <c r="D107" s="24"/>
      <c r="E107" s="25" t="s">
        <v>23</v>
      </c>
      <c r="F107" s="25" t="s">
        <v>20</v>
      </c>
      <c r="G107" s="25" t="s">
        <v>24</v>
      </c>
      <c r="H107" s="44"/>
      <c r="I107" s="44"/>
      <c r="J107" s="36" t="s">
        <v>25</v>
      </c>
      <c r="K107" s="28"/>
      <c r="L107" s="28"/>
      <c r="M107" s="28"/>
      <c r="N107" s="37"/>
      <c r="O107" s="36" t="s">
        <v>26</v>
      </c>
      <c r="P107" s="28"/>
      <c r="Q107" s="37"/>
      <c r="R107" s="52"/>
      <c r="S107" s="25" t="s">
        <v>27</v>
      </c>
      <c r="T107" s="53" t="s">
        <v>28</v>
      </c>
      <c r="U107" s="17"/>
      <c r="V107" s="1"/>
      <c r="W107" s="22"/>
      <c r="X107" s="32"/>
      <c r="Y107" s="46"/>
      <c r="Z107" s="54" t="s">
        <v>29</v>
      </c>
      <c r="AA107" s="55" t="s">
        <v>20</v>
      </c>
      <c r="AB107" s="47"/>
      <c r="AC107" s="54" t="s">
        <v>30</v>
      </c>
      <c r="AD107" s="25" t="s">
        <v>31</v>
      </c>
      <c r="AE107" s="25" t="s">
        <v>31</v>
      </c>
      <c r="AF107" s="25" t="s">
        <v>31</v>
      </c>
      <c r="AG107" s="25" t="s">
        <v>31</v>
      </c>
      <c r="AH107" s="25" t="s">
        <v>20</v>
      </c>
      <c r="AI107" s="25"/>
      <c r="AJ107" s="56" t="s">
        <v>20</v>
      </c>
      <c r="AK107" s="21"/>
    </row>
    <row r="108" spans="1:37" ht="25.5" customHeight="1" x14ac:dyDescent="0.15">
      <c r="A108" s="1"/>
      <c r="B108" s="22" t="s">
        <v>32</v>
      </c>
      <c r="C108" s="39" t="s">
        <v>33</v>
      </c>
      <c r="D108" s="40"/>
      <c r="E108" s="25" t="s">
        <v>34</v>
      </c>
      <c r="F108" s="25" t="s">
        <v>35</v>
      </c>
      <c r="G108" s="25" t="s">
        <v>36</v>
      </c>
      <c r="H108" s="44"/>
      <c r="I108" s="44"/>
      <c r="J108" s="25" t="s">
        <v>37</v>
      </c>
      <c r="K108" s="25" t="s">
        <v>37</v>
      </c>
      <c r="L108" s="25" t="s">
        <v>38</v>
      </c>
      <c r="M108" s="49"/>
      <c r="N108" s="49"/>
      <c r="O108" s="49"/>
      <c r="P108" s="49"/>
      <c r="Q108" s="49"/>
      <c r="R108" s="25" t="s">
        <v>39</v>
      </c>
      <c r="S108" s="57"/>
      <c r="T108" s="57"/>
      <c r="U108" s="17"/>
      <c r="V108" s="1"/>
      <c r="W108" s="22" t="s">
        <v>32</v>
      </c>
      <c r="X108" s="32" t="s">
        <v>32</v>
      </c>
      <c r="Y108" s="58"/>
      <c r="Z108" s="58"/>
      <c r="AA108" s="59" t="s">
        <v>40</v>
      </c>
      <c r="AB108" s="54" t="s">
        <v>41</v>
      </c>
      <c r="AC108" s="54" t="s">
        <v>38</v>
      </c>
      <c r="AD108" s="25" t="s">
        <v>42</v>
      </c>
      <c r="AE108" s="25" t="s">
        <v>42</v>
      </c>
      <c r="AF108" s="25" t="s">
        <v>43</v>
      </c>
      <c r="AG108" s="25" t="s">
        <v>43</v>
      </c>
      <c r="AH108" s="25" t="s">
        <v>44</v>
      </c>
      <c r="AI108" s="25" t="s">
        <v>45</v>
      </c>
      <c r="AJ108" s="56" t="s">
        <v>46</v>
      </c>
      <c r="AK108" s="21"/>
    </row>
    <row r="109" spans="1:37" ht="25.5" customHeight="1" x14ac:dyDescent="0.15">
      <c r="A109" s="1"/>
      <c r="B109" s="22"/>
      <c r="C109" s="23"/>
      <c r="D109" s="24"/>
      <c r="E109" s="25" t="s">
        <v>38</v>
      </c>
      <c r="F109" s="25" t="s">
        <v>38</v>
      </c>
      <c r="G109" s="25"/>
      <c r="H109" s="44"/>
      <c r="I109" s="44"/>
      <c r="J109" s="25"/>
      <c r="K109" s="25"/>
      <c r="L109" s="25" t="s">
        <v>47</v>
      </c>
      <c r="M109" s="25" t="s">
        <v>48</v>
      </c>
      <c r="N109" s="25" t="s">
        <v>49</v>
      </c>
      <c r="O109" s="25" t="s">
        <v>50</v>
      </c>
      <c r="P109" s="25" t="s">
        <v>51</v>
      </c>
      <c r="Q109" s="25" t="s">
        <v>52</v>
      </c>
      <c r="R109" s="25" t="s">
        <v>38</v>
      </c>
      <c r="S109" s="57" t="s">
        <v>53</v>
      </c>
      <c r="T109" s="57"/>
      <c r="U109" s="17"/>
      <c r="V109" s="1"/>
      <c r="W109" s="22"/>
      <c r="X109" s="32"/>
      <c r="Y109" s="58"/>
      <c r="Z109" s="58"/>
      <c r="AA109" s="59" t="s">
        <v>38</v>
      </c>
      <c r="AB109" s="54" t="s">
        <v>38</v>
      </c>
      <c r="AC109" s="54" t="s">
        <v>38</v>
      </c>
      <c r="AD109" s="25" t="s">
        <v>54</v>
      </c>
      <c r="AE109" s="25" t="s">
        <v>54</v>
      </c>
      <c r="AF109" s="25" t="s">
        <v>54</v>
      </c>
      <c r="AG109" s="25" t="s">
        <v>54</v>
      </c>
      <c r="AH109" s="25" t="s">
        <v>38</v>
      </c>
      <c r="AI109" s="25" t="s">
        <v>38</v>
      </c>
      <c r="AJ109" s="56" t="s">
        <v>38</v>
      </c>
      <c r="AK109" s="21"/>
    </row>
    <row r="110" spans="1:37" ht="25.5" customHeight="1" thickBot="1" x14ac:dyDescent="0.2">
      <c r="A110" s="1"/>
      <c r="B110" s="131"/>
      <c r="C110" s="60" t="s">
        <v>55</v>
      </c>
      <c r="D110" s="60" t="s">
        <v>56</v>
      </c>
      <c r="E110" s="68" t="s">
        <v>57</v>
      </c>
      <c r="F110" s="68" t="s">
        <v>57</v>
      </c>
      <c r="G110" s="68" t="s">
        <v>155</v>
      </c>
      <c r="H110" s="62"/>
      <c r="I110" s="62"/>
      <c r="J110" s="63" t="s">
        <v>59</v>
      </c>
      <c r="K110" s="63" t="s">
        <v>60</v>
      </c>
      <c r="L110" s="63"/>
      <c r="M110" s="62"/>
      <c r="N110" s="62"/>
      <c r="O110" s="63"/>
      <c r="P110" s="63"/>
      <c r="Q110" s="63"/>
      <c r="R110" s="63"/>
      <c r="S110" s="64"/>
      <c r="T110" s="132"/>
      <c r="U110" s="17"/>
      <c r="V110" s="1"/>
      <c r="W110" s="22"/>
      <c r="X110" s="133"/>
      <c r="Y110" s="65"/>
      <c r="Z110" s="65"/>
      <c r="AA110" s="66"/>
      <c r="AB110" s="66" t="s">
        <v>0</v>
      </c>
      <c r="AC110" s="67" t="s">
        <v>0</v>
      </c>
      <c r="AD110" s="63" t="s">
        <v>62</v>
      </c>
      <c r="AE110" s="63" t="s">
        <v>63</v>
      </c>
      <c r="AF110" s="63" t="s">
        <v>62</v>
      </c>
      <c r="AG110" s="63" t="s">
        <v>63</v>
      </c>
      <c r="AH110" s="68" t="s">
        <v>155</v>
      </c>
      <c r="AI110" s="68" t="s">
        <v>155</v>
      </c>
      <c r="AJ110" s="69" t="s">
        <v>155</v>
      </c>
      <c r="AK110" s="21"/>
    </row>
    <row r="111" spans="1:37" ht="25.5" customHeight="1" x14ac:dyDescent="0.15">
      <c r="A111" s="1"/>
      <c r="B111" s="79">
        <v>81</v>
      </c>
      <c r="C111" s="80" t="str">
        <f>[1]計画!C111</f>
        <v>和気町</v>
      </c>
      <c r="D111" s="80" t="str">
        <f>[1]計画!D111</f>
        <v>塩田</v>
      </c>
      <c r="E111" s="81">
        <f t="shared" ref="E111:F130" si="42">VLOOKUP($B111,master,E$2,FALSE)</f>
        <v>283</v>
      </c>
      <c r="F111" s="81">
        <f t="shared" si="42"/>
        <v>275</v>
      </c>
      <c r="G111" s="82">
        <f t="shared" ref="G111:G133" si="43">F111/E111*100</f>
        <v>97.173144876325097</v>
      </c>
      <c r="H111" s="81">
        <f t="shared" ref="H111:H133" si="44">I111+S111</f>
        <v>33907</v>
      </c>
      <c r="I111" s="81">
        <f t="shared" ref="I111:I133" si="45">SUM(J111:R111)</f>
        <v>33907</v>
      </c>
      <c r="J111" s="83">
        <f t="shared" ref="J111:S120" si="46">VLOOKUP($B111,master,J$2,FALSE)</f>
        <v>0</v>
      </c>
      <c r="K111" s="83">
        <f t="shared" si="46"/>
        <v>0</v>
      </c>
      <c r="L111" s="83">
        <f t="shared" si="46"/>
        <v>0</v>
      </c>
      <c r="M111" s="83">
        <f t="shared" si="46"/>
        <v>0</v>
      </c>
      <c r="N111" s="83">
        <f t="shared" si="46"/>
        <v>0</v>
      </c>
      <c r="O111" s="83">
        <f t="shared" si="46"/>
        <v>0</v>
      </c>
      <c r="P111" s="83">
        <f t="shared" si="46"/>
        <v>33907</v>
      </c>
      <c r="Q111" s="83">
        <f t="shared" si="46"/>
        <v>0</v>
      </c>
      <c r="R111" s="83">
        <f t="shared" si="46"/>
        <v>0</v>
      </c>
      <c r="S111" s="83">
        <f t="shared" si="46"/>
        <v>0</v>
      </c>
      <c r="T111" s="85"/>
      <c r="U111" s="1"/>
      <c r="V111" s="1"/>
      <c r="W111" s="96" t="s">
        <v>156</v>
      </c>
      <c r="X111" s="87" t="s">
        <v>156</v>
      </c>
      <c r="Y111" s="83">
        <f t="shared" ref="Y111:Y133" si="47">Z111+AC111</f>
        <v>33907</v>
      </c>
      <c r="Z111" s="83">
        <f t="shared" ref="Z111:Z133" si="48">SUM(AA111:AB111)</f>
        <v>33907</v>
      </c>
      <c r="AA111" s="83">
        <f t="shared" ref="AA111:AC130" si="49">VLOOKUP($B111,master,AA$2,FALSE)</f>
        <v>31068</v>
      </c>
      <c r="AB111" s="83">
        <f t="shared" si="49"/>
        <v>2839</v>
      </c>
      <c r="AC111" s="83">
        <f t="shared" si="49"/>
        <v>0</v>
      </c>
      <c r="AD111" s="81">
        <f>Y111/365</f>
        <v>92.895890410958899</v>
      </c>
      <c r="AE111" s="81">
        <f t="shared" ref="AE111:AE133" si="50">AD111*1000/F111</f>
        <v>337.80323785803239</v>
      </c>
      <c r="AF111" s="81">
        <f t="shared" ref="AF111:AF133" si="51">VLOOKUP($B111,master,AF$2,FALSE)</f>
        <v>128</v>
      </c>
      <c r="AG111" s="81">
        <f t="shared" ref="AG111:AG133" si="52">AF111*1000/F111</f>
        <v>465.45454545454544</v>
      </c>
      <c r="AH111" s="82">
        <f t="shared" ref="AH111:AH133" si="53">AD111/AF111*100</f>
        <v>72.574914383561634</v>
      </c>
      <c r="AI111" s="82">
        <f t="shared" ref="AI111:AI133" si="54">Z111/Y111*100</f>
        <v>100</v>
      </c>
      <c r="AJ111" s="88">
        <f t="shared" ref="AJ111:AJ133" si="55">AA111/Y111*100</f>
        <v>91.627097649452921</v>
      </c>
      <c r="AK111" s="1"/>
    </row>
    <row r="112" spans="1:37" ht="25.5" customHeight="1" x14ac:dyDescent="0.15">
      <c r="A112" s="1"/>
      <c r="B112" s="89">
        <v>82</v>
      </c>
      <c r="C112" s="90" t="str">
        <f>[1]計画!C112</f>
        <v>和気町</v>
      </c>
      <c r="D112" s="90" t="str">
        <f>[1]計画!D112</f>
        <v>田土</v>
      </c>
      <c r="E112" s="91">
        <f t="shared" si="42"/>
        <v>254</v>
      </c>
      <c r="F112" s="91">
        <f t="shared" si="42"/>
        <v>252</v>
      </c>
      <c r="G112" s="92">
        <f t="shared" si="43"/>
        <v>99.212598425196859</v>
      </c>
      <c r="H112" s="91">
        <f t="shared" si="44"/>
        <v>31107</v>
      </c>
      <c r="I112" s="91">
        <f t="shared" si="45"/>
        <v>31107</v>
      </c>
      <c r="J112" s="93">
        <f t="shared" si="46"/>
        <v>0</v>
      </c>
      <c r="K112" s="93">
        <f t="shared" si="46"/>
        <v>0</v>
      </c>
      <c r="L112" s="93">
        <f t="shared" si="46"/>
        <v>0</v>
      </c>
      <c r="M112" s="93">
        <f t="shared" si="46"/>
        <v>0</v>
      </c>
      <c r="N112" s="93">
        <f t="shared" si="46"/>
        <v>0</v>
      </c>
      <c r="O112" s="93">
        <f t="shared" si="46"/>
        <v>0</v>
      </c>
      <c r="P112" s="93">
        <f t="shared" si="46"/>
        <v>31107</v>
      </c>
      <c r="Q112" s="93">
        <f t="shared" si="46"/>
        <v>0</v>
      </c>
      <c r="R112" s="93">
        <f t="shared" si="46"/>
        <v>0</v>
      </c>
      <c r="S112" s="94">
        <f t="shared" si="46"/>
        <v>0</v>
      </c>
      <c r="T112" s="95"/>
      <c r="U112" s="51"/>
      <c r="V112" s="1"/>
      <c r="W112" s="134" t="s">
        <v>157</v>
      </c>
      <c r="X112" s="97" t="s">
        <v>157</v>
      </c>
      <c r="Y112" s="93">
        <f t="shared" si="47"/>
        <v>31107</v>
      </c>
      <c r="Z112" s="93">
        <f t="shared" si="48"/>
        <v>31107</v>
      </c>
      <c r="AA112" s="93">
        <f t="shared" si="49"/>
        <v>28469</v>
      </c>
      <c r="AB112" s="93">
        <f t="shared" si="49"/>
        <v>2638</v>
      </c>
      <c r="AC112" s="93">
        <f t="shared" si="49"/>
        <v>0</v>
      </c>
      <c r="AD112" s="91">
        <f>Y112/365</f>
        <v>85.224657534246575</v>
      </c>
      <c r="AE112" s="91">
        <f t="shared" si="50"/>
        <v>338.19308545335946</v>
      </c>
      <c r="AF112" s="91">
        <f t="shared" si="51"/>
        <v>88</v>
      </c>
      <c r="AG112" s="91">
        <f t="shared" si="52"/>
        <v>349.20634920634922</v>
      </c>
      <c r="AH112" s="92">
        <f t="shared" si="53"/>
        <v>96.846201743462018</v>
      </c>
      <c r="AI112" s="92">
        <f t="shared" si="54"/>
        <v>100</v>
      </c>
      <c r="AJ112" s="98">
        <f t="shared" si="55"/>
        <v>91.519593660590857</v>
      </c>
      <c r="AK112" s="51"/>
    </row>
    <row r="113" spans="1:37" ht="26.25" customHeight="1" x14ac:dyDescent="0.15">
      <c r="A113" s="1"/>
      <c r="B113" s="89">
        <v>83</v>
      </c>
      <c r="C113" s="90" t="str">
        <f>[1]計画!C113</f>
        <v>新庄村</v>
      </c>
      <c r="D113" s="90" t="str">
        <f>[1]計画!D113</f>
        <v>新庄地区</v>
      </c>
      <c r="E113" s="91">
        <f t="shared" si="42"/>
        <v>853</v>
      </c>
      <c r="F113" s="91">
        <f t="shared" si="42"/>
        <v>828</v>
      </c>
      <c r="G113" s="92">
        <f t="shared" si="43"/>
        <v>97.069167643610783</v>
      </c>
      <c r="H113" s="91">
        <f t="shared" si="44"/>
        <v>106124</v>
      </c>
      <c r="I113" s="91">
        <f t="shared" si="45"/>
        <v>106124</v>
      </c>
      <c r="J113" s="93">
        <f t="shared" si="46"/>
        <v>0</v>
      </c>
      <c r="K113" s="93">
        <f t="shared" si="46"/>
        <v>0</v>
      </c>
      <c r="L113" s="93">
        <f t="shared" si="46"/>
        <v>0</v>
      </c>
      <c r="M113" s="93">
        <f t="shared" si="46"/>
        <v>0</v>
      </c>
      <c r="N113" s="93">
        <f t="shared" si="46"/>
        <v>0</v>
      </c>
      <c r="O113" s="93">
        <f t="shared" si="46"/>
        <v>0</v>
      </c>
      <c r="P113" s="93">
        <f t="shared" si="46"/>
        <v>106124</v>
      </c>
      <c r="Q113" s="93">
        <f t="shared" si="46"/>
        <v>0</v>
      </c>
      <c r="R113" s="93">
        <f t="shared" si="46"/>
        <v>0</v>
      </c>
      <c r="S113" s="94">
        <f t="shared" si="46"/>
        <v>0</v>
      </c>
      <c r="T113" s="95"/>
      <c r="U113" s="51"/>
      <c r="V113" s="1"/>
      <c r="W113" s="96" t="s">
        <v>158</v>
      </c>
      <c r="X113" s="97" t="s">
        <v>158</v>
      </c>
      <c r="Y113" s="93">
        <f t="shared" si="47"/>
        <v>88946</v>
      </c>
      <c r="Z113" s="93">
        <f t="shared" si="48"/>
        <v>88946</v>
      </c>
      <c r="AA113" s="93">
        <f t="shared" si="49"/>
        <v>88946</v>
      </c>
      <c r="AB113" s="93">
        <f t="shared" si="49"/>
        <v>0</v>
      </c>
      <c r="AC113" s="93">
        <f t="shared" si="49"/>
        <v>0</v>
      </c>
      <c r="AD113" s="91">
        <f t="shared" ref="AD113:AD133" si="56">Y113/365</f>
        <v>243.68767123287671</v>
      </c>
      <c r="AE113" s="91">
        <f t="shared" si="50"/>
        <v>294.30878168221824</v>
      </c>
      <c r="AF113" s="91">
        <f t="shared" si="51"/>
        <v>280</v>
      </c>
      <c r="AG113" s="91">
        <f t="shared" si="52"/>
        <v>338.16425120772948</v>
      </c>
      <c r="AH113" s="92">
        <f t="shared" si="53"/>
        <v>87.031311154598825</v>
      </c>
      <c r="AI113" s="92">
        <f t="shared" si="54"/>
        <v>100</v>
      </c>
      <c r="AJ113" s="98">
        <f t="shared" si="55"/>
        <v>100</v>
      </c>
      <c r="AK113" s="51"/>
    </row>
    <row r="114" spans="1:37" ht="26.25" customHeight="1" x14ac:dyDescent="0.15">
      <c r="A114" s="1"/>
      <c r="B114" s="89">
        <v>84</v>
      </c>
      <c r="C114" s="90" t="str">
        <f>[1]計画!C114</f>
        <v>鏡野町</v>
      </c>
      <c r="D114" s="90" t="str">
        <f>[1]計画!D114</f>
        <v>香々美</v>
      </c>
      <c r="E114" s="91">
        <f t="shared" si="42"/>
        <v>396</v>
      </c>
      <c r="F114" s="91">
        <f t="shared" si="42"/>
        <v>379</v>
      </c>
      <c r="G114" s="92">
        <f t="shared" si="43"/>
        <v>95.707070707070713</v>
      </c>
      <c r="H114" s="91">
        <f t="shared" si="44"/>
        <v>39786</v>
      </c>
      <c r="I114" s="91">
        <f t="shared" si="45"/>
        <v>39786</v>
      </c>
      <c r="J114" s="93">
        <f t="shared" si="46"/>
        <v>0</v>
      </c>
      <c r="K114" s="93">
        <f t="shared" si="46"/>
        <v>0</v>
      </c>
      <c r="L114" s="93">
        <f t="shared" si="46"/>
        <v>0</v>
      </c>
      <c r="M114" s="93">
        <f t="shared" si="46"/>
        <v>0</v>
      </c>
      <c r="N114" s="93">
        <f t="shared" si="46"/>
        <v>0</v>
      </c>
      <c r="O114" s="93">
        <f t="shared" si="46"/>
        <v>0</v>
      </c>
      <c r="P114" s="93">
        <f t="shared" si="46"/>
        <v>39786</v>
      </c>
      <c r="Q114" s="93">
        <f t="shared" si="46"/>
        <v>0</v>
      </c>
      <c r="R114" s="93">
        <f t="shared" si="46"/>
        <v>0</v>
      </c>
      <c r="S114" s="94">
        <f t="shared" si="46"/>
        <v>0</v>
      </c>
      <c r="T114" s="95"/>
      <c r="U114" s="51"/>
      <c r="V114" s="1"/>
      <c r="W114" s="96" t="s">
        <v>159</v>
      </c>
      <c r="X114" s="97" t="s">
        <v>159</v>
      </c>
      <c r="Y114" s="93">
        <f t="shared" si="47"/>
        <v>39786</v>
      </c>
      <c r="Z114" s="93">
        <f t="shared" si="48"/>
        <v>35450</v>
      </c>
      <c r="AA114" s="93">
        <f t="shared" si="49"/>
        <v>34968</v>
      </c>
      <c r="AB114" s="93">
        <f t="shared" si="49"/>
        <v>482</v>
      </c>
      <c r="AC114" s="93">
        <f t="shared" si="49"/>
        <v>4336</v>
      </c>
      <c r="AD114" s="91">
        <f t="shared" si="56"/>
        <v>109.0027397260274</v>
      </c>
      <c r="AE114" s="91">
        <f t="shared" si="50"/>
        <v>287.60617341959738</v>
      </c>
      <c r="AF114" s="91">
        <f t="shared" si="51"/>
        <v>154</v>
      </c>
      <c r="AG114" s="91">
        <f t="shared" si="52"/>
        <v>406.3324538258575</v>
      </c>
      <c r="AH114" s="92">
        <f t="shared" si="53"/>
        <v>70.780999822095708</v>
      </c>
      <c r="AI114" s="92">
        <f t="shared" si="54"/>
        <v>89.101694063238327</v>
      </c>
      <c r="AJ114" s="98">
        <f t="shared" si="55"/>
        <v>87.890212637611214</v>
      </c>
      <c r="AK114" s="1"/>
    </row>
    <row r="115" spans="1:37" ht="26.25" customHeight="1" x14ac:dyDescent="0.15">
      <c r="A115" s="1"/>
      <c r="B115" s="89">
        <v>85</v>
      </c>
      <c r="C115" s="90" t="str">
        <f>[1]計画!C115</f>
        <v>鏡野町</v>
      </c>
      <c r="D115" s="90" t="str">
        <f>[1]計画!D115</f>
        <v>香北</v>
      </c>
      <c r="E115" s="91">
        <f t="shared" si="42"/>
        <v>583</v>
      </c>
      <c r="F115" s="91">
        <f t="shared" si="42"/>
        <v>524</v>
      </c>
      <c r="G115" s="92">
        <f t="shared" si="43"/>
        <v>89.879931389365353</v>
      </c>
      <c r="H115" s="91">
        <f t="shared" si="44"/>
        <v>54136</v>
      </c>
      <c r="I115" s="91">
        <f t="shared" si="45"/>
        <v>54136</v>
      </c>
      <c r="J115" s="93">
        <f t="shared" si="46"/>
        <v>0</v>
      </c>
      <c r="K115" s="93">
        <f t="shared" si="46"/>
        <v>0</v>
      </c>
      <c r="L115" s="93">
        <f t="shared" si="46"/>
        <v>0</v>
      </c>
      <c r="M115" s="93">
        <f t="shared" si="46"/>
        <v>54136</v>
      </c>
      <c r="N115" s="93">
        <f t="shared" si="46"/>
        <v>0</v>
      </c>
      <c r="O115" s="93">
        <f t="shared" si="46"/>
        <v>0</v>
      </c>
      <c r="P115" s="93">
        <f t="shared" si="46"/>
        <v>0</v>
      </c>
      <c r="Q115" s="93">
        <f t="shared" si="46"/>
        <v>0</v>
      </c>
      <c r="R115" s="93">
        <f t="shared" si="46"/>
        <v>0</v>
      </c>
      <c r="S115" s="94">
        <f t="shared" si="46"/>
        <v>0</v>
      </c>
      <c r="T115" s="95"/>
      <c r="U115" s="51"/>
      <c r="V115" s="1"/>
      <c r="W115" s="96" t="s">
        <v>160</v>
      </c>
      <c r="X115" s="97" t="s">
        <v>160</v>
      </c>
      <c r="Y115" s="93">
        <f t="shared" si="47"/>
        <v>49437</v>
      </c>
      <c r="Z115" s="93">
        <f t="shared" si="48"/>
        <v>42530</v>
      </c>
      <c r="AA115" s="93">
        <f t="shared" si="49"/>
        <v>41762</v>
      </c>
      <c r="AB115" s="93">
        <f t="shared" si="49"/>
        <v>768</v>
      </c>
      <c r="AC115" s="93">
        <f t="shared" si="49"/>
        <v>6907</v>
      </c>
      <c r="AD115" s="91">
        <f t="shared" si="56"/>
        <v>135.44383561643835</v>
      </c>
      <c r="AE115" s="91">
        <f t="shared" si="50"/>
        <v>258.48060232144724</v>
      </c>
      <c r="AF115" s="91">
        <f t="shared" si="51"/>
        <v>214</v>
      </c>
      <c r="AG115" s="91">
        <f t="shared" si="52"/>
        <v>408.39694656488547</v>
      </c>
      <c r="AH115" s="92">
        <f t="shared" si="53"/>
        <v>63.291511970298295</v>
      </c>
      <c r="AI115" s="92">
        <f t="shared" si="54"/>
        <v>86.028682970244958</v>
      </c>
      <c r="AJ115" s="98">
        <f t="shared" si="55"/>
        <v>84.475190646681625</v>
      </c>
      <c r="AK115" s="1"/>
    </row>
    <row r="116" spans="1:37" ht="26.25" customHeight="1" x14ac:dyDescent="0.15">
      <c r="A116" s="1"/>
      <c r="B116" s="89">
        <v>86</v>
      </c>
      <c r="C116" s="90" t="str">
        <f>[1]計画!C116</f>
        <v>鏡野町</v>
      </c>
      <c r="D116" s="90" t="str">
        <f>[1]計画!D116</f>
        <v>中谷</v>
      </c>
      <c r="E116" s="91">
        <f t="shared" si="42"/>
        <v>252</v>
      </c>
      <c r="F116" s="91">
        <f t="shared" si="42"/>
        <v>205</v>
      </c>
      <c r="G116" s="92">
        <f t="shared" si="43"/>
        <v>81.349206349206355</v>
      </c>
      <c r="H116" s="91">
        <f t="shared" si="44"/>
        <v>16605</v>
      </c>
      <c r="I116" s="91">
        <f t="shared" si="45"/>
        <v>7310</v>
      </c>
      <c r="J116" s="93">
        <f t="shared" si="46"/>
        <v>0</v>
      </c>
      <c r="K116" s="93">
        <f t="shared" si="46"/>
        <v>0</v>
      </c>
      <c r="L116" s="93">
        <f t="shared" si="46"/>
        <v>0</v>
      </c>
      <c r="M116" s="93">
        <f t="shared" si="46"/>
        <v>0</v>
      </c>
      <c r="N116" s="93">
        <f t="shared" si="46"/>
        <v>0</v>
      </c>
      <c r="O116" s="93">
        <f t="shared" si="46"/>
        <v>0</v>
      </c>
      <c r="P116" s="93">
        <f t="shared" si="46"/>
        <v>7310</v>
      </c>
      <c r="Q116" s="93">
        <f t="shared" si="46"/>
        <v>0</v>
      </c>
      <c r="R116" s="93">
        <f t="shared" si="46"/>
        <v>0</v>
      </c>
      <c r="S116" s="94">
        <f t="shared" si="46"/>
        <v>9295</v>
      </c>
      <c r="T116" s="95"/>
      <c r="U116" s="51"/>
      <c r="V116" s="1"/>
      <c r="W116" s="96" t="s">
        <v>161</v>
      </c>
      <c r="X116" s="97" t="s">
        <v>161</v>
      </c>
      <c r="Y116" s="93">
        <f t="shared" si="47"/>
        <v>16605</v>
      </c>
      <c r="Z116" s="93">
        <f t="shared" si="48"/>
        <v>16605</v>
      </c>
      <c r="AA116" s="93">
        <f t="shared" si="49"/>
        <v>16605</v>
      </c>
      <c r="AB116" s="93">
        <f t="shared" si="49"/>
        <v>0</v>
      </c>
      <c r="AC116" s="93">
        <f t="shared" si="49"/>
        <v>0</v>
      </c>
      <c r="AD116" s="91">
        <f t="shared" si="56"/>
        <v>45.493150684931507</v>
      </c>
      <c r="AE116" s="91">
        <f t="shared" si="50"/>
        <v>221.91780821917808</v>
      </c>
      <c r="AF116" s="91">
        <f t="shared" si="51"/>
        <v>101</v>
      </c>
      <c r="AG116" s="91">
        <f t="shared" si="52"/>
        <v>492.6829268292683</v>
      </c>
      <c r="AH116" s="92">
        <f t="shared" si="53"/>
        <v>45.042723450427232</v>
      </c>
      <c r="AI116" s="92">
        <f t="shared" si="54"/>
        <v>100</v>
      </c>
      <c r="AJ116" s="98">
        <f t="shared" si="55"/>
        <v>100</v>
      </c>
      <c r="AK116" s="1"/>
    </row>
    <row r="117" spans="1:37" ht="26.25" customHeight="1" x14ac:dyDescent="0.15">
      <c r="A117" s="1"/>
      <c r="B117" s="118">
        <v>87</v>
      </c>
      <c r="C117" s="119" t="str">
        <f>[1]計画!C117</f>
        <v>鏡野町</v>
      </c>
      <c r="D117" s="119" t="str">
        <f>[1]計画!D117</f>
        <v>奥津</v>
      </c>
      <c r="E117" s="120">
        <f t="shared" si="42"/>
        <v>1197</v>
      </c>
      <c r="F117" s="120">
        <f t="shared" si="42"/>
        <v>962</v>
      </c>
      <c r="G117" s="121">
        <f t="shared" si="43"/>
        <v>80.36758563074352</v>
      </c>
      <c r="H117" s="120">
        <f t="shared" si="44"/>
        <v>131165</v>
      </c>
      <c r="I117" s="120">
        <f t="shared" si="45"/>
        <v>131165</v>
      </c>
      <c r="J117" s="122">
        <f t="shared" si="46"/>
        <v>0</v>
      </c>
      <c r="K117" s="122">
        <f t="shared" si="46"/>
        <v>0</v>
      </c>
      <c r="L117" s="122">
        <f t="shared" si="46"/>
        <v>0</v>
      </c>
      <c r="M117" s="122">
        <f t="shared" si="46"/>
        <v>618</v>
      </c>
      <c r="N117" s="122">
        <f t="shared" si="46"/>
        <v>0</v>
      </c>
      <c r="O117" s="122">
        <f t="shared" si="46"/>
        <v>0</v>
      </c>
      <c r="P117" s="122">
        <f t="shared" si="46"/>
        <v>75632</v>
      </c>
      <c r="Q117" s="122">
        <f t="shared" si="46"/>
        <v>54915</v>
      </c>
      <c r="R117" s="122">
        <f t="shared" si="46"/>
        <v>0</v>
      </c>
      <c r="S117" s="123">
        <f t="shared" si="46"/>
        <v>0</v>
      </c>
      <c r="T117" s="95"/>
      <c r="U117" s="17"/>
      <c r="V117" s="135"/>
      <c r="W117" s="96" t="s">
        <v>162</v>
      </c>
      <c r="X117" s="125" t="s">
        <v>162</v>
      </c>
      <c r="Y117" s="122">
        <f t="shared" si="47"/>
        <v>131165</v>
      </c>
      <c r="Z117" s="122">
        <f t="shared" si="48"/>
        <v>123935</v>
      </c>
      <c r="AA117" s="122">
        <f t="shared" si="49"/>
        <v>123132</v>
      </c>
      <c r="AB117" s="122">
        <f t="shared" si="49"/>
        <v>803</v>
      </c>
      <c r="AC117" s="122">
        <f t="shared" si="49"/>
        <v>7230</v>
      </c>
      <c r="AD117" s="91">
        <f t="shared" si="56"/>
        <v>359.35616438356163</v>
      </c>
      <c r="AE117" s="120">
        <f t="shared" si="50"/>
        <v>373.55110642781875</v>
      </c>
      <c r="AF117" s="120">
        <f t="shared" si="51"/>
        <v>780</v>
      </c>
      <c r="AG117" s="120">
        <f t="shared" si="52"/>
        <v>810.81081081081084</v>
      </c>
      <c r="AH117" s="121">
        <f t="shared" si="53"/>
        <v>46.071303126097646</v>
      </c>
      <c r="AI117" s="121">
        <f t="shared" si="54"/>
        <v>94.48785880379674</v>
      </c>
      <c r="AJ117" s="126">
        <f t="shared" si="55"/>
        <v>93.875652803720499</v>
      </c>
      <c r="AK117" s="1"/>
    </row>
    <row r="118" spans="1:37" ht="25.5" customHeight="1" x14ac:dyDescent="0.15">
      <c r="A118" s="1"/>
      <c r="B118" s="118">
        <v>88</v>
      </c>
      <c r="C118" s="119" t="str">
        <f>[1]計画!C118</f>
        <v>鏡野町</v>
      </c>
      <c r="D118" s="119" t="str">
        <f>[1]計画!D118</f>
        <v>上齋原</v>
      </c>
      <c r="E118" s="120">
        <f t="shared" si="42"/>
        <v>590</v>
      </c>
      <c r="F118" s="120">
        <f t="shared" si="42"/>
        <v>586</v>
      </c>
      <c r="G118" s="121">
        <f t="shared" si="43"/>
        <v>99.322033898305079</v>
      </c>
      <c r="H118" s="120">
        <f t="shared" si="44"/>
        <v>104244</v>
      </c>
      <c r="I118" s="120">
        <f t="shared" si="45"/>
        <v>104244</v>
      </c>
      <c r="J118" s="122">
        <f t="shared" si="46"/>
        <v>0</v>
      </c>
      <c r="K118" s="122">
        <f t="shared" si="46"/>
        <v>0</v>
      </c>
      <c r="L118" s="122">
        <f t="shared" si="46"/>
        <v>0</v>
      </c>
      <c r="M118" s="122">
        <f t="shared" si="46"/>
        <v>104244</v>
      </c>
      <c r="N118" s="122">
        <f t="shared" si="46"/>
        <v>0</v>
      </c>
      <c r="O118" s="122">
        <f t="shared" si="46"/>
        <v>0</v>
      </c>
      <c r="P118" s="122">
        <f t="shared" si="46"/>
        <v>0</v>
      </c>
      <c r="Q118" s="122">
        <f t="shared" si="46"/>
        <v>0</v>
      </c>
      <c r="R118" s="122">
        <f t="shared" si="46"/>
        <v>0</v>
      </c>
      <c r="S118" s="122">
        <f t="shared" si="46"/>
        <v>0</v>
      </c>
      <c r="T118" s="95"/>
      <c r="U118" s="1"/>
      <c r="V118" s="1"/>
      <c r="W118" s="136" t="s">
        <v>163</v>
      </c>
      <c r="X118" s="125" t="s">
        <v>163</v>
      </c>
      <c r="Y118" s="122">
        <f t="shared" si="47"/>
        <v>104244</v>
      </c>
      <c r="Z118" s="122">
        <f t="shared" si="48"/>
        <v>85013</v>
      </c>
      <c r="AA118" s="122">
        <f t="shared" si="49"/>
        <v>82876</v>
      </c>
      <c r="AB118" s="122">
        <f t="shared" si="49"/>
        <v>2137</v>
      </c>
      <c r="AC118" s="122">
        <f t="shared" si="49"/>
        <v>19231</v>
      </c>
      <c r="AD118" s="91">
        <f t="shared" si="56"/>
        <v>285.60000000000002</v>
      </c>
      <c r="AE118" s="120">
        <f t="shared" si="50"/>
        <v>487.37201365187713</v>
      </c>
      <c r="AF118" s="120">
        <f t="shared" si="51"/>
        <v>520</v>
      </c>
      <c r="AG118" s="120">
        <f t="shared" si="52"/>
        <v>887.37201365187718</v>
      </c>
      <c r="AH118" s="121">
        <f t="shared" si="53"/>
        <v>54.923076923076927</v>
      </c>
      <c r="AI118" s="121">
        <f t="shared" si="54"/>
        <v>81.551935842830275</v>
      </c>
      <c r="AJ118" s="126">
        <f t="shared" si="55"/>
        <v>79.501937761405927</v>
      </c>
      <c r="AK118" s="51"/>
    </row>
    <row r="119" spans="1:37" ht="25.5" customHeight="1" x14ac:dyDescent="0.15">
      <c r="A119" s="1"/>
      <c r="B119" s="89">
        <v>89</v>
      </c>
      <c r="C119" s="90" t="str">
        <f>[1]計画!C119</f>
        <v>鏡野町</v>
      </c>
      <c r="D119" s="90" t="str">
        <f>[1]計画!D119</f>
        <v>富</v>
      </c>
      <c r="E119" s="91">
        <f t="shared" si="42"/>
        <v>579</v>
      </c>
      <c r="F119" s="91">
        <f t="shared" si="42"/>
        <v>555</v>
      </c>
      <c r="G119" s="92">
        <f t="shared" si="43"/>
        <v>95.854922279792746</v>
      </c>
      <c r="H119" s="91">
        <f t="shared" si="44"/>
        <v>74360</v>
      </c>
      <c r="I119" s="91">
        <f t="shared" si="45"/>
        <v>74360</v>
      </c>
      <c r="J119" s="93">
        <f t="shared" si="46"/>
        <v>0</v>
      </c>
      <c r="K119" s="93">
        <f t="shared" si="46"/>
        <v>0</v>
      </c>
      <c r="L119" s="93">
        <f t="shared" si="46"/>
        <v>0</v>
      </c>
      <c r="M119" s="93">
        <f t="shared" si="46"/>
        <v>0</v>
      </c>
      <c r="N119" s="93">
        <f t="shared" si="46"/>
        <v>0</v>
      </c>
      <c r="O119" s="93">
        <f t="shared" si="46"/>
        <v>0</v>
      </c>
      <c r="P119" s="93">
        <f t="shared" si="46"/>
        <v>74360</v>
      </c>
      <c r="Q119" s="93">
        <f t="shared" si="46"/>
        <v>0</v>
      </c>
      <c r="R119" s="93">
        <f t="shared" si="46"/>
        <v>0</v>
      </c>
      <c r="S119" s="93">
        <f t="shared" si="46"/>
        <v>0</v>
      </c>
      <c r="T119" s="95"/>
      <c r="U119" s="1"/>
      <c r="V119" s="1"/>
      <c r="W119" s="96" t="s">
        <v>164</v>
      </c>
      <c r="X119" s="97" t="s">
        <v>164</v>
      </c>
      <c r="Y119" s="93">
        <f t="shared" si="47"/>
        <v>74360</v>
      </c>
      <c r="Z119" s="93">
        <f t="shared" si="48"/>
        <v>55575</v>
      </c>
      <c r="AA119" s="93">
        <f t="shared" si="49"/>
        <v>53488</v>
      </c>
      <c r="AB119" s="93">
        <f t="shared" si="49"/>
        <v>2087</v>
      </c>
      <c r="AC119" s="93">
        <f t="shared" si="49"/>
        <v>18785</v>
      </c>
      <c r="AD119" s="91">
        <f t="shared" si="56"/>
        <v>203.72602739726028</v>
      </c>
      <c r="AE119" s="91">
        <f t="shared" si="50"/>
        <v>367.0739232383068</v>
      </c>
      <c r="AF119" s="91">
        <f t="shared" si="51"/>
        <v>204</v>
      </c>
      <c r="AG119" s="91">
        <f t="shared" si="52"/>
        <v>367.56756756756755</v>
      </c>
      <c r="AH119" s="92">
        <f t="shared" si="53"/>
        <v>99.865699704539352</v>
      </c>
      <c r="AI119" s="92">
        <f t="shared" si="54"/>
        <v>74.73776223776224</v>
      </c>
      <c r="AJ119" s="98">
        <f t="shared" si="55"/>
        <v>71.931145777299619</v>
      </c>
      <c r="AK119" s="1"/>
    </row>
    <row r="120" spans="1:37" ht="25.5" customHeight="1" x14ac:dyDescent="0.15">
      <c r="A120" s="1"/>
      <c r="B120" s="89">
        <v>90</v>
      </c>
      <c r="C120" s="90" t="str">
        <f>[1]計画!C120</f>
        <v>西粟倉村</v>
      </c>
      <c r="D120" s="90" t="str">
        <f>[1]計画!D120</f>
        <v>西粟倉村</v>
      </c>
      <c r="E120" s="91">
        <f t="shared" si="42"/>
        <v>1422</v>
      </c>
      <c r="F120" s="91">
        <f t="shared" si="42"/>
        <v>1422</v>
      </c>
      <c r="G120" s="92">
        <f t="shared" si="43"/>
        <v>100</v>
      </c>
      <c r="H120" s="91">
        <f t="shared" si="44"/>
        <v>209592</v>
      </c>
      <c r="I120" s="91">
        <f t="shared" si="45"/>
        <v>209592</v>
      </c>
      <c r="J120" s="93">
        <f t="shared" si="46"/>
        <v>0</v>
      </c>
      <c r="K120" s="93">
        <f t="shared" si="46"/>
        <v>0</v>
      </c>
      <c r="L120" s="93">
        <f t="shared" si="46"/>
        <v>0</v>
      </c>
      <c r="M120" s="93">
        <f t="shared" si="46"/>
        <v>8976</v>
      </c>
      <c r="N120" s="93">
        <f t="shared" si="46"/>
        <v>0</v>
      </c>
      <c r="O120" s="93">
        <f t="shared" si="46"/>
        <v>0</v>
      </c>
      <c r="P120" s="93">
        <f t="shared" si="46"/>
        <v>200616</v>
      </c>
      <c r="Q120" s="93">
        <f t="shared" si="46"/>
        <v>0</v>
      </c>
      <c r="R120" s="93">
        <f t="shared" si="46"/>
        <v>0</v>
      </c>
      <c r="S120" s="93">
        <f t="shared" si="46"/>
        <v>0</v>
      </c>
      <c r="T120" s="95"/>
      <c r="U120" s="1"/>
      <c r="V120" s="1"/>
      <c r="W120" s="96" t="s">
        <v>165</v>
      </c>
      <c r="X120" s="97" t="s">
        <v>165</v>
      </c>
      <c r="Y120" s="93">
        <f t="shared" si="47"/>
        <v>209592</v>
      </c>
      <c r="Z120" s="93">
        <f t="shared" si="48"/>
        <v>208291</v>
      </c>
      <c r="AA120" s="93">
        <f t="shared" si="49"/>
        <v>195233</v>
      </c>
      <c r="AB120" s="93">
        <f t="shared" si="49"/>
        <v>13058</v>
      </c>
      <c r="AC120" s="93">
        <f t="shared" si="49"/>
        <v>1301</v>
      </c>
      <c r="AD120" s="91">
        <f t="shared" si="56"/>
        <v>574.2246575342466</v>
      </c>
      <c r="AE120" s="91">
        <f t="shared" si="50"/>
        <v>403.81480839257847</v>
      </c>
      <c r="AF120" s="91">
        <f t="shared" si="51"/>
        <v>620</v>
      </c>
      <c r="AG120" s="91">
        <f t="shared" si="52"/>
        <v>436.00562587904358</v>
      </c>
      <c r="AH120" s="92">
        <f t="shared" si="53"/>
        <v>92.616880247459136</v>
      </c>
      <c r="AI120" s="92">
        <f t="shared" si="54"/>
        <v>99.379270201152707</v>
      </c>
      <c r="AJ120" s="98">
        <f t="shared" si="55"/>
        <v>93.149070575212789</v>
      </c>
      <c r="AK120" s="1"/>
    </row>
    <row r="121" spans="1:37" ht="25.5" customHeight="1" x14ac:dyDescent="0.15">
      <c r="A121" s="1"/>
      <c r="B121" s="89">
        <v>91</v>
      </c>
      <c r="C121" s="90" t="str">
        <f>[1]計画!C121</f>
        <v>久米南町</v>
      </c>
      <c r="D121" s="90" t="str">
        <f>[1]計画!D121</f>
        <v>久米南</v>
      </c>
      <c r="E121" s="91">
        <f t="shared" si="42"/>
        <v>3736</v>
      </c>
      <c r="F121" s="91">
        <f t="shared" si="42"/>
        <v>3590</v>
      </c>
      <c r="G121" s="92">
        <f t="shared" si="43"/>
        <v>96.092077087794436</v>
      </c>
      <c r="H121" s="91">
        <f t="shared" si="44"/>
        <v>484836</v>
      </c>
      <c r="I121" s="91">
        <f t="shared" si="45"/>
        <v>155959</v>
      </c>
      <c r="J121" s="93">
        <f t="shared" ref="J121:S130" si="57">VLOOKUP($B121,master,J$2,FALSE)</f>
        <v>0</v>
      </c>
      <c r="K121" s="93">
        <f t="shared" si="57"/>
        <v>0</v>
      </c>
      <c r="L121" s="93">
        <f t="shared" si="57"/>
        <v>0</v>
      </c>
      <c r="M121" s="93">
        <f t="shared" si="57"/>
        <v>5703</v>
      </c>
      <c r="N121" s="93">
        <f t="shared" si="57"/>
        <v>0</v>
      </c>
      <c r="O121" s="93">
        <f t="shared" si="57"/>
        <v>40330</v>
      </c>
      <c r="P121" s="93">
        <f t="shared" si="57"/>
        <v>109926</v>
      </c>
      <c r="Q121" s="93">
        <f t="shared" si="57"/>
        <v>0</v>
      </c>
      <c r="R121" s="93">
        <f t="shared" si="57"/>
        <v>0</v>
      </c>
      <c r="S121" s="93">
        <f t="shared" si="57"/>
        <v>328877</v>
      </c>
      <c r="T121" s="95"/>
      <c r="U121" s="1"/>
      <c r="V121" s="1"/>
      <c r="W121" s="96" t="s">
        <v>166</v>
      </c>
      <c r="X121" s="97" t="s">
        <v>166</v>
      </c>
      <c r="Y121" s="93">
        <f t="shared" si="47"/>
        <v>474988</v>
      </c>
      <c r="Z121" s="93">
        <f t="shared" si="48"/>
        <v>430757</v>
      </c>
      <c r="AA121" s="93">
        <f t="shared" si="49"/>
        <v>426440</v>
      </c>
      <c r="AB121" s="93">
        <f t="shared" si="49"/>
        <v>4317</v>
      </c>
      <c r="AC121" s="93">
        <f t="shared" si="49"/>
        <v>44231</v>
      </c>
      <c r="AD121" s="91">
        <f t="shared" si="56"/>
        <v>1301.33698630137</v>
      </c>
      <c r="AE121" s="91">
        <f t="shared" si="50"/>
        <v>362.48941122600837</v>
      </c>
      <c r="AF121" s="91">
        <f t="shared" si="51"/>
        <v>1639</v>
      </c>
      <c r="AG121" s="91">
        <f t="shared" si="52"/>
        <v>456.54596100278553</v>
      </c>
      <c r="AH121" s="92">
        <f t="shared" si="53"/>
        <v>79.398229792640024</v>
      </c>
      <c r="AI121" s="92">
        <f t="shared" si="54"/>
        <v>90.687975275164845</v>
      </c>
      <c r="AJ121" s="98">
        <f t="shared" si="55"/>
        <v>89.779110209100025</v>
      </c>
      <c r="AK121" s="1"/>
    </row>
    <row r="122" spans="1:37" ht="25.5" customHeight="1" x14ac:dyDescent="0.15">
      <c r="A122" s="1"/>
      <c r="B122" s="89">
        <v>92</v>
      </c>
      <c r="C122" s="90" t="str">
        <f>[1]計画!C122</f>
        <v>久米南町</v>
      </c>
      <c r="D122" s="90" t="str">
        <f>[1]計画!D122</f>
        <v>久米南西部</v>
      </c>
      <c r="E122" s="91">
        <f t="shared" si="42"/>
        <v>959</v>
      </c>
      <c r="F122" s="91">
        <f t="shared" si="42"/>
        <v>907</v>
      </c>
      <c r="G122" s="92">
        <f t="shared" si="43"/>
        <v>94.577685088633984</v>
      </c>
      <c r="H122" s="91">
        <f t="shared" si="44"/>
        <v>93440</v>
      </c>
      <c r="I122" s="91">
        <f t="shared" si="45"/>
        <v>0</v>
      </c>
      <c r="J122" s="93">
        <f t="shared" si="57"/>
        <v>0</v>
      </c>
      <c r="K122" s="93">
        <f t="shared" si="57"/>
        <v>0</v>
      </c>
      <c r="L122" s="93">
        <f t="shared" si="57"/>
        <v>0</v>
      </c>
      <c r="M122" s="93">
        <f t="shared" si="57"/>
        <v>0</v>
      </c>
      <c r="N122" s="93">
        <f t="shared" si="57"/>
        <v>0</v>
      </c>
      <c r="O122" s="93">
        <f t="shared" si="57"/>
        <v>0</v>
      </c>
      <c r="P122" s="93">
        <f t="shared" si="57"/>
        <v>0</v>
      </c>
      <c r="Q122" s="93">
        <f t="shared" si="57"/>
        <v>0</v>
      </c>
      <c r="R122" s="93">
        <f t="shared" si="57"/>
        <v>0</v>
      </c>
      <c r="S122" s="93">
        <f t="shared" si="57"/>
        <v>93440</v>
      </c>
      <c r="T122" s="95"/>
      <c r="U122" s="1"/>
      <c r="V122" s="1"/>
      <c r="W122" s="96" t="s">
        <v>167</v>
      </c>
      <c r="X122" s="97" t="s">
        <v>167</v>
      </c>
      <c r="Y122" s="93">
        <f t="shared" si="47"/>
        <v>93426</v>
      </c>
      <c r="Z122" s="93">
        <f t="shared" si="48"/>
        <v>92646</v>
      </c>
      <c r="AA122" s="93">
        <f t="shared" si="49"/>
        <v>85377</v>
      </c>
      <c r="AB122" s="93">
        <f t="shared" si="49"/>
        <v>7269</v>
      </c>
      <c r="AC122" s="93">
        <f t="shared" si="49"/>
        <v>780</v>
      </c>
      <c r="AD122" s="91">
        <f t="shared" si="56"/>
        <v>255.96164383561643</v>
      </c>
      <c r="AE122" s="91">
        <f t="shared" si="50"/>
        <v>282.20688405249882</v>
      </c>
      <c r="AF122" s="91">
        <f t="shared" si="51"/>
        <v>315</v>
      </c>
      <c r="AG122" s="91">
        <f t="shared" si="52"/>
        <v>347.29878721058435</v>
      </c>
      <c r="AH122" s="92">
        <f t="shared" si="53"/>
        <v>81.257664709719506</v>
      </c>
      <c r="AI122" s="92">
        <f t="shared" si="54"/>
        <v>99.165114636182651</v>
      </c>
      <c r="AJ122" s="98">
        <f t="shared" si="55"/>
        <v>91.384625264915556</v>
      </c>
      <c r="AK122" s="1"/>
    </row>
    <row r="123" spans="1:37" ht="25.5" customHeight="1" x14ac:dyDescent="0.15">
      <c r="A123" s="1"/>
      <c r="B123" s="89">
        <v>93</v>
      </c>
      <c r="C123" s="90" t="str">
        <f>[1]計画!C123</f>
        <v>美咲町</v>
      </c>
      <c r="D123" s="90" t="str">
        <f>[1]計画!D123</f>
        <v>中央</v>
      </c>
      <c r="E123" s="91">
        <f t="shared" si="42"/>
        <v>4516</v>
      </c>
      <c r="F123" s="91">
        <f t="shared" si="42"/>
        <v>4327</v>
      </c>
      <c r="G123" s="92">
        <f t="shared" si="43"/>
        <v>95.814880425154996</v>
      </c>
      <c r="H123" s="91">
        <f t="shared" si="44"/>
        <v>804625</v>
      </c>
      <c r="I123" s="91">
        <f t="shared" si="45"/>
        <v>221012</v>
      </c>
      <c r="J123" s="93">
        <f t="shared" si="57"/>
        <v>0</v>
      </c>
      <c r="K123" s="93">
        <f t="shared" si="57"/>
        <v>0</v>
      </c>
      <c r="L123" s="93">
        <f t="shared" si="57"/>
        <v>0</v>
      </c>
      <c r="M123" s="93">
        <f t="shared" si="57"/>
        <v>0</v>
      </c>
      <c r="N123" s="93">
        <f t="shared" si="57"/>
        <v>0</v>
      </c>
      <c r="O123" s="93">
        <f t="shared" si="57"/>
        <v>0</v>
      </c>
      <c r="P123" s="93">
        <f t="shared" si="57"/>
        <v>221012</v>
      </c>
      <c r="Q123" s="93">
        <f t="shared" si="57"/>
        <v>0</v>
      </c>
      <c r="R123" s="93">
        <f t="shared" si="57"/>
        <v>0</v>
      </c>
      <c r="S123" s="93">
        <f t="shared" si="57"/>
        <v>583613</v>
      </c>
      <c r="T123" s="95"/>
      <c r="U123" s="1"/>
      <c r="V123" s="1"/>
      <c r="W123" s="96" t="s">
        <v>168</v>
      </c>
      <c r="X123" s="97" t="s">
        <v>168</v>
      </c>
      <c r="Y123" s="93">
        <f t="shared" si="47"/>
        <v>608151</v>
      </c>
      <c r="Z123" s="93">
        <f t="shared" si="48"/>
        <v>606931</v>
      </c>
      <c r="AA123" s="93">
        <f t="shared" si="49"/>
        <v>606931</v>
      </c>
      <c r="AB123" s="93">
        <f t="shared" si="49"/>
        <v>0</v>
      </c>
      <c r="AC123" s="93">
        <f t="shared" si="49"/>
        <v>1220</v>
      </c>
      <c r="AD123" s="91">
        <f t="shared" si="56"/>
        <v>1666.1671232876713</v>
      </c>
      <c r="AE123" s="91">
        <f t="shared" si="50"/>
        <v>385.06288959733564</v>
      </c>
      <c r="AF123" s="91">
        <f t="shared" si="51"/>
        <v>1800</v>
      </c>
      <c r="AG123" s="91">
        <f t="shared" si="52"/>
        <v>415.99260457591868</v>
      </c>
      <c r="AH123" s="92">
        <f t="shared" si="53"/>
        <v>92.564840182648396</v>
      </c>
      <c r="AI123" s="92">
        <f t="shared" si="54"/>
        <v>99.799391927333829</v>
      </c>
      <c r="AJ123" s="98">
        <f t="shared" si="55"/>
        <v>99.799391927333829</v>
      </c>
      <c r="AK123" s="1"/>
    </row>
    <row r="124" spans="1:37" ht="25.5" customHeight="1" x14ac:dyDescent="0.15">
      <c r="A124" s="1"/>
      <c r="B124" s="89">
        <v>94</v>
      </c>
      <c r="C124" s="90" t="str">
        <f>[1]計画!C124</f>
        <v>美咲町</v>
      </c>
      <c r="D124" s="90" t="str">
        <f>[1]計画!D124</f>
        <v>中央北部</v>
      </c>
      <c r="E124" s="91">
        <f t="shared" si="42"/>
        <v>884</v>
      </c>
      <c r="F124" s="91">
        <f t="shared" si="42"/>
        <v>805</v>
      </c>
      <c r="G124" s="92">
        <f t="shared" si="43"/>
        <v>91.063348416289585</v>
      </c>
      <c r="H124" s="137" t="s">
        <v>169</v>
      </c>
      <c r="I124" s="137" t="s">
        <v>169</v>
      </c>
      <c r="J124" s="93">
        <f t="shared" si="57"/>
        <v>0</v>
      </c>
      <c r="K124" s="93">
        <f t="shared" si="57"/>
        <v>0</v>
      </c>
      <c r="L124" s="93">
        <f t="shared" si="57"/>
        <v>0</v>
      </c>
      <c r="M124" s="93">
        <f t="shared" si="57"/>
        <v>0</v>
      </c>
      <c r="N124" s="93">
        <f t="shared" si="57"/>
        <v>0</v>
      </c>
      <c r="O124" s="93">
        <f t="shared" si="57"/>
        <v>0</v>
      </c>
      <c r="P124" s="138" t="s">
        <v>169</v>
      </c>
      <c r="Q124" s="93">
        <f t="shared" si="57"/>
        <v>0</v>
      </c>
      <c r="R124" s="93">
        <f t="shared" si="57"/>
        <v>0</v>
      </c>
      <c r="S124" s="93">
        <f t="shared" si="57"/>
        <v>0</v>
      </c>
      <c r="T124" s="95"/>
      <c r="U124" s="1"/>
      <c r="V124" s="1"/>
      <c r="W124" s="96" t="s">
        <v>170</v>
      </c>
      <c r="X124" s="97" t="s">
        <v>170</v>
      </c>
      <c r="Y124" s="93">
        <f t="shared" si="47"/>
        <v>77763</v>
      </c>
      <c r="Z124" s="93">
        <f t="shared" si="48"/>
        <v>77691</v>
      </c>
      <c r="AA124" s="93">
        <f t="shared" si="49"/>
        <v>77691</v>
      </c>
      <c r="AB124" s="93">
        <f t="shared" si="49"/>
        <v>0</v>
      </c>
      <c r="AC124" s="93">
        <f t="shared" si="49"/>
        <v>72</v>
      </c>
      <c r="AD124" s="91">
        <f t="shared" si="56"/>
        <v>213.04931506849314</v>
      </c>
      <c r="AE124" s="91">
        <f t="shared" si="50"/>
        <v>264.65753424657532</v>
      </c>
      <c r="AF124" s="91">
        <f t="shared" si="51"/>
        <v>237</v>
      </c>
      <c r="AG124" s="91">
        <f t="shared" si="52"/>
        <v>294.40993788819878</v>
      </c>
      <c r="AH124" s="92">
        <f t="shared" si="53"/>
        <v>89.894225767296689</v>
      </c>
      <c r="AI124" s="92">
        <f t="shared" si="54"/>
        <v>99.90741097951468</v>
      </c>
      <c r="AJ124" s="98">
        <f t="shared" si="55"/>
        <v>99.90741097951468</v>
      </c>
      <c r="AK124" s="1"/>
    </row>
    <row r="125" spans="1:37" ht="25.5" customHeight="1" x14ac:dyDescent="0.15">
      <c r="A125" s="1"/>
      <c r="B125" s="89">
        <v>95</v>
      </c>
      <c r="C125" s="90" t="str">
        <f>[1]計画!C125</f>
        <v>美咲町</v>
      </c>
      <c r="D125" s="90" t="str">
        <f>[1]計画!D125</f>
        <v>中央打穴・大垪和</v>
      </c>
      <c r="E125" s="91">
        <f t="shared" si="42"/>
        <v>818</v>
      </c>
      <c r="F125" s="91">
        <f t="shared" si="42"/>
        <v>779</v>
      </c>
      <c r="G125" s="92">
        <f t="shared" si="43"/>
        <v>95.232273838630803</v>
      </c>
      <c r="H125" s="91">
        <f t="shared" si="44"/>
        <v>77763</v>
      </c>
      <c r="I125" s="91">
        <f t="shared" si="45"/>
        <v>0</v>
      </c>
      <c r="J125" s="93">
        <f t="shared" si="57"/>
        <v>0</v>
      </c>
      <c r="K125" s="93">
        <f t="shared" si="57"/>
        <v>0</v>
      </c>
      <c r="L125" s="93">
        <f t="shared" si="57"/>
        <v>0</v>
      </c>
      <c r="M125" s="93">
        <f t="shared" si="57"/>
        <v>0</v>
      </c>
      <c r="N125" s="93">
        <f t="shared" si="57"/>
        <v>0</v>
      </c>
      <c r="O125" s="93">
        <f t="shared" si="57"/>
        <v>0</v>
      </c>
      <c r="P125" s="93">
        <f t="shared" si="57"/>
        <v>0</v>
      </c>
      <c r="Q125" s="93">
        <f t="shared" si="57"/>
        <v>0</v>
      </c>
      <c r="R125" s="93">
        <f t="shared" si="57"/>
        <v>0</v>
      </c>
      <c r="S125" s="93">
        <f t="shared" si="57"/>
        <v>77763</v>
      </c>
      <c r="T125" s="95"/>
      <c r="U125" s="1"/>
      <c r="V125" s="1"/>
      <c r="W125" s="96" t="s">
        <v>171</v>
      </c>
      <c r="X125" s="97" t="s">
        <v>171</v>
      </c>
      <c r="Y125" s="93">
        <f t="shared" si="47"/>
        <v>72442</v>
      </c>
      <c r="Z125" s="93">
        <f t="shared" si="48"/>
        <v>71993</v>
      </c>
      <c r="AA125" s="93">
        <f t="shared" si="49"/>
        <v>71993</v>
      </c>
      <c r="AB125" s="93">
        <f t="shared" si="49"/>
        <v>0</v>
      </c>
      <c r="AC125" s="93">
        <f t="shared" si="49"/>
        <v>449</v>
      </c>
      <c r="AD125" s="91">
        <f t="shared" si="56"/>
        <v>198.47123287671232</v>
      </c>
      <c r="AE125" s="91">
        <f t="shared" si="50"/>
        <v>254.77693565688358</v>
      </c>
      <c r="AF125" s="91">
        <f t="shared" si="51"/>
        <v>236</v>
      </c>
      <c r="AG125" s="91">
        <f t="shared" si="52"/>
        <v>302.95250320924259</v>
      </c>
      <c r="AH125" s="92">
        <f t="shared" si="53"/>
        <v>84.09798003250522</v>
      </c>
      <c r="AI125" s="92">
        <f t="shared" si="54"/>
        <v>99.38019381022059</v>
      </c>
      <c r="AJ125" s="98">
        <f t="shared" si="55"/>
        <v>99.38019381022059</v>
      </c>
      <c r="AK125" s="1"/>
    </row>
    <row r="126" spans="1:37" ht="25.5" customHeight="1" x14ac:dyDescent="0.15">
      <c r="A126" s="1"/>
      <c r="B126" s="89">
        <v>96</v>
      </c>
      <c r="C126" s="90" t="str">
        <f>[1]計画!C126</f>
        <v>美咲町</v>
      </c>
      <c r="D126" s="90" t="str">
        <f>[1]計画!D126</f>
        <v>旭西川</v>
      </c>
      <c r="E126" s="91">
        <f t="shared" si="42"/>
        <v>1173</v>
      </c>
      <c r="F126" s="91">
        <f t="shared" si="42"/>
        <v>1173</v>
      </c>
      <c r="G126" s="92">
        <f t="shared" si="43"/>
        <v>100</v>
      </c>
      <c r="H126" s="91">
        <f t="shared" si="44"/>
        <v>133173</v>
      </c>
      <c r="I126" s="91">
        <f t="shared" si="45"/>
        <v>133173</v>
      </c>
      <c r="J126" s="93">
        <f t="shared" si="57"/>
        <v>133173</v>
      </c>
      <c r="K126" s="93">
        <f t="shared" si="57"/>
        <v>0</v>
      </c>
      <c r="L126" s="93">
        <f t="shared" si="57"/>
        <v>0</v>
      </c>
      <c r="M126" s="93">
        <f t="shared" si="57"/>
        <v>0</v>
      </c>
      <c r="N126" s="93">
        <f t="shared" si="57"/>
        <v>0</v>
      </c>
      <c r="O126" s="93">
        <f t="shared" si="57"/>
        <v>0</v>
      </c>
      <c r="P126" s="93">
        <f t="shared" si="57"/>
        <v>0</v>
      </c>
      <c r="Q126" s="93">
        <f t="shared" si="57"/>
        <v>0</v>
      </c>
      <c r="R126" s="93">
        <f t="shared" si="57"/>
        <v>0</v>
      </c>
      <c r="S126" s="93">
        <f t="shared" si="57"/>
        <v>0</v>
      </c>
      <c r="T126" s="95"/>
      <c r="U126" s="1"/>
      <c r="V126" s="1"/>
      <c r="W126" s="96" t="s">
        <v>172</v>
      </c>
      <c r="X126" s="97" t="s">
        <v>172</v>
      </c>
      <c r="Y126" s="93">
        <f t="shared" si="47"/>
        <v>95076</v>
      </c>
      <c r="Z126" s="93">
        <f t="shared" si="48"/>
        <v>93571</v>
      </c>
      <c r="AA126" s="93">
        <f t="shared" si="49"/>
        <v>93571</v>
      </c>
      <c r="AB126" s="93">
        <f t="shared" si="49"/>
        <v>0</v>
      </c>
      <c r="AC126" s="93">
        <f t="shared" si="49"/>
        <v>1505</v>
      </c>
      <c r="AD126" s="91">
        <f t="shared" si="56"/>
        <v>260.48219178082189</v>
      </c>
      <c r="AE126" s="91">
        <f t="shared" si="50"/>
        <v>222.06495462985669</v>
      </c>
      <c r="AF126" s="91">
        <f t="shared" si="51"/>
        <v>312</v>
      </c>
      <c r="AG126" s="91">
        <f t="shared" si="52"/>
        <v>265.98465473145779</v>
      </c>
      <c r="AH126" s="92">
        <f t="shared" si="53"/>
        <v>83.487881981032658</v>
      </c>
      <c r="AI126" s="92">
        <f t="shared" si="54"/>
        <v>98.417055829020995</v>
      </c>
      <c r="AJ126" s="98">
        <f t="shared" si="55"/>
        <v>98.417055829020995</v>
      </c>
      <c r="AK126" s="1"/>
    </row>
    <row r="127" spans="1:37" ht="25.5" customHeight="1" x14ac:dyDescent="0.15">
      <c r="A127" s="1"/>
      <c r="B127" s="89">
        <v>97</v>
      </c>
      <c r="C127" s="90" t="str">
        <f>[1]計画!C127</f>
        <v>美咲町</v>
      </c>
      <c r="D127" s="90" t="str">
        <f>[1]計画!D127</f>
        <v>旭垪和</v>
      </c>
      <c r="E127" s="91">
        <f t="shared" si="42"/>
        <v>585</v>
      </c>
      <c r="F127" s="91">
        <f t="shared" si="42"/>
        <v>585</v>
      </c>
      <c r="G127" s="92">
        <f t="shared" si="43"/>
        <v>100</v>
      </c>
      <c r="H127" s="91">
        <f t="shared" si="44"/>
        <v>71086</v>
      </c>
      <c r="I127" s="91">
        <f t="shared" si="45"/>
        <v>71086</v>
      </c>
      <c r="J127" s="93">
        <f t="shared" si="57"/>
        <v>71086</v>
      </c>
      <c r="K127" s="93">
        <f t="shared" si="57"/>
        <v>0</v>
      </c>
      <c r="L127" s="93">
        <f t="shared" si="57"/>
        <v>0</v>
      </c>
      <c r="M127" s="93">
        <f t="shared" si="57"/>
        <v>0</v>
      </c>
      <c r="N127" s="93">
        <f t="shared" si="57"/>
        <v>0</v>
      </c>
      <c r="O127" s="93">
        <f t="shared" si="57"/>
        <v>0</v>
      </c>
      <c r="P127" s="93">
        <f t="shared" si="57"/>
        <v>0</v>
      </c>
      <c r="Q127" s="93">
        <f t="shared" si="57"/>
        <v>0</v>
      </c>
      <c r="R127" s="93">
        <f t="shared" si="57"/>
        <v>0</v>
      </c>
      <c r="S127" s="93">
        <f t="shared" si="57"/>
        <v>0</v>
      </c>
      <c r="T127" s="95"/>
      <c r="U127" s="1"/>
      <c r="V127" s="1"/>
      <c r="W127" s="96" t="s">
        <v>173</v>
      </c>
      <c r="X127" s="97" t="s">
        <v>173</v>
      </c>
      <c r="Y127" s="93">
        <f t="shared" si="47"/>
        <v>55525</v>
      </c>
      <c r="Z127" s="93">
        <f t="shared" si="48"/>
        <v>54356</v>
      </c>
      <c r="AA127" s="93">
        <f t="shared" si="49"/>
        <v>54356</v>
      </c>
      <c r="AB127" s="93">
        <f t="shared" si="49"/>
        <v>0</v>
      </c>
      <c r="AC127" s="93">
        <f t="shared" si="49"/>
        <v>1169</v>
      </c>
      <c r="AD127" s="91">
        <f t="shared" si="56"/>
        <v>152.12328767123287</v>
      </c>
      <c r="AE127" s="91">
        <f t="shared" si="50"/>
        <v>260.03980798501351</v>
      </c>
      <c r="AF127" s="91">
        <f t="shared" si="51"/>
        <v>220</v>
      </c>
      <c r="AG127" s="91">
        <f t="shared" si="52"/>
        <v>376.0683760683761</v>
      </c>
      <c r="AH127" s="92">
        <f t="shared" si="53"/>
        <v>69.146948941469489</v>
      </c>
      <c r="AI127" s="92">
        <f t="shared" si="54"/>
        <v>97.894642053129218</v>
      </c>
      <c r="AJ127" s="98">
        <f t="shared" si="55"/>
        <v>97.894642053129218</v>
      </c>
      <c r="AK127" s="1"/>
    </row>
    <row r="128" spans="1:37" ht="25.5" customHeight="1" x14ac:dyDescent="0.15">
      <c r="A128" s="1"/>
      <c r="B128" s="89">
        <v>98</v>
      </c>
      <c r="C128" s="90" t="str">
        <f>[1]計画!C128</f>
        <v>美咲町</v>
      </c>
      <c r="D128" s="90" t="str">
        <f>[1]計画!D128</f>
        <v>旭江与味</v>
      </c>
      <c r="E128" s="91">
        <f t="shared" si="42"/>
        <v>164</v>
      </c>
      <c r="F128" s="91">
        <f t="shared" si="42"/>
        <v>164</v>
      </c>
      <c r="G128" s="92">
        <f t="shared" si="43"/>
        <v>100</v>
      </c>
      <c r="H128" s="91">
        <f t="shared" si="44"/>
        <v>17456</v>
      </c>
      <c r="I128" s="91">
        <f t="shared" si="45"/>
        <v>17456</v>
      </c>
      <c r="J128" s="93">
        <f t="shared" si="57"/>
        <v>0</v>
      </c>
      <c r="K128" s="93">
        <f t="shared" si="57"/>
        <v>0</v>
      </c>
      <c r="L128" s="93">
        <f t="shared" si="57"/>
        <v>0</v>
      </c>
      <c r="M128" s="93">
        <f t="shared" si="57"/>
        <v>0</v>
      </c>
      <c r="N128" s="93">
        <f t="shared" si="57"/>
        <v>0</v>
      </c>
      <c r="O128" s="93">
        <f t="shared" si="57"/>
        <v>0</v>
      </c>
      <c r="P128" s="93">
        <f t="shared" si="57"/>
        <v>17456</v>
      </c>
      <c r="Q128" s="93">
        <f t="shared" si="57"/>
        <v>0</v>
      </c>
      <c r="R128" s="93">
        <f t="shared" si="57"/>
        <v>0</v>
      </c>
      <c r="S128" s="93">
        <f t="shared" si="57"/>
        <v>0</v>
      </c>
      <c r="T128" s="95"/>
      <c r="U128" s="1"/>
      <c r="V128" s="1"/>
      <c r="W128" s="96" t="s">
        <v>174</v>
      </c>
      <c r="X128" s="97" t="s">
        <v>174</v>
      </c>
      <c r="Y128" s="93">
        <f t="shared" si="47"/>
        <v>14086</v>
      </c>
      <c r="Z128" s="93">
        <f t="shared" si="48"/>
        <v>13310</v>
      </c>
      <c r="AA128" s="93">
        <f t="shared" si="49"/>
        <v>13310</v>
      </c>
      <c r="AB128" s="93">
        <f t="shared" si="49"/>
        <v>0</v>
      </c>
      <c r="AC128" s="93">
        <f t="shared" si="49"/>
        <v>776</v>
      </c>
      <c r="AD128" s="91">
        <f t="shared" si="56"/>
        <v>38.591780821917808</v>
      </c>
      <c r="AE128" s="91">
        <f t="shared" si="50"/>
        <v>235.31573671901106</v>
      </c>
      <c r="AF128" s="91">
        <f t="shared" si="51"/>
        <v>41</v>
      </c>
      <c r="AG128" s="91">
        <f t="shared" si="52"/>
        <v>250</v>
      </c>
      <c r="AH128" s="92">
        <f t="shared" si="53"/>
        <v>94.1262946876044</v>
      </c>
      <c r="AI128" s="92">
        <f t="shared" si="54"/>
        <v>94.490983955700685</v>
      </c>
      <c r="AJ128" s="98">
        <f t="shared" si="55"/>
        <v>94.490983955700685</v>
      </c>
      <c r="AK128" s="1"/>
    </row>
    <row r="129" spans="1:37" ht="25.5" customHeight="1" x14ac:dyDescent="0.15">
      <c r="A129" s="1"/>
      <c r="B129" s="89">
        <v>99</v>
      </c>
      <c r="C129" s="90" t="str">
        <f>[1]計画!C129</f>
        <v>美咲町</v>
      </c>
      <c r="D129" s="90" t="str">
        <f>[1]計画!D129</f>
        <v>旭大山</v>
      </c>
      <c r="E129" s="91">
        <f t="shared" si="42"/>
        <v>130</v>
      </c>
      <c r="F129" s="91">
        <f t="shared" si="42"/>
        <v>130</v>
      </c>
      <c r="G129" s="92">
        <f t="shared" si="43"/>
        <v>100</v>
      </c>
      <c r="H129" s="91">
        <f t="shared" si="44"/>
        <v>12755</v>
      </c>
      <c r="I129" s="91">
        <f t="shared" si="45"/>
        <v>12755</v>
      </c>
      <c r="J129" s="93">
        <f t="shared" si="57"/>
        <v>0</v>
      </c>
      <c r="K129" s="93">
        <f t="shared" si="57"/>
        <v>0</v>
      </c>
      <c r="L129" s="93">
        <f t="shared" si="57"/>
        <v>0</v>
      </c>
      <c r="M129" s="93">
        <f t="shared" si="57"/>
        <v>12755</v>
      </c>
      <c r="N129" s="93">
        <f t="shared" si="57"/>
        <v>0</v>
      </c>
      <c r="O129" s="93">
        <f t="shared" si="57"/>
        <v>0</v>
      </c>
      <c r="P129" s="93">
        <f t="shared" si="57"/>
        <v>0</v>
      </c>
      <c r="Q129" s="93">
        <f t="shared" si="57"/>
        <v>0</v>
      </c>
      <c r="R129" s="93">
        <f t="shared" si="57"/>
        <v>0</v>
      </c>
      <c r="S129" s="93">
        <f t="shared" si="57"/>
        <v>0</v>
      </c>
      <c r="T129" s="95"/>
      <c r="U129" s="1"/>
      <c r="V129" s="1"/>
      <c r="W129" s="96" t="s">
        <v>175</v>
      </c>
      <c r="X129" s="97" t="s">
        <v>175</v>
      </c>
      <c r="Y129" s="93">
        <f t="shared" si="47"/>
        <v>11538</v>
      </c>
      <c r="Z129" s="93">
        <f t="shared" si="48"/>
        <v>11404</v>
      </c>
      <c r="AA129" s="93">
        <f t="shared" si="49"/>
        <v>11404</v>
      </c>
      <c r="AB129" s="93">
        <f t="shared" si="49"/>
        <v>0</v>
      </c>
      <c r="AC129" s="93">
        <f t="shared" si="49"/>
        <v>134</v>
      </c>
      <c r="AD129" s="91">
        <f t="shared" si="56"/>
        <v>31.610958904109587</v>
      </c>
      <c r="AE129" s="91">
        <f t="shared" si="50"/>
        <v>243.16122233930452</v>
      </c>
      <c r="AF129" s="91">
        <f t="shared" si="51"/>
        <v>41</v>
      </c>
      <c r="AG129" s="91">
        <f t="shared" si="52"/>
        <v>315.38461538461536</v>
      </c>
      <c r="AH129" s="92">
        <f t="shared" si="53"/>
        <v>77.099899766120956</v>
      </c>
      <c r="AI129" s="92">
        <f t="shared" si="54"/>
        <v>98.838620211475131</v>
      </c>
      <c r="AJ129" s="98">
        <f t="shared" si="55"/>
        <v>98.838620211475131</v>
      </c>
      <c r="AK129" s="1"/>
    </row>
    <row r="130" spans="1:37" ht="25.5" customHeight="1" x14ac:dyDescent="0.15">
      <c r="A130" s="1"/>
      <c r="B130" s="89">
        <v>100</v>
      </c>
      <c r="C130" s="90" t="str">
        <f>[1]計画!C130</f>
        <v>美咲町</v>
      </c>
      <c r="D130" s="90" t="str">
        <f>[1]計画!D130</f>
        <v>旭当地</v>
      </c>
      <c r="E130" s="91">
        <f t="shared" si="42"/>
        <v>87</v>
      </c>
      <c r="F130" s="91">
        <f t="shared" si="42"/>
        <v>87</v>
      </c>
      <c r="G130" s="92">
        <f t="shared" si="43"/>
        <v>100</v>
      </c>
      <c r="H130" s="91">
        <f t="shared" si="44"/>
        <v>5576</v>
      </c>
      <c r="I130" s="91">
        <f t="shared" si="45"/>
        <v>5576</v>
      </c>
      <c r="J130" s="93">
        <f t="shared" si="57"/>
        <v>0</v>
      </c>
      <c r="K130" s="93">
        <f t="shared" si="57"/>
        <v>0</v>
      </c>
      <c r="L130" s="93">
        <f t="shared" si="57"/>
        <v>0</v>
      </c>
      <c r="M130" s="93">
        <f t="shared" si="57"/>
        <v>5576</v>
      </c>
      <c r="N130" s="93">
        <f t="shared" si="57"/>
        <v>0</v>
      </c>
      <c r="O130" s="93">
        <f t="shared" si="57"/>
        <v>0</v>
      </c>
      <c r="P130" s="93">
        <f t="shared" si="57"/>
        <v>0</v>
      </c>
      <c r="Q130" s="93">
        <f t="shared" si="57"/>
        <v>0</v>
      </c>
      <c r="R130" s="93">
        <f t="shared" si="57"/>
        <v>0</v>
      </c>
      <c r="S130" s="93">
        <f t="shared" si="57"/>
        <v>0</v>
      </c>
      <c r="T130" s="95"/>
      <c r="U130" s="1"/>
      <c r="V130" s="1"/>
      <c r="W130" s="96" t="s">
        <v>176</v>
      </c>
      <c r="X130" s="97" t="s">
        <v>176</v>
      </c>
      <c r="Y130" s="93">
        <f t="shared" si="47"/>
        <v>5071</v>
      </c>
      <c r="Z130" s="93">
        <f t="shared" si="48"/>
        <v>5034</v>
      </c>
      <c r="AA130" s="93">
        <f t="shared" si="49"/>
        <v>5034</v>
      </c>
      <c r="AB130" s="93">
        <f t="shared" si="49"/>
        <v>0</v>
      </c>
      <c r="AC130" s="93">
        <f t="shared" si="49"/>
        <v>37</v>
      </c>
      <c r="AD130" s="91">
        <f t="shared" si="56"/>
        <v>13.893150684931507</v>
      </c>
      <c r="AE130" s="91">
        <f t="shared" si="50"/>
        <v>159.69138718312078</v>
      </c>
      <c r="AF130" s="91">
        <f t="shared" si="51"/>
        <v>16</v>
      </c>
      <c r="AG130" s="91">
        <f t="shared" si="52"/>
        <v>183.90804597701148</v>
      </c>
      <c r="AH130" s="92">
        <f t="shared" si="53"/>
        <v>86.832191780821915</v>
      </c>
      <c r="AI130" s="92">
        <f t="shared" si="54"/>
        <v>99.270360875566951</v>
      </c>
      <c r="AJ130" s="98">
        <f t="shared" si="55"/>
        <v>99.270360875566951</v>
      </c>
      <c r="AK130" s="1"/>
    </row>
    <row r="131" spans="1:37" ht="25.5" customHeight="1" x14ac:dyDescent="0.15">
      <c r="A131" s="1"/>
      <c r="B131" s="89">
        <v>101</v>
      </c>
      <c r="C131" s="90" t="str">
        <f>[1]計画!C131</f>
        <v>美咲町</v>
      </c>
      <c r="D131" s="90" t="str">
        <f>[1]計画!D131</f>
        <v>柵原飯岡</v>
      </c>
      <c r="E131" s="91">
        <f t="shared" ref="E131:F133" si="58">VLOOKUP($B131,master,E$2,FALSE)</f>
        <v>719</v>
      </c>
      <c r="F131" s="91">
        <f t="shared" si="58"/>
        <v>718</v>
      </c>
      <c r="G131" s="92">
        <f t="shared" si="43"/>
        <v>99.860917941585541</v>
      </c>
      <c r="H131" s="91">
        <f t="shared" si="44"/>
        <v>83409</v>
      </c>
      <c r="I131" s="91">
        <f t="shared" si="45"/>
        <v>83409</v>
      </c>
      <c r="J131" s="93">
        <f t="shared" ref="J131:S133" si="59">VLOOKUP($B131,master,J$2,FALSE)</f>
        <v>0</v>
      </c>
      <c r="K131" s="93">
        <f t="shared" si="59"/>
        <v>0</v>
      </c>
      <c r="L131" s="93">
        <f t="shared" si="59"/>
        <v>0</v>
      </c>
      <c r="M131" s="93">
        <f t="shared" si="59"/>
        <v>0</v>
      </c>
      <c r="N131" s="93">
        <f t="shared" si="59"/>
        <v>0</v>
      </c>
      <c r="O131" s="93">
        <f t="shared" si="59"/>
        <v>0</v>
      </c>
      <c r="P131" s="93">
        <f t="shared" si="59"/>
        <v>83409</v>
      </c>
      <c r="Q131" s="93">
        <f t="shared" si="59"/>
        <v>0</v>
      </c>
      <c r="R131" s="93">
        <f t="shared" si="59"/>
        <v>0</v>
      </c>
      <c r="S131" s="93">
        <f t="shared" si="59"/>
        <v>0</v>
      </c>
      <c r="T131" s="95"/>
      <c r="U131" s="1"/>
      <c r="V131" s="1"/>
      <c r="W131" s="96" t="s">
        <v>177</v>
      </c>
      <c r="X131" s="97" t="s">
        <v>177</v>
      </c>
      <c r="Y131" s="93">
        <f t="shared" si="47"/>
        <v>73870</v>
      </c>
      <c r="Z131" s="93">
        <f t="shared" si="48"/>
        <v>73782</v>
      </c>
      <c r="AA131" s="93">
        <f t="shared" ref="AA131:AC133" si="60">VLOOKUP($B131,master,AA$2,FALSE)</f>
        <v>73782</v>
      </c>
      <c r="AB131" s="93">
        <f t="shared" si="60"/>
        <v>0</v>
      </c>
      <c r="AC131" s="93">
        <f t="shared" si="60"/>
        <v>88</v>
      </c>
      <c r="AD131" s="91">
        <f t="shared" si="56"/>
        <v>202.38356164383561</v>
      </c>
      <c r="AE131" s="91">
        <f t="shared" si="50"/>
        <v>281.87125577135879</v>
      </c>
      <c r="AF131" s="91">
        <f t="shared" si="51"/>
        <v>216</v>
      </c>
      <c r="AG131" s="91">
        <f t="shared" si="52"/>
        <v>300.83565459610026</v>
      </c>
      <c r="AH131" s="92">
        <f>AD131/AF131*100</f>
        <v>93.696093353627603</v>
      </c>
      <c r="AI131" s="92">
        <f>Z131/Y131*100</f>
        <v>99.880871801813996</v>
      </c>
      <c r="AJ131" s="98">
        <f>AA131/Y131*100</f>
        <v>99.880871801813996</v>
      </c>
      <c r="AK131" s="1"/>
    </row>
    <row r="132" spans="1:37" ht="25.5" customHeight="1" x14ac:dyDescent="0.15">
      <c r="A132" s="1"/>
      <c r="B132" s="89">
        <v>102</v>
      </c>
      <c r="C132" s="90" t="str">
        <f>[1]計画!C132</f>
        <v>美咲町</v>
      </c>
      <c r="D132" s="90" t="str">
        <f>[1]計画!D132</f>
        <v>柵原北部</v>
      </c>
      <c r="E132" s="91">
        <f t="shared" si="58"/>
        <v>3212</v>
      </c>
      <c r="F132" s="91">
        <f t="shared" si="58"/>
        <v>3200</v>
      </c>
      <c r="G132" s="92">
        <f t="shared" si="43"/>
        <v>99.62640099626401</v>
      </c>
      <c r="H132" s="91">
        <f t="shared" si="44"/>
        <v>660827</v>
      </c>
      <c r="I132" s="91">
        <f t="shared" si="45"/>
        <v>0</v>
      </c>
      <c r="J132" s="93">
        <f t="shared" si="59"/>
        <v>0</v>
      </c>
      <c r="K132" s="93">
        <f t="shared" si="59"/>
        <v>0</v>
      </c>
      <c r="L132" s="93">
        <f t="shared" si="59"/>
        <v>0</v>
      </c>
      <c r="M132" s="93">
        <f t="shared" si="59"/>
        <v>0</v>
      </c>
      <c r="N132" s="93">
        <f t="shared" si="59"/>
        <v>0</v>
      </c>
      <c r="O132" s="93">
        <f t="shared" si="59"/>
        <v>0</v>
      </c>
      <c r="P132" s="93">
        <f t="shared" si="59"/>
        <v>0</v>
      </c>
      <c r="Q132" s="93">
        <f t="shared" si="59"/>
        <v>0</v>
      </c>
      <c r="R132" s="93">
        <f t="shared" si="59"/>
        <v>0</v>
      </c>
      <c r="S132" s="93">
        <f t="shared" si="59"/>
        <v>660827</v>
      </c>
      <c r="T132" s="95"/>
      <c r="U132" s="1"/>
      <c r="V132" s="1"/>
      <c r="W132" s="96" t="s">
        <v>178</v>
      </c>
      <c r="X132" s="97" t="s">
        <v>178</v>
      </c>
      <c r="Y132" s="93">
        <f t="shared" si="47"/>
        <v>430670</v>
      </c>
      <c r="Z132" s="93">
        <f t="shared" si="48"/>
        <v>429851</v>
      </c>
      <c r="AA132" s="93">
        <f t="shared" si="60"/>
        <v>429851</v>
      </c>
      <c r="AB132" s="93">
        <f t="shared" si="60"/>
        <v>0</v>
      </c>
      <c r="AC132" s="93">
        <f t="shared" si="60"/>
        <v>819</v>
      </c>
      <c r="AD132" s="91">
        <f t="shared" si="56"/>
        <v>1179.9178082191781</v>
      </c>
      <c r="AE132" s="91">
        <f t="shared" si="50"/>
        <v>368.72431506849318</v>
      </c>
      <c r="AF132" s="91">
        <f t="shared" si="51"/>
        <v>1287</v>
      </c>
      <c r="AG132" s="91">
        <f t="shared" si="52"/>
        <v>402.1875</v>
      </c>
      <c r="AH132" s="92">
        <f t="shared" si="53"/>
        <v>91.679705378335512</v>
      </c>
      <c r="AI132" s="92">
        <f t="shared" si="54"/>
        <v>99.809831193257011</v>
      </c>
      <c r="AJ132" s="98">
        <f t="shared" si="55"/>
        <v>99.809831193257011</v>
      </c>
      <c r="AK132" s="1"/>
    </row>
    <row r="133" spans="1:37" ht="25.5" customHeight="1" x14ac:dyDescent="0.15">
      <c r="A133" s="1"/>
      <c r="B133" s="89">
        <v>103</v>
      </c>
      <c r="C133" s="90" t="str">
        <f>[1]計画!C133</f>
        <v>美咲町</v>
      </c>
      <c r="D133" s="90" t="str">
        <f>[1]計画!D133</f>
        <v>柵原中央</v>
      </c>
      <c r="E133" s="91">
        <f t="shared" si="58"/>
        <v>1213</v>
      </c>
      <c r="F133" s="91">
        <f t="shared" si="58"/>
        <v>1213</v>
      </c>
      <c r="G133" s="92">
        <f t="shared" si="43"/>
        <v>100</v>
      </c>
      <c r="H133" s="91">
        <f t="shared" si="44"/>
        <v>254107</v>
      </c>
      <c r="I133" s="91">
        <f t="shared" si="45"/>
        <v>254107</v>
      </c>
      <c r="J133" s="93">
        <f t="shared" si="59"/>
        <v>0</v>
      </c>
      <c r="K133" s="93">
        <f t="shared" si="59"/>
        <v>0</v>
      </c>
      <c r="L133" s="93">
        <f t="shared" si="59"/>
        <v>0</v>
      </c>
      <c r="M133" s="93">
        <f t="shared" si="59"/>
        <v>0</v>
      </c>
      <c r="N133" s="93">
        <f t="shared" si="59"/>
        <v>0</v>
      </c>
      <c r="O133" s="93">
        <f t="shared" si="59"/>
        <v>0</v>
      </c>
      <c r="P133" s="93">
        <f t="shared" si="59"/>
        <v>254107</v>
      </c>
      <c r="Q133" s="93">
        <f t="shared" si="59"/>
        <v>0</v>
      </c>
      <c r="R133" s="93">
        <f t="shared" si="59"/>
        <v>0</v>
      </c>
      <c r="S133" s="93">
        <f t="shared" si="59"/>
        <v>0</v>
      </c>
      <c r="T133" s="95"/>
      <c r="U133" s="1"/>
      <c r="V133" s="1"/>
      <c r="W133" s="96" t="s">
        <v>179</v>
      </c>
      <c r="X133" s="97" t="s">
        <v>179</v>
      </c>
      <c r="Y133" s="93">
        <f t="shared" si="47"/>
        <v>193791</v>
      </c>
      <c r="Z133" s="93">
        <f t="shared" si="48"/>
        <v>191916</v>
      </c>
      <c r="AA133" s="93">
        <f t="shared" si="60"/>
        <v>191916</v>
      </c>
      <c r="AB133" s="93">
        <f t="shared" si="60"/>
        <v>0</v>
      </c>
      <c r="AC133" s="93">
        <f t="shared" si="60"/>
        <v>1875</v>
      </c>
      <c r="AD133" s="91">
        <f t="shared" si="56"/>
        <v>530.93424657534251</v>
      </c>
      <c r="AE133" s="91">
        <f t="shared" si="50"/>
        <v>437.70341844628399</v>
      </c>
      <c r="AF133" s="91">
        <f t="shared" si="51"/>
        <v>682</v>
      </c>
      <c r="AG133" s="91">
        <f t="shared" si="52"/>
        <v>562.24237427864796</v>
      </c>
      <c r="AH133" s="92">
        <f t="shared" si="53"/>
        <v>77.849596272044352</v>
      </c>
      <c r="AI133" s="92">
        <f t="shared" si="54"/>
        <v>99.032462807870331</v>
      </c>
      <c r="AJ133" s="98">
        <f t="shared" si="55"/>
        <v>99.032462807870331</v>
      </c>
      <c r="AK133" s="1"/>
    </row>
    <row r="134" spans="1:37" ht="25.5" customHeight="1" thickBot="1" x14ac:dyDescent="0.2">
      <c r="A134" s="1"/>
      <c r="B134" s="99"/>
      <c r="C134" s="100"/>
      <c r="D134" s="100"/>
      <c r="E134" s="101"/>
      <c r="F134" s="101"/>
      <c r="G134" s="102"/>
      <c r="H134" s="101"/>
      <c r="I134" s="101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39"/>
      <c r="U134" s="1"/>
      <c r="V134" s="1"/>
      <c r="W134" s="96"/>
      <c r="X134" s="105"/>
      <c r="Y134" s="103"/>
      <c r="Z134" s="103"/>
      <c r="AA134" s="103"/>
      <c r="AB134" s="103"/>
      <c r="AC134" s="103"/>
      <c r="AD134" s="101"/>
      <c r="AE134" s="101"/>
      <c r="AF134" s="101"/>
      <c r="AG134" s="101"/>
      <c r="AH134" s="102"/>
      <c r="AI134" s="102"/>
      <c r="AJ134" s="106"/>
      <c r="AK134" s="1"/>
    </row>
    <row r="135" spans="1:37" ht="45" customHeight="1" x14ac:dyDescent="0.15">
      <c r="A135" s="1"/>
      <c r="B135" s="107"/>
      <c r="C135" s="108"/>
      <c r="D135" s="108"/>
      <c r="E135" s="127"/>
      <c r="F135" s="127"/>
      <c r="G135" s="128"/>
      <c r="H135" s="127"/>
      <c r="I135" s="127"/>
      <c r="J135" s="127"/>
      <c r="K135" s="127"/>
      <c r="L135" s="127"/>
      <c r="M135" s="127"/>
      <c r="N135" s="127"/>
      <c r="O135" s="127"/>
      <c r="P135" s="127"/>
      <c r="Q135" s="127"/>
      <c r="R135" s="127"/>
      <c r="S135" s="127"/>
      <c r="T135" s="51"/>
      <c r="U135" s="1"/>
      <c r="V135" s="1"/>
      <c r="W135" s="107"/>
      <c r="X135" s="109"/>
      <c r="Y135" s="129"/>
      <c r="Z135" s="129"/>
      <c r="AA135" s="129"/>
      <c r="AB135" s="129"/>
      <c r="AC135" s="129"/>
      <c r="AD135" s="127"/>
      <c r="AE135" s="127"/>
      <c r="AF135" s="127"/>
      <c r="AG135" s="127"/>
      <c r="AH135" s="128"/>
      <c r="AI135" s="128"/>
      <c r="AJ135" s="128"/>
      <c r="AK135" s="1"/>
    </row>
    <row r="136" spans="1:37" ht="25.5" customHeight="1" x14ac:dyDescent="0.15">
      <c r="A136" s="1"/>
      <c r="B136" s="1"/>
      <c r="C136" s="2"/>
      <c r="D136" s="2"/>
      <c r="E136" s="1"/>
      <c r="F136" s="1"/>
      <c r="G136" s="51" t="s">
        <v>180</v>
      </c>
      <c r="H136" s="51" t="s">
        <v>180</v>
      </c>
      <c r="I136" s="51" t="s">
        <v>180</v>
      </c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4"/>
      <c r="Y136" s="4"/>
      <c r="Z136" s="4"/>
      <c r="AA136" s="4"/>
      <c r="AB136" s="4"/>
      <c r="AC136" s="4"/>
      <c r="AD136" s="1"/>
      <c r="AE136" s="1"/>
      <c r="AF136" s="1"/>
      <c r="AG136" s="1"/>
      <c r="AH136" s="1"/>
      <c r="AI136" s="1"/>
      <c r="AJ136" s="1"/>
      <c r="AK136" s="1"/>
    </row>
    <row r="137" spans="1:37" ht="25.5" customHeight="1" x14ac:dyDescent="0.15">
      <c r="A137" s="1"/>
      <c r="B137" s="1"/>
      <c r="C137" s="2"/>
      <c r="D137" s="2"/>
      <c r="E137" s="1"/>
      <c r="F137" s="1"/>
      <c r="G137" s="51" t="s">
        <v>180</v>
      </c>
      <c r="H137" s="51" t="s">
        <v>180</v>
      </c>
      <c r="I137" s="51" t="s">
        <v>180</v>
      </c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Y137" s="4"/>
      <c r="Z137" s="4"/>
      <c r="AA137" s="4"/>
      <c r="AB137" s="4"/>
      <c r="AC137" s="4"/>
      <c r="AD137" s="1"/>
      <c r="AE137" s="1"/>
      <c r="AF137" s="1"/>
      <c r="AG137" s="1"/>
      <c r="AH137" s="1"/>
      <c r="AI137" s="1"/>
      <c r="AJ137" s="1"/>
      <c r="AK137" s="1"/>
    </row>
    <row r="138" spans="1:37" ht="25.5" customHeight="1" x14ac:dyDescent="0.15">
      <c r="A138" s="1"/>
      <c r="B138" s="1"/>
      <c r="C138" s="2"/>
      <c r="D138" s="2"/>
      <c r="E138" s="1"/>
      <c r="F138" s="1"/>
      <c r="G138" s="51" t="s">
        <v>180</v>
      </c>
      <c r="H138" s="51" t="s">
        <v>180</v>
      </c>
      <c r="I138" s="51" t="s">
        <v>180</v>
      </c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Y138" s="4"/>
      <c r="Z138" s="4"/>
      <c r="AA138" s="4"/>
      <c r="AB138" s="4"/>
      <c r="AC138" s="4"/>
      <c r="AD138" s="1"/>
      <c r="AE138" s="1"/>
      <c r="AF138" s="1"/>
      <c r="AG138" s="1"/>
      <c r="AH138" s="1"/>
      <c r="AI138" s="1"/>
      <c r="AJ138" s="1"/>
      <c r="AK138" s="1"/>
    </row>
    <row r="139" spans="1:37" ht="25.5" customHeight="1" x14ac:dyDescent="0.15">
      <c r="A139" s="1"/>
      <c r="B139" s="1"/>
      <c r="C139" s="2"/>
      <c r="D139" s="2"/>
      <c r="E139" s="1"/>
      <c r="F139" s="1"/>
      <c r="G139" s="51" t="s">
        <v>180</v>
      </c>
      <c r="H139" s="51" t="s">
        <v>180</v>
      </c>
      <c r="I139" s="51" t="s">
        <v>180</v>
      </c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Y139" s="4"/>
      <c r="Z139" s="4"/>
      <c r="AA139" s="4"/>
      <c r="AB139" s="4"/>
      <c r="AC139" s="4"/>
      <c r="AD139" s="1"/>
      <c r="AE139" s="1"/>
      <c r="AF139" s="1"/>
      <c r="AG139" s="1"/>
      <c r="AH139" s="1"/>
      <c r="AI139" s="1"/>
      <c r="AJ139" s="1"/>
      <c r="AK139" s="1"/>
    </row>
    <row r="140" spans="1:37" ht="25.5" customHeight="1" x14ac:dyDescent="0.15">
      <c r="A140" s="1"/>
      <c r="B140" s="1"/>
      <c r="C140" s="2"/>
      <c r="D140" s="2"/>
      <c r="E140" s="1"/>
      <c r="F140" s="1"/>
      <c r="G140" s="51" t="s">
        <v>180</v>
      </c>
      <c r="H140" s="51" t="s">
        <v>180</v>
      </c>
      <c r="I140" s="51" t="s">
        <v>180</v>
      </c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Y140" s="4"/>
      <c r="Z140" s="4"/>
      <c r="AA140" s="4"/>
      <c r="AB140" s="4"/>
      <c r="AC140" s="4"/>
      <c r="AD140" s="1"/>
      <c r="AE140" s="1"/>
      <c r="AF140" s="1"/>
      <c r="AG140" s="1"/>
      <c r="AH140" s="1"/>
      <c r="AI140" s="1"/>
      <c r="AJ140" s="1"/>
      <c r="AK140" s="1"/>
    </row>
    <row r="141" spans="1:37" ht="25.5" customHeight="1" x14ac:dyDescent="0.15">
      <c r="A141" s="1"/>
      <c r="B141" s="1"/>
      <c r="C141" s="2"/>
      <c r="D141" s="2"/>
      <c r="E141" s="1"/>
      <c r="F141" s="1"/>
      <c r="G141" s="51" t="s">
        <v>180</v>
      </c>
      <c r="H141" s="51" t="s">
        <v>180</v>
      </c>
      <c r="I141" s="51" t="s">
        <v>180</v>
      </c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Y141" s="4"/>
      <c r="Z141" s="4"/>
      <c r="AA141" s="4"/>
      <c r="AB141" s="4"/>
      <c r="AC141" s="4"/>
      <c r="AD141" s="1"/>
      <c r="AE141" s="1"/>
      <c r="AF141" s="1"/>
      <c r="AG141" s="1"/>
      <c r="AH141" s="1"/>
      <c r="AI141" s="1"/>
      <c r="AJ141" s="1"/>
      <c r="AK141" s="1"/>
    </row>
    <row r="142" spans="1:37" x14ac:dyDescent="0.15">
      <c r="A142" s="1"/>
      <c r="B142" s="1"/>
      <c r="C142" s="2"/>
      <c r="D142" s="2"/>
      <c r="E142" s="1"/>
      <c r="F142" s="1"/>
      <c r="G142" s="51" t="s">
        <v>180</v>
      </c>
      <c r="H142" s="51" t="s">
        <v>180</v>
      </c>
      <c r="I142" s="51" t="s">
        <v>180</v>
      </c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Y142" s="4"/>
      <c r="Z142" s="4"/>
      <c r="AA142" s="4"/>
      <c r="AB142" s="4"/>
      <c r="AC142" s="4"/>
      <c r="AD142" s="1"/>
      <c r="AE142" s="1"/>
      <c r="AF142" s="1"/>
      <c r="AG142" s="1"/>
      <c r="AH142" s="1"/>
      <c r="AI142" s="1"/>
      <c r="AJ142" s="1"/>
      <c r="AK142" s="1"/>
    </row>
    <row r="143" spans="1:37" x14ac:dyDescent="0.15">
      <c r="A143" s="1"/>
      <c r="B143" s="1"/>
      <c r="C143" s="2"/>
      <c r="D143" s="2"/>
      <c r="E143" s="1"/>
      <c r="F143" s="1"/>
      <c r="G143" s="51" t="s">
        <v>180</v>
      </c>
      <c r="H143" s="51" t="s">
        <v>180</v>
      </c>
      <c r="I143" s="51" t="s">
        <v>180</v>
      </c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Y143" s="4"/>
      <c r="Z143" s="4"/>
      <c r="AA143" s="4"/>
      <c r="AB143" s="4"/>
      <c r="AC143" s="4"/>
      <c r="AD143" s="1"/>
      <c r="AE143" s="1"/>
      <c r="AF143" s="1"/>
      <c r="AG143" s="1"/>
      <c r="AH143" s="1"/>
      <c r="AI143" s="1"/>
      <c r="AJ143" s="1"/>
      <c r="AK143" s="1"/>
    </row>
    <row r="144" spans="1:37" x14ac:dyDescent="0.15">
      <c r="A144" s="1"/>
      <c r="B144" s="1"/>
      <c r="C144" s="2"/>
      <c r="D144" s="2"/>
      <c r="E144" s="1"/>
      <c r="F144" s="1"/>
      <c r="G144" s="51" t="s">
        <v>180</v>
      </c>
      <c r="H144" s="51" t="s">
        <v>180</v>
      </c>
      <c r="I144" s="51" t="s">
        <v>180</v>
      </c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Y144" s="4"/>
      <c r="Z144" s="4"/>
      <c r="AA144" s="4"/>
      <c r="AB144" s="4"/>
      <c r="AC144" s="4"/>
      <c r="AD144" s="1"/>
      <c r="AE144" s="1"/>
      <c r="AF144" s="1"/>
      <c r="AG144" s="1"/>
      <c r="AH144" s="1"/>
      <c r="AI144" s="1"/>
      <c r="AJ144" s="1"/>
      <c r="AK144" s="1"/>
    </row>
    <row r="145" spans="1:37" x14ac:dyDescent="0.15">
      <c r="A145" s="1"/>
      <c r="B145" s="1"/>
      <c r="C145" s="2"/>
      <c r="D145" s="2"/>
      <c r="E145" s="1"/>
      <c r="F145" s="1"/>
      <c r="G145" s="51" t="s">
        <v>180</v>
      </c>
      <c r="H145" s="51" t="s">
        <v>180</v>
      </c>
      <c r="I145" s="51" t="s">
        <v>180</v>
      </c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Y145" s="4"/>
      <c r="Z145" s="4"/>
      <c r="AA145" s="4"/>
      <c r="AB145" s="4"/>
      <c r="AC145" s="4"/>
      <c r="AD145" s="1"/>
      <c r="AE145" s="1"/>
      <c r="AF145" s="1"/>
      <c r="AG145" s="1"/>
      <c r="AH145" s="1"/>
      <c r="AI145" s="1"/>
      <c r="AJ145" s="1"/>
      <c r="AK145" s="1"/>
    </row>
    <row r="146" spans="1:37" x14ac:dyDescent="0.15">
      <c r="A146" s="1"/>
      <c r="B146" s="1"/>
      <c r="C146" s="2"/>
      <c r="D146" s="2"/>
      <c r="E146" s="1"/>
      <c r="F146" s="1"/>
      <c r="G146" s="51" t="s">
        <v>180</v>
      </c>
      <c r="H146" s="51" t="s">
        <v>180</v>
      </c>
      <c r="I146" s="51" t="s">
        <v>180</v>
      </c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Y146" s="4"/>
      <c r="Z146" s="4"/>
      <c r="AA146" s="4"/>
      <c r="AB146" s="4"/>
      <c r="AC146" s="4"/>
      <c r="AD146" s="1"/>
      <c r="AE146" s="1"/>
      <c r="AF146" s="1"/>
      <c r="AG146" s="1"/>
      <c r="AH146" s="1"/>
      <c r="AI146" s="1"/>
      <c r="AJ146" s="1"/>
      <c r="AK146" s="1"/>
    </row>
    <row r="147" spans="1:37" x14ac:dyDescent="0.15">
      <c r="A147" s="1"/>
      <c r="B147" s="1"/>
      <c r="C147" s="2"/>
      <c r="D147" s="2"/>
      <c r="E147" s="1"/>
      <c r="F147" s="1"/>
      <c r="G147" s="1"/>
      <c r="H147" s="1"/>
      <c r="I147" s="1" t="s">
        <v>180</v>
      </c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Y147" s="4"/>
      <c r="Z147" s="4"/>
      <c r="AA147" s="4"/>
      <c r="AB147" s="4"/>
      <c r="AC147" s="4"/>
      <c r="AD147" s="1"/>
      <c r="AE147" s="1"/>
      <c r="AF147" s="1"/>
      <c r="AG147" s="1"/>
      <c r="AH147" s="1"/>
      <c r="AI147" s="1"/>
      <c r="AJ147" s="1"/>
      <c r="AK147" s="1"/>
    </row>
    <row r="148" spans="1:37" x14ac:dyDescent="0.15">
      <c r="A148" s="1"/>
      <c r="AK148" s="1"/>
    </row>
    <row r="149" spans="1:37" x14ac:dyDescent="0.15">
      <c r="A149" s="1"/>
      <c r="AK149" s="1"/>
    </row>
    <row r="150" spans="1:37" x14ac:dyDescent="0.15">
      <c r="A150" s="1"/>
      <c r="AK150" s="1"/>
    </row>
    <row r="151" spans="1:37" x14ac:dyDescent="0.15">
      <c r="A151" s="1"/>
      <c r="AK151" s="1"/>
    </row>
    <row r="152" spans="1:37" x14ac:dyDescent="0.15">
      <c r="A152" s="1"/>
      <c r="AK152" s="1"/>
    </row>
    <row r="153" spans="1:37" x14ac:dyDescent="0.15">
      <c r="A153" s="1"/>
      <c r="AK153" s="1"/>
    </row>
  </sheetData>
  <mergeCells count="43">
    <mergeCell ref="C106:D106"/>
    <mergeCell ref="L106:P106"/>
    <mergeCell ref="J107:N107"/>
    <mergeCell ref="O107:Q107"/>
    <mergeCell ref="C108:D108"/>
    <mergeCell ref="Y102:AI102"/>
    <mergeCell ref="I104:P104"/>
    <mergeCell ref="Y104:AJ104"/>
    <mergeCell ref="J105:O105"/>
    <mergeCell ref="Y105:AC105"/>
    <mergeCell ref="AD105:AE105"/>
    <mergeCell ref="AF105:AG105"/>
    <mergeCell ref="AH105:AJ105"/>
    <mergeCell ref="C56:D56"/>
    <mergeCell ref="L56:P56"/>
    <mergeCell ref="J57:N57"/>
    <mergeCell ref="O57:Q57"/>
    <mergeCell ref="C58:D58"/>
    <mergeCell ref="L102:T102"/>
    <mergeCell ref="L52:T52"/>
    <mergeCell ref="Y52:AI52"/>
    <mergeCell ref="I54:P54"/>
    <mergeCell ref="Y54:AJ54"/>
    <mergeCell ref="J55:O55"/>
    <mergeCell ref="Y55:AC55"/>
    <mergeCell ref="AD55:AE55"/>
    <mergeCell ref="AF55:AG55"/>
    <mergeCell ref="AH55:AJ55"/>
    <mergeCell ref="C5:D5"/>
    <mergeCell ref="L5:P5"/>
    <mergeCell ref="J6:N6"/>
    <mergeCell ref="O6:Q6"/>
    <mergeCell ref="C7:D7"/>
    <mergeCell ref="B10:D10"/>
    <mergeCell ref="L1:T1"/>
    <mergeCell ref="Y1:AI1"/>
    <mergeCell ref="I3:P3"/>
    <mergeCell ref="Y3:AJ3"/>
    <mergeCell ref="J4:O4"/>
    <mergeCell ref="Y4:AC4"/>
    <mergeCell ref="AD4:AE4"/>
    <mergeCell ref="AF4:AG4"/>
    <mergeCell ref="AH4:AJ4"/>
  </mergeCells>
  <phoneticPr fontId="2"/>
  <pageMargins left="1.1417322834645669" right="0.35433070866141736" top="0.78740157480314965" bottom="0.31496062992125984" header="0.23622047244094491" footer="0.19685039370078741"/>
  <pageSetup paperSize="9" scale="24" pageOrder="overThenDown" orientation="portrait" r:id="rId1"/>
  <headerFooter alignWithMargins="0"/>
  <rowBreaks count="2" manualBreakCount="2">
    <brk id="51" max="36" man="1"/>
    <brk id="101" max="3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給水状況</vt:lpstr>
      <vt:lpstr>給水状況!Print_Area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okayamaken</cp:lastModifiedBy>
  <dcterms:created xsi:type="dcterms:W3CDTF">2019-05-30T05:36:22Z</dcterms:created>
  <dcterms:modified xsi:type="dcterms:W3CDTF">2019-05-30T05:38:24Z</dcterms:modified>
</cp:coreProperties>
</file>