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45" yWindow="0" windowWidth="9855" windowHeight="8790"/>
  </bookViews>
  <sheets>
    <sheet name="現況 " sheetId="8" r:id="rId1"/>
  </sheets>
  <definedNames>
    <definedName name="_xlnm.Print_Area" localSheetId="0">'現況 '!$A$1:$U$66</definedName>
  </definedNames>
  <calcPr calcId="152511"/>
</workbook>
</file>

<file path=xl/calcChain.xml><?xml version="1.0" encoding="utf-8"?>
<calcChain xmlns="http://schemas.openxmlformats.org/spreadsheetml/2006/main">
  <c r="R36" i="8" l="1"/>
  <c r="H30" i="8"/>
  <c r="R39" i="8" l="1"/>
  <c r="G29" i="8" l="1"/>
  <c r="H29" i="8"/>
  <c r="I29" i="8"/>
  <c r="J29" i="8"/>
  <c r="K29" i="8"/>
  <c r="L29" i="8"/>
  <c r="M29" i="8"/>
  <c r="N29" i="8"/>
  <c r="O29" i="8"/>
  <c r="P29" i="8"/>
  <c r="Q29" i="8"/>
  <c r="S29" i="8"/>
  <c r="T29" i="8"/>
  <c r="U29" i="8"/>
  <c r="F29" i="8"/>
  <c r="H28" i="8"/>
  <c r="H27" i="8"/>
  <c r="H24" i="8"/>
  <c r="H25" i="8"/>
  <c r="H23" i="8"/>
  <c r="G26" i="8"/>
  <c r="I26" i="8"/>
  <c r="J26" i="8"/>
  <c r="K26" i="8"/>
  <c r="L26" i="8"/>
  <c r="M26" i="8"/>
  <c r="N26" i="8"/>
  <c r="O26" i="8"/>
  <c r="P26" i="8"/>
  <c r="Q26" i="8"/>
  <c r="S26" i="8"/>
  <c r="T26" i="8"/>
  <c r="U26" i="8"/>
  <c r="F26" i="8"/>
  <c r="H26" i="8" l="1"/>
  <c r="G13" i="8"/>
  <c r="H13" i="8"/>
  <c r="I13" i="8"/>
  <c r="J13" i="8"/>
  <c r="K13" i="8"/>
  <c r="L13" i="8"/>
  <c r="M13" i="8"/>
  <c r="N13" i="8"/>
  <c r="O13" i="8"/>
  <c r="P13" i="8"/>
  <c r="Q13" i="8"/>
  <c r="S13" i="8"/>
  <c r="T13" i="8"/>
  <c r="U13" i="8"/>
  <c r="F13" i="8"/>
  <c r="G10" i="8" l="1"/>
  <c r="H10" i="8"/>
  <c r="I10" i="8"/>
  <c r="J10" i="8"/>
  <c r="K10" i="8"/>
  <c r="L10" i="8"/>
  <c r="M10" i="8"/>
  <c r="N10" i="8"/>
  <c r="O10" i="8"/>
  <c r="P10" i="8"/>
  <c r="Q10" i="8"/>
  <c r="S10" i="8"/>
  <c r="T10" i="8"/>
  <c r="U10" i="8"/>
  <c r="F10" i="8"/>
  <c r="H8" i="8"/>
  <c r="H9" i="8"/>
  <c r="H11" i="8"/>
  <c r="H12" i="8"/>
  <c r="H14" i="8"/>
  <c r="H7" i="8"/>
  <c r="R19" i="8"/>
  <c r="G42" i="8"/>
  <c r="H42" i="8"/>
  <c r="H41" i="8"/>
  <c r="H40" i="8"/>
  <c r="R48" i="8"/>
  <c r="R47" i="8"/>
  <c r="R46" i="8"/>
  <c r="H19" i="8" l="1"/>
  <c r="H20" i="8"/>
  <c r="H21" i="8"/>
  <c r="H18" i="8"/>
  <c r="H22" i="8" s="1"/>
  <c r="G22" i="8"/>
  <c r="I22" i="8"/>
  <c r="J22" i="8"/>
  <c r="K22" i="8"/>
  <c r="L22" i="8"/>
  <c r="M22" i="8"/>
  <c r="N22" i="8"/>
  <c r="O22" i="8"/>
  <c r="P22" i="8"/>
  <c r="Q22" i="8"/>
  <c r="S22" i="8"/>
  <c r="T22" i="8"/>
  <c r="U22" i="8"/>
  <c r="F22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R41" i="8"/>
  <c r="R40" i="8"/>
  <c r="R28" i="8"/>
  <c r="R27" i="8"/>
  <c r="R25" i="8"/>
  <c r="R24" i="8"/>
  <c r="R23" i="8"/>
  <c r="R21" i="8"/>
  <c r="R20" i="8"/>
  <c r="R18" i="8"/>
  <c r="R16" i="8"/>
  <c r="R15" i="8"/>
  <c r="R14" i="8"/>
  <c r="R12" i="8"/>
  <c r="R11" i="8"/>
  <c r="R9" i="8"/>
  <c r="R8" i="8"/>
  <c r="R7" i="8"/>
  <c r="F17" i="8"/>
  <c r="H15" i="8"/>
  <c r="H16" i="8"/>
  <c r="I42" i="8"/>
  <c r="J42" i="8"/>
  <c r="K42" i="8"/>
  <c r="L42" i="8"/>
  <c r="M42" i="8"/>
  <c r="N42" i="8"/>
  <c r="O42" i="8"/>
  <c r="P42" i="8"/>
  <c r="Q42" i="8"/>
  <c r="S42" i="8"/>
  <c r="T42" i="8"/>
  <c r="U42" i="8"/>
  <c r="F42" i="8"/>
  <c r="R29" i="8" l="1"/>
  <c r="R26" i="8"/>
  <c r="R13" i="8"/>
  <c r="R10" i="8"/>
  <c r="R42" i="8"/>
  <c r="R22" i="8"/>
  <c r="S36" i="8"/>
  <c r="P49" i="8" l="1"/>
  <c r="N49" i="8"/>
  <c r="L49" i="8"/>
  <c r="H49" i="8"/>
  <c r="U31" i="8" l="1"/>
  <c r="U30" i="8"/>
  <c r="J60" i="8"/>
  <c r="I60" i="8"/>
  <c r="H60" i="8"/>
  <c r="G60" i="8"/>
  <c r="F60" i="8"/>
  <c r="J57" i="8"/>
  <c r="I57" i="8"/>
  <c r="H57" i="8"/>
  <c r="H61" i="8" s="1"/>
  <c r="G57" i="8"/>
  <c r="F57" i="8"/>
  <c r="F61" i="8" s="1"/>
  <c r="U49" i="8"/>
  <c r="T49" i="8"/>
  <c r="J49" i="8"/>
  <c r="R49" i="8" s="1"/>
  <c r="F49" i="8"/>
  <c r="U39" i="8"/>
  <c r="T39" i="8"/>
  <c r="S39" i="8"/>
  <c r="Q39" i="8"/>
  <c r="P39" i="8"/>
  <c r="O39" i="8"/>
  <c r="N39" i="8"/>
  <c r="J39" i="8"/>
  <c r="I39" i="8"/>
  <c r="G39" i="8"/>
  <c r="F39" i="8"/>
  <c r="H38" i="8"/>
  <c r="L39" i="8"/>
  <c r="H37" i="8"/>
  <c r="U36" i="8"/>
  <c r="T36" i="8"/>
  <c r="Q36" i="8"/>
  <c r="P36" i="8"/>
  <c r="O36" i="8"/>
  <c r="N36" i="8"/>
  <c r="M36" i="8"/>
  <c r="L36" i="8"/>
  <c r="J36" i="8"/>
  <c r="I36" i="8"/>
  <c r="G36" i="8"/>
  <c r="F36" i="8"/>
  <c r="H35" i="8"/>
  <c r="H34" i="8"/>
  <c r="U32" i="8"/>
  <c r="T32" i="8"/>
  <c r="S32" i="8"/>
  <c r="Q32" i="8"/>
  <c r="P32" i="8"/>
  <c r="O32" i="8"/>
  <c r="N32" i="8"/>
  <c r="M32" i="8"/>
  <c r="L32" i="8"/>
  <c r="J32" i="8"/>
  <c r="I32" i="8"/>
  <c r="G32" i="8"/>
  <c r="F32" i="8"/>
  <c r="T31" i="8"/>
  <c r="S31" i="8"/>
  <c r="Q31" i="8"/>
  <c r="P31" i="8"/>
  <c r="O31" i="8"/>
  <c r="N31" i="8"/>
  <c r="M31" i="8"/>
  <c r="L31" i="8"/>
  <c r="J31" i="8"/>
  <c r="I31" i="8"/>
  <c r="G31" i="8"/>
  <c r="F31" i="8"/>
  <c r="T30" i="8"/>
  <c r="S30" i="8"/>
  <c r="Q30" i="8"/>
  <c r="P30" i="8"/>
  <c r="O30" i="8"/>
  <c r="N30" i="8"/>
  <c r="M30" i="8"/>
  <c r="L30" i="8"/>
  <c r="J30" i="8"/>
  <c r="I30" i="8"/>
  <c r="G30" i="8"/>
  <c r="F30" i="8"/>
  <c r="T33" i="8"/>
  <c r="Q33" i="8"/>
  <c r="O33" i="8"/>
  <c r="M33" i="8"/>
  <c r="J33" i="8"/>
  <c r="G33" i="8"/>
  <c r="H32" i="8"/>
  <c r="R32" i="8" l="1"/>
  <c r="R31" i="8"/>
  <c r="R30" i="8"/>
  <c r="H36" i="8"/>
  <c r="J61" i="8"/>
  <c r="H31" i="8"/>
  <c r="F33" i="8"/>
  <c r="L33" i="8"/>
  <c r="P33" i="8"/>
  <c r="U33" i="8"/>
  <c r="I61" i="8"/>
  <c r="I33" i="8"/>
  <c r="N33" i="8"/>
  <c r="S33" i="8"/>
  <c r="H39" i="8"/>
  <c r="G61" i="8"/>
  <c r="H33" i="8"/>
  <c r="R33" i="8" l="1"/>
</calcChain>
</file>

<file path=xl/comments1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sz val="9"/>
            <color indexed="81"/>
            <rFont val="ＭＳ Ｐゴシック"/>
            <family val="3"/>
            <charset val="128"/>
          </rPr>
          <t>N学級除く</t>
        </r>
      </text>
    </comment>
    <comment ref="I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大学院等の教員含む</t>
        </r>
      </text>
    </comment>
    <comment ref="Q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専攻科含む
※H29:学科851+専攻科45</t>
        </r>
      </text>
    </comment>
    <comment ref="S58" authorId="0" shapeId="0">
      <text>
        <r>
          <rPr>
            <sz val="9"/>
            <color indexed="81"/>
            <rFont val="ＭＳ Ｐゴシック"/>
            <family val="3"/>
            <charset val="128"/>
          </rPr>
          <t>H30
=6,516/16,462
=0.3958</t>
        </r>
      </text>
    </comment>
  </commentList>
</comments>
</file>

<file path=xl/sharedStrings.xml><?xml version="1.0" encoding="utf-8"?>
<sst xmlns="http://schemas.openxmlformats.org/spreadsheetml/2006/main" count="172" uniqueCount="89">
  <si>
    <t>National</t>
    <phoneticPr fontId="3"/>
  </si>
  <si>
    <t>Private</t>
    <phoneticPr fontId="3"/>
  </si>
  <si>
    <t>Total</t>
    <phoneticPr fontId="3"/>
  </si>
  <si>
    <t>Prefectural</t>
    <phoneticPr fontId="3"/>
  </si>
  <si>
    <t>Municipal</t>
    <phoneticPr fontId="3"/>
  </si>
  <si>
    <t>University</t>
    <phoneticPr fontId="3"/>
  </si>
  <si>
    <t>区分
Type of Schools</t>
    <rPh sb="0" eb="2">
      <t>クブン</t>
    </rPh>
    <phoneticPr fontId="3"/>
  </si>
  <si>
    <t>学校数   Schools</t>
    <rPh sb="0" eb="2">
      <t>ガッコウ</t>
    </rPh>
    <rPh sb="2" eb="3">
      <t>スウ</t>
    </rPh>
    <phoneticPr fontId="3"/>
  </si>
  <si>
    <t>学級数
Classes</t>
    <rPh sb="0" eb="2">
      <t>ガッキュウ</t>
    </rPh>
    <rPh sb="2" eb="3">
      <t>スウ</t>
    </rPh>
    <phoneticPr fontId="3"/>
  </si>
  <si>
    <t xml:space="preserve">在学者数   Infants, Pupils and Students </t>
    <rPh sb="0" eb="2">
      <t>ザイガク</t>
    </rPh>
    <rPh sb="2" eb="3">
      <t>シャ</t>
    </rPh>
    <rPh sb="3" eb="4">
      <t>スウ</t>
    </rPh>
    <phoneticPr fontId="3"/>
  </si>
  <si>
    <r>
      <t xml:space="preserve">教員数
(本務)
</t>
    </r>
    <r>
      <rPr>
        <sz val="10"/>
        <rFont val="ＭＳ Ｐゴシック"/>
        <family val="3"/>
        <charset val="128"/>
        <scheme val="minor"/>
      </rPr>
      <t>Teachers</t>
    </r>
    <rPh sb="0" eb="3">
      <t>キョウインスウ</t>
    </rPh>
    <rPh sb="5" eb="7">
      <t>ホンム</t>
    </rPh>
    <phoneticPr fontId="3"/>
  </si>
  <si>
    <t>職員数
(本務)
Clerks</t>
    <rPh sb="0" eb="3">
      <t>ショクインスウ</t>
    </rPh>
    <rPh sb="5" eb="7">
      <t>ホンム</t>
    </rPh>
    <phoneticPr fontId="3"/>
  </si>
  <si>
    <t>本校
Main</t>
    <rPh sb="0" eb="2">
      <t>ホンコウ</t>
    </rPh>
    <phoneticPr fontId="3"/>
  </si>
  <si>
    <t>分校
Branch</t>
    <rPh sb="0" eb="2">
      <t>ブンコウ</t>
    </rPh>
    <phoneticPr fontId="3"/>
  </si>
  <si>
    <t>計
Total</t>
    <rPh sb="0" eb="1">
      <t>ケイ</t>
    </rPh>
    <phoneticPr fontId="3"/>
  </si>
  <si>
    <t xml:space="preserve">
幼稚園
Kindergarten
　　　　　※１</t>
    <rPh sb="1" eb="4">
      <t>ヨウチエン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</si>
  <si>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</si>
  <si>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</si>
  <si>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私立</t>
    <rPh sb="0" eb="2">
      <t>シリツ</t>
    </rPh>
    <phoneticPr fontId="3"/>
  </si>
  <si>
    <t>計</t>
    <rPh sb="0" eb="1">
      <t>ケイ</t>
    </rPh>
    <phoneticPr fontId="3"/>
  </si>
  <si>
    <t>小学校
Elementary
School</t>
    <rPh sb="0" eb="3">
      <t>ショウガッコウ</t>
    </rPh>
    <phoneticPr fontId="3"/>
  </si>
  <si>
    <t>中学校
Lower Secondary
School</t>
    <rPh sb="0" eb="3">
      <t>チュウガッコウ</t>
    </rPh>
    <phoneticPr fontId="3"/>
  </si>
  <si>
    <t xml:space="preserve">高等学校
</t>
    <rPh sb="0" eb="4">
      <t>コウトウガッコウ</t>
    </rPh>
    <phoneticPr fontId="3"/>
  </si>
  <si>
    <t>全日制
Full-time
Course</t>
    <rPh sb="0" eb="3">
      <t>ゼンニチセイ</t>
    </rPh>
    <phoneticPr fontId="3"/>
  </si>
  <si>
    <t>県立</t>
    <rPh sb="0" eb="2">
      <t>ケンリツ</t>
    </rPh>
    <phoneticPr fontId="3"/>
  </si>
  <si>
    <t>市立</t>
    <rPh sb="0" eb="2">
      <t>イチリツ</t>
    </rPh>
    <phoneticPr fontId="3"/>
  </si>
  <si>
    <t>定時制
Part-time
Course</t>
    <rPh sb="0" eb="3">
      <t>テイジセイ</t>
    </rPh>
    <phoneticPr fontId="3"/>
  </si>
  <si>
    <t>市立</t>
    <rPh sb="0" eb="2">
      <t>シリツ</t>
    </rPh>
    <phoneticPr fontId="3"/>
  </si>
  <si>
    <t>合計
Total</t>
    <rPh sb="0" eb="2">
      <t>ゴウケイ</t>
    </rPh>
    <phoneticPr fontId="3"/>
  </si>
  <si>
    <t>通信制
Correspon
-dence Course</t>
    <rPh sb="0" eb="3">
      <t>ツウシンセイ</t>
    </rPh>
    <phoneticPr fontId="3"/>
  </si>
  <si>
    <t>専攻科
Post
graduate Course</t>
    <rPh sb="0" eb="3">
      <t>センコウカ</t>
    </rPh>
    <phoneticPr fontId="3"/>
  </si>
  <si>
    <r>
      <t>中等教育学校</t>
    </r>
    <r>
      <rPr>
        <sz val="10"/>
        <rFont val="ＭＳ Ｐゴシック"/>
        <family val="3"/>
        <charset val="128"/>
        <scheme val="minor"/>
      </rPr>
      <t xml:space="preserve">
Secondary School</t>
    </r>
    <rPh sb="0" eb="2">
      <t>チュウトウ</t>
    </rPh>
    <rPh sb="2" eb="4">
      <t>キョウイク</t>
    </rPh>
    <rPh sb="4" eb="6">
      <t>ガッコウ</t>
    </rPh>
    <phoneticPr fontId="3"/>
  </si>
  <si>
    <t xml:space="preserve">幼稚部
Kindergarten
Section </t>
    <rPh sb="0" eb="3">
      <t>ヨウチブ</t>
    </rPh>
    <phoneticPr fontId="3"/>
  </si>
  <si>
    <t>小学部
Elementary
Section</t>
    <rPh sb="0" eb="3">
      <t>ショウガクブ</t>
    </rPh>
    <phoneticPr fontId="3"/>
  </si>
  <si>
    <t>中学部
Lower Secondary
Section</t>
    <rPh sb="0" eb="2">
      <t>チュウガク</t>
    </rPh>
    <rPh sb="2" eb="3">
      <t>ブ</t>
    </rPh>
    <phoneticPr fontId="3"/>
  </si>
  <si>
    <t>高等部
Upper Secondary
Section</t>
    <rPh sb="0" eb="3">
      <t>コウトウブ</t>
    </rPh>
    <phoneticPr fontId="3"/>
  </si>
  <si>
    <r>
      <t xml:space="preserve">特別支援学校
</t>
    </r>
    <r>
      <rPr>
        <sz val="10"/>
        <rFont val="ＭＳ Ｐゴシック"/>
        <family val="3"/>
        <charset val="128"/>
        <scheme val="minor"/>
      </rPr>
      <t>Special Needs
Education School</t>
    </r>
    <rPh sb="0" eb="2">
      <t>トクベツ</t>
    </rPh>
    <rPh sb="2" eb="4">
      <t>シエン</t>
    </rPh>
    <rPh sb="4" eb="6">
      <t>ガッコウ</t>
    </rPh>
    <phoneticPr fontId="3"/>
  </si>
  <si>
    <t>合計</t>
    <rPh sb="0" eb="2">
      <t>ゴウケイ</t>
    </rPh>
    <phoneticPr fontId="3"/>
  </si>
  <si>
    <t>学校数
Schools</t>
    <rPh sb="0" eb="2">
      <t>ガッコウ</t>
    </rPh>
    <rPh sb="2" eb="3">
      <t>スウ</t>
    </rPh>
    <phoneticPr fontId="3"/>
  </si>
  <si>
    <t>学部
学生数
Under graduates</t>
    <rPh sb="0" eb="2">
      <t>ガクブ</t>
    </rPh>
    <rPh sb="3" eb="6">
      <t>ガクセイスウ</t>
    </rPh>
    <phoneticPr fontId="3"/>
  </si>
  <si>
    <r>
      <t xml:space="preserve">大学院
学生数
</t>
    </r>
    <r>
      <rPr>
        <sz val="9"/>
        <rFont val="ＭＳ Ｐゴシック"/>
        <family val="3"/>
        <charset val="128"/>
        <scheme val="minor"/>
      </rPr>
      <t>Graduates</t>
    </r>
    <rPh sb="0" eb="3">
      <t>ダイガクイン</t>
    </rPh>
    <rPh sb="4" eb="7">
      <t>ガクセイスウ</t>
    </rPh>
    <phoneticPr fontId="3"/>
  </si>
  <si>
    <t>学生数
Students</t>
    <rPh sb="0" eb="3">
      <t>ガクセイスウ</t>
    </rPh>
    <phoneticPr fontId="3"/>
  </si>
  <si>
    <t>教員数
(本務)
Teachers</t>
    <rPh sb="0" eb="3">
      <t>キョウインスウ</t>
    </rPh>
    <rPh sb="5" eb="7">
      <t>ホンム</t>
    </rPh>
    <phoneticPr fontId="3"/>
  </si>
  <si>
    <t>大学</t>
    <rPh sb="0" eb="2">
      <t>ダイガク</t>
    </rPh>
    <phoneticPr fontId="3"/>
  </si>
  <si>
    <t>大学
University</t>
    <rPh sb="0" eb="2">
      <t>ダイガク</t>
    </rPh>
    <phoneticPr fontId="3"/>
  </si>
  <si>
    <t>高等専門学校
Technical
College</t>
    <rPh sb="0" eb="6">
      <t>コウトウセンモンガッコウ</t>
    </rPh>
    <phoneticPr fontId="3"/>
  </si>
  <si>
    <t>国立
National</t>
    <rPh sb="0" eb="2">
      <t>コクリツ</t>
    </rPh>
    <phoneticPr fontId="3"/>
  </si>
  <si>
    <t>専修学校等
Miscellaneo
-us School</t>
    <rPh sb="0" eb="4">
      <t>センシュウガッコウ</t>
    </rPh>
    <rPh sb="4" eb="5">
      <t>トウ</t>
    </rPh>
    <phoneticPr fontId="3"/>
  </si>
  <si>
    <t>短大
Junior College</t>
    <rPh sb="0" eb="2">
      <t>タンダイ</t>
    </rPh>
    <phoneticPr fontId="3"/>
  </si>
  <si>
    <t>※１　</t>
    <phoneticPr fontId="3"/>
  </si>
  <si>
    <t>※２</t>
    <phoneticPr fontId="3"/>
  </si>
  <si>
    <t>私立</t>
    <rPh sb="0" eb="1">
      <t>シ</t>
    </rPh>
    <phoneticPr fontId="3"/>
  </si>
  <si>
    <t>園児数の欄の０～５は年齢を表している。</t>
    <rPh sb="0" eb="3">
      <t>エンジスウ</t>
    </rPh>
    <rPh sb="4" eb="5">
      <t>ラン</t>
    </rPh>
    <rPh sb="10" eb="12">
      <t>ネンレイ</t>
    </rPh>
    <rPh sb="13" eb="14">
      <t>アラワ</t>
    </rPh>
    <phoneticPr fontId="3"/>
  </si>
  <si>
    <t xml:space="preserve">
就園率　             　　　　　　　　　　　　　
Percentage of Kindergarten Children Enrolled
</t>
    <rPh sb="1" eb="4">
      <t>シュウエンリツ</t>
    </rPh>
    <phoneticPr fontId="3"/>
  </si>
  <si>
    <t xml:space="preserve">　　　　 </t>
    <phoneticPr fontId="10"/>
  </si>
  <si>
    <t xml:space="preserve">Kindergarten(０-５) represents the Kindergarten Children' age andElementary School, </t>
    <phoneticPr fontId="3"/>
  </si>
  <si>
    <t>Lower Secondary School and Upper Secondary　School(１-６) represent the students' grade.</t>
    <phoneticPr fontId="10"/>
  </si>
  <si>
    <t>※３</t>
    <phoneticPr fontId="10"/>
  </si>
  <si>
    <t>※４</t>
    <phoneticPr fontId="10"/>
  </si>
  <si>
    <t>（再）特別支援　 (ln) Special Needs</t>
    <phoneticPr fontId="10"/>
  </si>
  <si>
    <t>学級数Classes</t>
    <rPh sb="0" eb="2">
      <t>ガッキュウ</t>
    </rPh>
    <rPh sb="2" eb="3">
      <t>スウ</t>
    </rPh>
    <phoneticPr fontId="3"/>
  </si>
  <si>
    <t xml:space="preserve">在学者数   Infants, Pupils and Students </t>
    <phoneticPr fontId="3"/>
  </si>
  <si>
    <t>学校数
 Schools</t>
    <rPh sb="0" eb="2">
      <t>ガッコウ</t>
    </rPh>
    <rPh sb="2" eb="3">
      <t>スウ</t>
    </rPh>
    <phoneticPr fontId="3"/>
  </si>
  <si>
    <t>大学院等の教員を含む　　University Teachers</t>
  </si>
  <si>
    <t>(再)特支
　　　※３</t>
    <rPh sb="1" eb="2">
      <t>サイ</t>
    </rPh>
    <rPh sb="3" eb="4">
      <t>トク</t>
    </rPh>
    <rPh sb="4" eb="5">
      <t>ササ</t>
    </rPh>
    <phoneticPr fontId="3"/>
  </si>
  <si>
    <t>(再)特支
　　※３</t>
    <rPh sb="1" eb="2">
      <t>サイ</t>
    </rPh>
    <rPh sb="3" eb="4">
      <t>トク</t>
    </rPh>
    <rPh sb="4" eb="5">
      <t>ササ</t>
    </rPh>
    <phoneticPr fontId="3"/>
  </si>
  <si>
    <t>幼稚園型認定こども園２園は幼稚園に含める。</t>
    <rPh sb="0" eb="3">
      <t>ヨウチエン</t>
    </rPh>
    <rPh sb="3" eb="4">
      <t>カタ</t>
    </rPh>
    <rPh sb="4" eb="6">
      <t>ニンテイ</t>
    </rPh>
    <rPh sb="9" eb="10">
      <t>エン</t>
    </rPh>
    <rPh sb="11" eb="12">
      <t>エン</t>
    </rPh>
    <rPh sb="13" eb="16">
      <t>ヨウチエン</t>
    </rPh>
    <rPh sb="17" eb="18">
      <t>フク</t>
    </rPh>
    <phoneticPr fontId="10"/>
  </si>
  <si>
    <t>Total</t>
    <phoneticPr fontId="10"/>
  </si>
  <si>
    <t>Private</t>
    <phoneticPr fontId="3"/>
  </si>
  <si>
    <t>Prefectural</t>
    <phoneticPr fontId="10"/>
  </si>
  <si>
    <t>県立</t>
    <phoneticPr fontId="10"/>
  </si>
  <si>
    <t>Prefectural</t>
    <phoneticPr fontId="3"/>
  </si>
  <si>
    <t>Total</t>
    <phoneticPr fontId="3"/>
  </si>
  <si>
    <t>Prefectural</t>
    <phoneticPr fontId="3"/>
  </si>
  <si>
    <t>Total</t>
    <phoneticPr fontId="3"/>
  </si>
  <si>
    <t>Private</t>
    <phoneticPr fontId="3"/>
  </si>
  <si>
    <t>Municipal</t>
    <phoneticPr fontId="3"/>
  </si>
  <si>
    <t>―</t>
    <phoneticPr fontId="10"/>
  </si>
  <si>
    <t>Upper Secondary School</t>
    <phoneticPr fontId="3"/>
  </si>
  <si>
    <t>Total</t>
    <phoneticPr fontId="3"/>
  </si>
  <si>
    <t>National</t>
    <phoneticPr fontId="3"/>
  </si>
  <si>
    <t>Prefectural</t>
    <phoneticPr fontId="10"/>
  </si>
  <si>
    <t>県立</t>
    <phoneticPr fontId="10"/>
  </si>
  <si>
    <t>Public</t>
    <phoneticPr fontId="3"/>
  </si>
  <si>
    <t>National</t>
    <phoneticPr fontId="3"/>
  </si>
  <si>
    <t>Public</t>
    <phoneticPr fontId="3"/>
  </si>
  <si>
    <t>Total</t>
    <phoneticPr fontId="3"/>
  </si>
  <si>
    <t>0</t>
    <phoneticPr fontId="10"/>
  </si>
  <si>
    <r>
      <t xml:space="preserve">幼保連携型
認定こども園
</t>
    </r>
    <r>
      <rPr>
        <sz val="8"/>
        <rFont val="ＭＳ Ｐゴシック"/>
        <family val="3"/>
        <charset val="128"/>
        <scheme val="minor"/>
      </rPr>
      <t>Center for Early Childhood Education and Care　　※２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</si>
</sst>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Gothic720"/>
      <family val="2"/>
    </font>
    <font>
      <sz val="11"/>
      <name val="Gothic720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1E0"/>
        <bgColor indexed="64"/>
      </patternFill>
    </fill>
    <fill>
      <patternFill patternType="solid">
        <fgColor rgb="FFE4FFC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36">
    <xf numFmtId="0" fontId="0" fillId="0" borderId="0" xfId="0"/>
    <xf numFmtId="0" fontId="7" fillId="0" borderId="0" xfId="2" applyFont="1" applyFill="1"/>
    <xf numFmtId="0" fontId="7" fillId="0" borderId="37" xfId="2" applyFont="1" applyFill="1" applyBorder="1"/>
    <xf numFmtId="0" fontId="8" fillId="0" borderId="0" xfId="2" applyFont="1" applyFill="1" applyAlignment="1"/>
    <xf numFmtId="0" fontId="8" fillId="0" borderId="0" xfId="2" applyFont="1" applyFill="1" applyBorder="1" applyAlignment="1"/>
    <xf numFmtId="38" fontId="8" fillId="0" borderId="0" xfId="1" applyFont="1" applyFill="1" applyBorder="1" applyAlignment="1"/>
    <xf numFmtId="38" fontId="8" fillId="0" borderId="0" xfId="1" applyFont="1" applyFill="1" applyAlignment="1"/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horizontal="left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/>
    <xf numFmtId="0" fontId="7" fillId="0" borderId="0" xfId="0" applyFont="1"/>
    <xf numFmtId="0" fontId="8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distributed" vertical="center" justifyLastLine="1"/>
    </xf>
    <xf numFmtId="0" fontId="7" fillId="4" borderId="3" xfId="2" applyFont="1" applyFill="1" applyBorder="1" applyAlignment="1">
      <alignment vertical="center" justifyLastLine="1"/>
    </xf>
    <xf numFmtId="0" fontId="7" fillId="4" borderId="6" xfId="2" applyFont="1" applyFill="1" applyBorder="1" applyAlignment="1">
      <alignment horizontal="distributed" vertical="center" justifyLastLine="1"/>
    </xf>
    <xf numFmtId="0" fontId="7" fillId="4" borderId="7" xfId="2" applyFont="1" applyFill="1" applyBorder="1" applyAlignment="1">
      <alignment vertical="center" justifyLastLine="1"/>
    </xf>
    <xf numFmtId="0" fontId="7" fillId="4" borderId="10" xfId="2" applyFont="1" applyFill="1" applyBorder="1" applyAlignment="1">
      <alignment horizontal="distributed" vertical="center" justifyLastLine="1"/>
    </xf>
    <xf numFmtId="0" fontId="7" fillId="4" borderId="11" xfId="2" applyFont="1" applyFill="1" applyBorder="1" applyAlignment="1">
      <alignment vertical="center" justifyLastLine="1"/>
    </xf>
    <xf numFmtId="0" fontId="7" fillId="3" borderId="2" xfId="2" applyFont="1" applyFill="1" applyBorder="1" applyAlignment="1">
      <alignment horizontal="distributed" vertical="center" justifyLastLine="1"/>
    </xf>
    <xf numFmtId="0" fontId="7" fillId="3" borderId="3" xfId="2" applyFont="1" applyFill="1" applyBorder="1" applyAlignment="1">
      <alignment vertical="center" justifyLastLine="1"/>
    </xf>
    <xf numFmtId="0" fontId="7" fillId="3" borderId="6" xfId="2" applyFont="1" applyFill="1" applyBorder="1" applyAlignment="1">
      <alignment horizontal="distributed" vertical="center" justifyLastLine="1"/>
    </xf>
    <xf numFmtId="0" fontId="7" fillId="3" borderId="7" xfId="2" applyFont="1" applyFill="1" applyBorder="1" applyAlignment="1">
      <alignment vertical="center" justifyLastLine="1"/>
    </xf>
    <xf numFmtId="0" fontId="7" fillId="3" borderId="10" xfId="2" applyFont="1" applyFill="1" applyBorder="1" applyAlignment="1">
      <alignment horizontal="distributed" vertical="center" justifyLastLine="1"/>
    </xf>
    <xf numFmtId="0" fontId="7" fillId="3" borderId="11" xfId="2" applyFont="1" applyFill="1" applyBorder="1" applyAlignment="1">
      <alignment vertical="center" justifyLastLine="1"/>
    </xf>
    <xf numFmtId="0" fontId="7" fillId="6" borderId="2" xfId="2" applyFont="1" applyFill="1" applyBorder="1" applyAlignment="1">
      <alignment horizontal="distributed" vertical="center" justifyLastLine="1"/>
    </xf>
    <xf numFmtId="0" fontId="7" fillId="6" borderId="3" xfId="2" applyFont="1" applyFill="1" applyBorder="1" applyAlignment="1">
      <alignment vertical="center" justifyLastLine="1"/>
    </xf>
    <xf numFmtId="0" fontId="7" fillId="6" borderId="22" xfId="2" applyFont="1" applyFill="1" applyBorder="1" applyAlignment="1">
      <alignment horizontal="distributed" vertical="center" justifyLastLine="1"/>
    </xf>
    <xf numFmtId="0" fontId="7" fillId="6" borderId="23" xfId="2" applyFont="1" applyFill="1" applyBorder="1" applyAlignment="1">
      <alignment vertical="center" justifyLastLine="1"/>
    </xf>
    <xf numFmtId="0" fontId="7" fillId="6" borderId="6" xfId="2" applyFont="1" applyFill="1" applyBorder="1" applyAlignment="1">
      <alignment horizontal="distributed" vertical="center" justifyLastLine="1"/>
    </xf>
    <xf numFmtId="0" fontId="7" fillId="6" borderId="7" xfId="2" applyFont="1" applyFill="1" applyBorder="1" applyAlignment="1">
      <alignment vertical="center" justifyLastLine="1"/>
    </xf>
    <xf numFmtId="0" fontId="7" fillId="6" borderId="10" xfId="2" applyFont="1" applyFill="1" applyBorder="1" applyAlignment="1">
      <alignment horizontal="distributed" vertical="center" justifyLastLine="1"/>
    </xf>
    <xf numFmtId="0" fontId="7" fillId="6" borderId="11" xfId="2" applyFont="1" applyFill="1" applyBorder="1" applyAlignment="1">
      <alignment vertical="center" justifyLastLine="1"/>
    </xf>
    <xf numFmtId="0" fontId="7" fillId="7" borderId="2" xfId="2" applyFont="1" applyFill="1" applyBorder="1" applyAlignment="1">
      <alignment horizontal="distributed" vertical="center" justifyLastLine="1"/>
    </xf>
    <xf numFmtId="0" fontId="7" fillId="7" borderId="3" xfId="2" applyFont="1" applyFill="1" applyBorder="1" applyAlignment="1">
      <alignment vertical="center" justifyLastLine="1"/>
    </xf>
    <xf numFmtId="0" fontId="7" fillId="7" borderId="6" xfId="2" applyFont="1" applyFill="1" applyBorder="1" applyAlignment="1">
      <alignment horizontal="distributed" vertical="center" justifyLastLine="1"/>
    </xf>
    <xf numFmtId="0" fontId="7" fillId="7" borderId="7" xfId="2" applyFont="1" applyFill="1" applyBorder="1" applyAlignment="1">
      <alignment vertical="center" justifyLastLine="1"/>
    </xf>
    <xf numFmtId="0" fontId="7" fillId="7" borderId="14" xfId="2" applyFont="1" applyFill="1" applyBorder="1" applyAlignment="1">
      <alignment horizontal="distributed" vertical="center" justifyLastLine="1"/>
    </xf>
    <xf numFmtId="0" fontId="7" fillId="7" borderId="15" xfId="2" applyFont="1" applyFill="1" applyBorder="1" applyAlignment="1">
      <alignment vertical="center" justifyLastLine="1"/>
    </xf>
    <xf numFmtId="0" fontId="7" fillId="7" borderId="10" xfId="2" applyFont="1" applyFill="1" applyBorder="1" applyAlignment="1">
      <alignment horizontal="distributed" vertical="center" justifyLastLine="1"/>
    </xf>
    <xf numFmtId="0" fontId="7" fillId="7" borderId="11" xfId="2" applyFont="1" applyFill="1" applyBorder="1" applyAlignment="1">
      <alignment vertical="center" justifyLastLine="1"/>
    </xf>
    <xf numFmtId="0" fontId="7" fillId="7" borderId="17" xfId="2" applyFont="1" applyFill="1" applyBorder="1" applyAlignment="1">
      <alignment horizontal="distributed" vertical="center" justifyLastLine="1"/>
    </xf>
    <xf numFmtId="0" fontId="7" fillId="7" borderId="18" xfId="2" applyFont="1" applyFill="1" applyBorder="1" applyAlignment="1">
      <alignment vertical="center" justifyLastLine="1"/>
    </xf>
    <xf numFmtId="0" fontId="7" fillId="8" borderId="2" xfId="2" applyFont="1" applyFill="1" applyBorder="1" applyAlignment="1">
      <alignment horizontal="distributed" vertical="center" justifyLastLine="1"/>
    </xf>
    <xf numFmtId="0" fontId="7" fillId="8" borderId="3" xfId="2" applyFont="1" applyFill="1" applyBorder="1" applyAlignment="1">
      <alignment vertical="center" justifyLastLine="1"/>
    </xf>
    <xf numFmtId="0" fontId="7" fillId="8" borderId="33" xfId="2" applyFont="1" applyFill="1" applyBorder="1" applyAlignment="1">
      <alignment horizontal="distributed" vertical="center" justifyLastLine="1"/>
    </xf>
    <xf numFmtId="0" fontId="7" fillId="9" borderId="24" xfId="2" applyFont="1" applyFill="1" applyBorder="1" applyAlignment="1">
      <alignment horizontal="distributed" vertical="center" justifyLastLine="1"/>
    </xf>
    <xf numFmtId="0" fontId="7" fillId="9" borderId="3" xfId="2" applyFont="1" applyFill="1" applyBorder="1" applyAlignment="1">
      <alignment horizontal="left" vertical="center" justifyLastLine="1"/>
    </xf>
    <xf numFmtId="0" fontId="7" fillId="9" borderId="25" xfId="2" applyFont="1" applyFill="1" applyBorder="1" applyAlignment="1">
      <alignment horizontal="distributed" vertical="center" justifyLastLine="1"/>
    </xf>
    <xf numFmtId="0" fontId="7" fillId="9" borderId="7" xfId="2" applyFont="1" applyFill="1" applyBorder="1" applyAlignment="1">
      <alignment horizontal="left" vertical="center" justifyLastLine="1"/>
    </xf>
    <xf numFmtId="0" fontId="7" fillId="9" borderId="21" xfId="2" applyFont="1" applyFill="1" applyBorder="1" applyAlignment="1">
      <alignment horizontal="distributed" vertical="center" justifyLastLine="1"/>
    </xf>
    <xf numFmtId="0" fontId="7" fillId="9" borderId="19" xfId="2" applyFont="1" applyFill="1" applyBorder="1" applyAlignment="1">
      <alignment horizontal="left" vertical="center" justifyLastLine="1"/>
    </xf>
    <xf numFmtId="0" fontId="7" fillId="3" borderId="3" xfId="2" applyFont="1" applyFill="1" applyBorder="1" applyAlignment="1">
      <alignment horizontal="left" vertical="center" justifyLastLine="1"/>
    </xf>
    <xf numFmtId="0" fontId="7" fillId="3" borderId="7" xfId="2" applyFont="1" applyFill="1" applyBorder="1" applyAlignment="1">
      <alignment horizontal="left" vertical="center" justifyLastLine="1"/>
    </xf>
    <xf numFmtId="0" fontId="7" fillId="3" borderId="11" xfId="2" applyFont="1" applyFill="1" applyBorder="1" applyAlignment="1">
      <alignment horizontal="left" vertical="center" justifyLastLine="1"/>
    </xf>
    <xf numFmtId="0" fontId="7" fillId="3" borderId="22" xfId="2" applyFont="1" applyFill="1" applyBorder="1" applyAlignment="1">
      <alignment horizontal="distributed" vertical="center" justifyLastLine="1"/>
    </xf>
    <xf numFmtId="0" fontId="7" fillId="3" borderId="23" xfId="2" applyFont="1" applyFill="1" applyBorder="1" applyAlignment="1">
      <alignment horizontal="left" vertical="center" justifyLastLine="1"/>
    </xf>
    <xf numFmtId="0" fontId="7" fillId="3" borderId="20" xfId="2" applyFont="1" applyFill="1" applyBorder="1" applyAlignment="1">
      <alignment horizontal="left" vertical="center" justifyLastLine="1"/>
    </xf>
    <xf numFmtId="38" fontId="7" fillId="5" borderId="22" xfId="1" applyFont="1" applyFill="1" applyBorder="1" applyAlignment="1">
      <alignment horizontal="distributed" vertical="center" justifyLastLine="1"/>
    </xf>
    <xf numFmtId="38" fontId="7" fillId="5" borderId="3" xfId="1" applyFont="1" applyFill="1" applyBorder="1" applyAlignment="1">
      <alignment horizontal="left" vertical="center" justifyLastLine="1"/>
    </xf>
    <xf numFmtId="38" fontId="7" fillId="5" borderId="6" xfId="1" applyFont="1" applyFill="1" applyBorder="1" applyAlignment="1">
      <alignment horizontal="distributed" vertical="center" justifyLastLine="1"/>
    </xf>
    <xf numFmtId="0" fontId="7" fillId="5" borderId="7" xfId="2" applyFont="1" applyFill="1" applyBorder="1" applyAlignment="1">
      <alignment horizontal="left" vertical="center" shrinkToFit="1"/>
    </xf>
    <xf numFmtId="38" fontId="7" fillId="5" borderId="14" xfId="1" applyFont="1" applyFill="1" applyBorder="1" applyAlignment="1">
      <alignment horizontal="distributed" vertical="center" justifyLastLine="1"/>
    </xf>
    <xf numFmtId="38" fontId="7" fillId="5" borderId="15" xfId="1" applyFont="1" applyFill="1" applyBorder="1" applyAlignment="1">
      <alignment horizontal="left" vertical="center" justifyLastLine="1"/>
    </xf>
    <xf numFmtId="38" fontId="5" fillId="0" borderId="0" xfId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0" fontId="7" fillId="0" borderId="0" xfId="2" applyFont="1" applyFill="1" applyBorder="1"/>
    <xf numFmtId="0" fontId="7" fillId="0" borderId="41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distributed" vertical="center" justifyLastLine="1"/>
    </xf>
    <xf numFmtId="0" fontId="7" fillId="0" borderId="21" xfId="2" applyFont="1" applyFill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right" vertical="center"/>
    </xf>
    <xf numFmtId="0" fontId="7" fillId="8" borderId="34" xfId="2" applyFont="1" applyFill="1" applyBorder="1" applyAlignment="1">
      <alignment vertical="center" justifyLastLine="1"/>
    </xf>
    <xf numFmtId="0" fontId="7" fillId="10" borderId="2" xfId="2" applyFont="1" applyFill="1" applyBorder="1" applyAlignment="1">
      <alignment horizontal="distributed" vertical="center" justifyLastLine="1"/>
    </xf>
    <xf numFmtId="0" fontId="7" fillId="10" borderId="3" xfId="2" applyFont="1" applyFill="1" applyBorder="1" applyAlignment="1">
      <alignment vertical="center" justifyLastLine="1"/>
    </xf>
    <xf numFmtId="0" fontId="7" fillId="10" borderId="6" xfId="2" applyFont="1" applyFill="1" applyBorder="1" applyAlignment="1">
      <alignment horizontal="distributed" vertical="center" justifyLastLine="1"/>
    </xf>
    <xf numFmtId="0" fontId="7" fillId="10" borderId="7" xfId="2" applyFont="1" applyFill="1" applyBorder="1" applyAlignment="1">
      <alignment vertical="center" justifyLastLine="1"/>
    </xf>
    <xf numFmtId="0" fontId="7" fillId="10" borderId="10" xfId="2" applyFont="1" applyFill="1" applyBorder="1" applyAlignment="1">
      <alignment horizontal="distributed" vertical="center" justifyLastLine="1"/>
    </xf>
    <xf numFmtId="0" fontId="7" fillId="10" borderId="11" xfId="2" applyFont="1" applyFill="1" applyBorder="1" applyAlignment="1">
      <alignment vertical="center" justifyLastLine="1"/>
    </xf>
    <xf numFmtId="0" fontId="7" fillId="0" borderId="0" xfId="2" applyFont="1" applyFill="1" applyBorder="1" applyAlignment="1">
      <alignment horizontal="center" vertical="center" wrapText="1"/>
    </xf>
    <xf numFmtId="0" fontId="7" fillId="0" borderId="39" xfId="2" applyFont="1" applyFill="1" applyBorder="1" applyAlignment="1">
      <alignment horizontal="distributed" vertical="center" justifyLastLine="1"/>
    </xf>
    <xf numFmtId="0" fontId="5" fillId="0" borderId="39" xfId="0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8" fillId="0" borderId="6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vertical="top"/>
    </xf>
    <xf numFmtId="0" fontId="8" fillId="0" borderId="0" xfId="2" applyFont="1" applyFill="1" applyAlignment="1">
      <alignment vertical="top"/>
    </xf>
    <xf numFmtId="0" fontId="8" fillId="0" borderId="0" xfId="2" applyFont="1" applyFill="1" applyAlignment="1">
      <alignment horizontal="right"/>
    </xf>
    <xf numFmtId="0" fontId="7" fillId="0" borderId="0" xfId="2" applyFont="1" applyFill="1" applyAlignment="1">
      <alignment horizontal="right"/>
    </xf>
    <xf numFmtId="0" fontId="8" fillId="0" borderId="0" xfId="2" applyFont="1" applyFill="1" applyAlignment="1">
      <alignment horizontal="right" vertical="center"/>
    </xf>
    <xf numFmtId="0" fontId="8" fillId="2" borderId="27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vertical="center" wrapText="1"/>
    </xf>
    <xf numFmtId="20" fontId="7" fillId="0" borderId="37" xfId="2" applyNumberFormat="1" applyFont="1" applyFill="1" applyBorder="1"/>
    <xf numFmtId="178" fontId="5" fillId="0" borderId="5" xfId="1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5" fillId="3" borderId="16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178" fontId="5" fillId="10" borderId="12" xfId="1" applyNumberFormat="1" applyFont="1" applyFill="1" applyBorder="1" applyAlignment="1">
      <alignment horizontal="right" vertical="center"/>
    </xf>
    <xf numFmtId="178" fontId="5" fillId="0" borderId="29" xfId="1" applyNumberFormat="1" applyFont="1" applyFill="1" applyBorder="1" applyAlignment="1">
      <alignment horizontal="right" vertical="center"/>
    </xf>
    <xf numFmtId="178" fontId="5" fillId="4" borderId="29" xfId="1" applyNumberFormat="1" applyFont="1" applyFill="1" applyBorder="1" applyAlignment="1">
      <alignment horizontal="right" vertical="center"/>
    </xf>
    <xf numFmtId="178" fontId="5" fillId="0" borderId="65" xfId="1" applyNumberFormat="1" applyFont="1" applyFill="1" applyBorder="1" applyAlignment="1">
      <alignment horizontal="right" vertical="center"/>
    </xf>
    <xf numFmtId="178" fontId="5" fillId="3" borderId="12" xfId="1" applyNumberFormat="1" applyFont="1" applyFill="1" applyBorder="1" applyAlignment="1">
      <alignment horizontal="right" vertical="center"/>
    </xf>
    <xf numFmtId="178" fontId="5" fillId="0" borderId="31" xfId="1" applyNumberFormat="1" applyFont="1" applyFill="1" applyBorder="1" applyAlignment="1">
      <alignment horizontal="right" vertical="center"/>
    </xf>
    <xf numFmtId="178" fontId="5" fillId="6" borderId="12" xfId="1" applyNumberFormat="1" applyFont="1" applyFill="1" applyBorder="1" applyAlignment="1">
      <alignment horizontal="right" vertical="center"/>
    </xf>
    <xf numFmtId="178" fontId="5" fillId="7" borderId="4" xfId="1" applyNumberFormat="1" applyFont="1" applyFill="1" applyBorder="1" applyAlignment="1">
      <alignment horizontal="right" vertical="center"/>
    </xf>
    <xf numFmtId="178" fontId="5" fillId="7" borderId="8" xfId="1" applyNumberFormat="1" applyFont="1" applyFill="1" applyBorder="1" applyAlignment="1">
      <alignment horizontal="right" vertical="center"/>
    </xf>
    <xf numFmtId="178" fontId="5" fillId="7" borderId="16" xfId="1" applyNumberFormat="1" applyFont="1" applyFill="1" applyBorder="1" applyAlignment="1">
      <alignment horizontal="right" vertical="center"/>
    </xf>
    <xf numFmtId="178" fontId="5" fillId="7" borderId="12" xfId="1" applyNumberFormat="1" applyFont="1" applyFill="1" applyBorder="1" applyAlignment="1">
      <alignment horizontal="right" vertical="center"/>
    </xf>
    <xf numFmtId="178" fontId="5" fillId="7" borderId="13" xfId="1" applyNumberFormat="1" applyFont="1" applyFill="1" applyBorder="1" applyAlignment="1">
      <alignment horizontal="right" vertical="center"/>
    </xf>
    <xf numFmtId="0" fontId="7" fillId="8" borderId="6" xfId="2" applyFont="1" applyFill="1" applyBorder="1" applyAlignment="1">
      <alignment horizontal="distributed" vertical="center" justifyLastLine="1"/>
    </xf>
    <xf numFmtId="0" fontId="7" fillId="8" borderId="7" xfId="2" applyFont="1" applyFill="1" applyBorder="1" applyAlignment="1">
      <alignment vertical="center" justifyLastLine="1"/>
    </xf>
    <xf numFmtId="0" fontId="7" fillId="0" borderId="39" xfId="2" applyFont="1" applyFill="1" applyBorder="1" applyAlignment="1">
      <alignment horizontal="left" vertical="center" justifyLastLine="1"/>
    </xf>
    <xf numFmtId="0" fontId="7" fillId="0" borderId="0" xfId="2" applyFont="1" applyFill="1" applyBorder="1" applyAlignment="1">
      <alignment vertical="center" justifyLastLine="1"/>
    </xf>
    <xf numFmtId="177" fontId="6" fillId="0" borderId="1" xfId="0" applyNumberFormat="1" applyFont="1" applyBorder="1" applyAlignment="1">
      <alignment horizontal="right" vertical="center"/>
    </xf>
    <xf numFmtId="0" fontId="8" fillId="0" borderId="0" xfId="2" applyFont="1" applyFill="1" applyAlignment="1">
      <alignment horizontal="left" vertical="center"/>
    </xf>
    <xf numFmtId="0" fontId="7" fillId="2" borderId="1" xfId="2" applyFont="1" applyFill="1" applyBorder="1" applyAlignment="1">
      <alignment horizontal="distributed" vertical="center" justifyLastLine="1"/>
    </xf>
    <xf numFmtId="0" fontId="7" fillId="2" borderId="1" xfId="2" applyFont="1" applyFill="1" applyBorder="1" applyAlignment="1">
      <alignment horizontal="distributed" vertical="center" wrapText="1" justifyLastLine="1"/>
    </xf>
    <xf numFmtId="178" fontId="5" fillId="10" borderId="4" xfId="1" applyNumberFormat="1" applyFont="1" applyFill="1" applyBorder="1" applyAlignment="1">
      <alignment horizontal="right" vertical="center"/>
    </xf>
    <xf numFmtId="178" fontId="5" fillId="10" borderId="8" xfId="1" applyNumberFormat="1" applyFont="1" applyFill="1" applyBorder="1" applyAlignment="1">
      <alignment horizontal="right" vertical="center"/>
    </xf>
    <xf numFmtId="178" fontId="5" fillId="10" borderId="13" xfId="1" applyNumberFormat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178" fontId="5" fillId="4" borderId="65" xfId="1" applyNumberFormat="1" applyFont="1" applyFill="1" applyBorder="1" applyAlignment="1">
      <alignment horizontal="right" vertical="center"/>
    </xf>
    <xf numFmtId="178" fontId="5" fillId="0" borderId="64" xfId="1" applyNumberFormat="1" applyFont="1" applyFill="1" applyBorder="1" applyAlignment="1">
      <alignment horizontal="right" vertical="center"/>
    </xf>
    <xf numFmtId="178" fontId="5" fillId="4" borderId="12" xfId="1" applyNumberFormat="1" applyFont="1" applyFill="1" applyBorder="1" applyAlignment="1">
      <alignment horizontal="right" vertical="center"/>
    </xf>
    <xf numFmtId="178" fontId="5" fillId="4" borderId="32" xfId="1" applyNumberFormat="1" applyFont="1" applyFill="1" applyBorder="1" applyAlignment="1">
      <alignment horizontal="right" vertical="center"/>
    </xf>
    <xf numFmtId="178" fontId="5" fillId="3" borderId="4" xfId="1" applyNumberFormat="1" applyFont="1" applyFill="1" applyBorder="1" applyAlignment="1">
      <alignment horizontal="right" vertical="center"/>
    </xf>
    <xf numFmtId="178" fontId="6" fillId="3" borderId="4" xfId="1" applyNumberFormat="1" applyFont="1" applyFill="1" applyBorder="1" applyAlignment="1">
      <alignment horizontal="right" vertical="center"/>
    </xf>
    <xf numFmtId="178" fontId="5" fillId="3" borderId="8" xfId="1" applyNumberFormat="1" applyFont="1" applyFill="1" applyBorder="1" applyAlignment="1">
      <alignment horizontal="right" vertical="center"/>
    </xf>
    <xf numFmtId="178" fontId="6" fillId="3" borderId="12" xfId="1" applyNumberFormat="1" applyFont="1" applyFill="1" applyBorder="1" applyAlignment="1">
      <alignment horizontal="right" vertical="center"/>
    </xf>
    <xf numFmtId="178" fontId="5" fillId="3" borderId="13" xfId="1" applyNumberFormat="1" applyFont="1" applyFill="1" applyBorder="1" applyAlignment="1">
      <alignment horizontal="right" vertical="center"/>
    </xf>
    <xf numFmtId="178" fontId="5" fillId="6" borderId="4" xfId="1" applyNumberFormat="1" applyFont="1" applyFill="1" applyBorder="1" applyAlignment="1">
      <alignment horizontal="right" vertical="center"/>
    </xf>
    <xf numFmtId="178" fontId="5" fillId="6" borderId="31" xfId="1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horizontal="right" vertical="center"/>
    </xf>
    <xf numFmtId="178" fontId="5" fillId="6" borderId="8" xfId="1" applyNumberFormat="1" applyFont="1" applyFill="1" applyBorder="1" applyAlignment="1">
      <alignment horizontal="right" vertical="center"/>
    </xf>
    <xf numFmtId="178" fontId="5" fillId="6" borderId="13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5" fillId="7" borderId="26" xfId="1" applyNumberFormat="1" applyFont="1" applyFill="1" applyBorder="1" applyAlignment="1">
      <alignment horizontal="right" vertical="center"/>
    </xf>
    <xf numFmtId="178" fontId="5" fillId="7" borderId="5" xfId="1" applyNumberFormat="1" applyFont="1" applyFill="1" applyBorder="1" applyAlignment="1">
      <alignment horizontal="right" vertical="center"/>
    </xf>
    <xf numFmtId="178" fontId="5" fillId="7" borderId="9" xfId="1" applyNumberFormat="1" applyFont="1" applyFill="1" applyBorder="1" applyAlignment="1">
      <alignment horizontal="right" vertical="center"/>
    </xf>
    <xf numFmtId="178" fontId="5" fillId="8" borderId="4" xfId="1" applyNumberFormat="1" applyFont="1" applyFill="1" applyBorder="1" applyAlignment="1">
      <alignment horizontal="right" vertical="center"/>
    </xf>
    <xf numFmtId="178" fontId="5" fillId="8" borderId="8" xfId="1" applyNumberFormat="1" applyFont="1" applyFill="1" applyBorder="1" applyAlignment="1">
      <alignment horizontal="right" vertical="center"/>
    </xf>
    <xf numFmtId="178" fontId="5" fillId="8" borderId="27" xfId="1" applyNumberFormat="1" applyFont="1" applyFill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7" fontId="5" fillId="9" borderId="27" xfId="1" applyNumberFormat="1" applyFont="1" applyFill="1" applyBorder="1" applyAlignment="1">
      <alignment horizontal="right" vertical="center"/>
    </xf>
    <xf numFmtId="177" fontId="5" fillId="9" borderId="28" xfId="1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7" fontId="6" fillId="0" borderId="27" xfId="0" applyNumberFormat="1" applyFont="1" applyBorder="1" applyAlignment="1">
      <alignment vertical="center"/>
    </xf>
    <xf numFmtId="177" fontId="5" fillId="3" borderId="12" xfId="1" applyNumberFormat="1" applyFont="1" applyFill="1" applyBorder="1" applyAlignment="1">
      <alignment horizontal="right" vertical="center"/>
    </xf>
    <xf numFmtId="178" fontId="5" fillId="0" borderId="13" xfId="1" applyNumberFormat="1" applyFont="1" applyFill="1" applyBorder="1" applyAlignment="1">
      <alignment horizontal="right" vertical="center"/>
    </xf>
    <xf numFmtId="177" fontId="5" fillId="0" borderId="31" xfId="1" applyNumberFormat="1" applyFont="1" applyFill="1" applyBorder="1" applyAlignment="1">
      <alignment horizontal="right" vertical="center"/>
    </xf>
    <xf numFmtId="177" fontId="5" fillId="3" borderId="31" xfId="1" applyNumberFormat="1" applyFont="1" applyFill="1" applyBorder="1" applyAlignment="1">
      <alignment horizontal="right" vertical="center"/>
    </xf>
    <xf numFmtId="177" fontId="5" fillId="0" borderId="2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3" borderId="10" xfId="1" applyNumberFormat="1" applyFont="1" applyFill="1" applyBorder="1" applyAlignment="1">
      <alignment horizontal="right" vertical="center"/>
    </xf>
    <xf numFmtId="177" fontId="5" fillId="3" borderId="30" xfId="1" applyNumberFormat="1" applyFont="1" applyFill="1" applyBorder="1" applyAlignment="1">
      <alignment horizontal="right" vertical="center"/>
    </xf>
    <xf numFmtId="177" fontId="5" fillId="3" borderId="20" xfId="1" applyNumberFormat="1" applyFont="1" applyFill="1" applyBorder="1" applyAlignment="1">
      <alignment horizontal="right" vertical="center"/>
    </xf>
    <xf numFmtId="177" fontId="5" fillId="3" borderId="48" xfId="1" applyNumberFormat="1" applyFont="1" applyFill="1" applyBorder="1" applyAlignment="1">
      <alignment horizontal="right" vertical="center"/>
    </xf>
    <xf numFmtId="177" fontId="5" fillId="9" borderId="6" xfId="1" applyNumberFormat="1" applyFont="1" applyFill="1" applyBorder="1" applyAlignment="1">
      <alignment horizontal="right" vertical="center"/>
    </xf>
    <xf numFmtId="177" fontId="5" fillId="9" borderId="7" xfId="1" applyNumberFormat="1" applyFont="1" applyFill="1" applyBorder="1" applyAlignment="1">
      <alignment horizontal="right" vertical="center"/>
    </xf>
    <xf numFmtId="177" fontId="5" fillId="9" borderId="2" xfId="1" applyNumberFormat="1" applyFont="1" applyFill="1" applyBorder="1" applyAlignment="1">
      <alignment horizontal="right" vertical="center"/>
    </xf>
    <xf numFmtId="177" fontId="5" fillId="9" borderId="3" xfId="1" applyNumberFormat="1" applyFont="1" applyFill="1" applyBorder="1" applyAlignment="1">
      <alignment horizontal="right" vertical="center"/>
    </xf>
    <xf numFmtId="38" fontId="7" fillId="2" borderId="35" xfId="1" applyFont="1" applyFill="1" applyBorder="1" applyAlignment="1">
      <alignment horizontal="center" vertical="center" wrapText="1" justifyLastLine="1"/>
    </xf>
    <xf numFmtId="38" fontId="7" fillId="2" borderId="21" xfId="1" applyFont="1" applyFill="1" applyBorder="1" applyAlignment="1">
      <alignment horizontal="center" vertical="center" wrapText="1" justifyLastLine="1"/>
    </xf>
    <xf numFmtId="38" fontId="7" fillId="2" borderId="19" xfId="1" applyFont="1" applyFill="1" applyBorder="1" applyAlignment="1">
      <alignment horizontal="center" vertical="center" wrapText="1" justifyLastLine="1"/>
    </xf>
    <xf numFmtId="177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38" fontId="7" fillId="2" borderId="33" xfId="1" applyFont="1" applyFill="1" applyBorder="1" applyAlignment="1">
      <alignment horizontal="center" vertical="center" wrapText="1" justifyLastLine="1"/>
    </xf>
    <xf numFmtId="38" fontId="7" fillId="2" borderId="34" xfId="1" applyFont="1" applyFill="1" applyBorder="1" applyAlignment="1">
      <alignment horizontal="center" vertical="center" wrapText="1" justifyLastLine="1"/>
    </xf>
    <xf numFmtId="0" fontId="8" fillId="0" borderId="0" xfId="2" applyFont="1" applyFill="1" applyBorder="1" applyAlignment="1">
      <alignment horizontal="left"/>
    </xf>
    <xf numFmtId="0" fontId="7" fillId="3" borderId="48" xfId="2" applyFont="1" applyFill="1" applyBorder="1" applyAlignment="1">
      <alignment horizontal="distributed" vertical="center" justifyLastLine="1"/>
    </xf>
    <xf numFmtId="0" fontId="7" fillId="3" borderId="49" xfId="2" applyFont="1" applyFill="1" applyBorder="1" applyAlignment="1">
      <alignment horizontal="distributed" vertical="center" justifyLastLine="1"/>
    </xf>
    <xf numFmtId="0" fontId="8" fillId="0" borderId="61" xfId="2" applyFont="1" applyFill="1" applyBorder="1" applyAlignment="1">
      <alignment horizontal="center"/>
    </xf>
    <xf numFmtId="0" fontId="7" fillId="2" borderId="50" xfId="2" applyFont="1" applyFill="1" applyBorder="1" applyAlignment="1">
      <alignment horizontal="distributed" vertical="center" wrapText="1" justifyLastLine="1"/>
    </xf>
    <xf numFmtId="0" fontId="7" fillId="2" borderId="39" xfId="2" applyFont="1" applyFill="1" applyBorder="1" applyAlignment="1">
      <alignment horizontal="distributed" vertical="center" wrapText="1" justifyLastLine="1"/>
    </xf>
    <xf numFmtId="0" fontId="7" fillId="2" borderId="40" xfId="2" applyFont="1" applyFill="1" applyBorder="1" applyAlignment="1">
      <alignment horizontal="distributed" vertical="center" wrapText="1" justifyLastLine="1"/>
    </xf>
    <xf numFmtId="0" fontId="7" fillId="2" borderId="52" xfId="2" applyFont="1" applyFill="1" applyBorder="1" applyAlignment="1">
      <alignment horizontal="distributed" vertical="center" wrapText="1" justifyLastLine="1"/>
    </xf>
    <xf numFmtId="0" fontId="7" fillId="2" borderId="41" xfId="2" applyFont="1" applyFill="1" applyBorder="1" applyAlignment="1">
      <alignment horizontal="distributed" vertical="center" wrapText="1" justifyLastLine="1"/>
    </xf>
    <xf numFmtId="0" fontId="7" fillId="2" borderId="34" xfId="2" applyFont="1" applyFill="1" applyBorder="1" applyAlignment="1">
      <alignment horizontal="distributed" vertical="center" wrapText="1" justifyLastLine="1"/>
    </xf>
    <xf numFmtId="177" fontId="5" fillId="9" borderId="35" xfId="1" applyNumberFormat="1" applyFont="1" applyFill="1" applyBorder="1" applyAlignment="1">
      <alignment horizontal="right" vertical="center"/>
    </xf>
    <xf numFmtId="177" fontId="5" fillId="9" borderId="19" xfId="1" applyNumberFormat="1" applyFont="1" applyFill="1" applyBorder="1" applyAlignment="1">
      <alignment horizontal="right" vertical="center"/>
    </xf>
    <xf numFmtId="38" fontId="7" fillId="6" borderId="38" xfId="1" applyFont="1" applyFill="1" applyBorder="1" applyAlignment="1">
      <alignment horizontal="center" vertical="center" wrapText="1" justifyLastLine="1"/>
    </xf>
    <xf numFmtId="38" fontId="7" fillId="6" borderId="39" xfId="1" applyFont="1" applyFill="1" applyBorder="1" applyAlignment="1">
      <alignment horizontal="center" vertical="center" wrapText="1" justifyLastLine="1"/>
    </xf>
    <xf numFmtId="38" fontId="7" fillId="6" borderId="40" xfId="1" applyFont="1" applyFill="1" applyBorder="1" applyAlignment="1">
      <alignment horizontal="center" vertical="center" wrapText="1" justifyLastLine="1"/>
    </xf>
    <xf numFmtId="38" fontId="7" fillId="6" borderId="33" xfId="1" applyFont="1" applyFill="1" applyBorder="1" applyAlignment="1">
      <alignment horizontal="center" vertical="center" wrapText="1" justifyLastLine="1"/>
    </xf>
    <xf numFmtId="38" fontId="7" fillId="6" borderId="41" xfId="1" applyFont="1" applyFill="1" applyBorder="1" applyAlignment="1">
      <alignment horizontal="center" vertical="center" wrapText="1" justifyLastLine="1"/>
    </xf>
    <xf numFmtId="38" fontId="7" fillId="6" borderId="34" xfId="1" applyFont="1" applyFill="1" applyBorder="1" applyAlignment="1">
      <alignment horizontal="center" vertical="center" wrapText="1" justifyLastLine="1"/>
    </xf>
    <xf numFmtId="0" fontId="7" fillId="3" borderId="50" xfId="2" applyFont="1" applyFill="1" applyBorder="1" applyAlignment="1">
      <alignment horizontal="distributed" vertical="distributed" textRotation="180"/>
    </xf>
    <xf numFmtId="0" fontId="7" fillId="3" borderId="37" xfId="2" applyFont="1" applyFill="1" applyBorder="1" applyAlignment="1">
      <alignment horizontal="distributed" vertical="distributed" textRotation="180"/>
    </xf>
    <xf numFmtId="0" fontId="7" fillId="3" borderId="51" xfId="2" applyFont="1" applyFill="1" applyBorder="1" applyAlignment="1">
      <alignment horizontal="distributed" vertical="distributed" textRotation="180"/>
    </xf>
    <xf numFmtId="0" fontId="7" fillId="3" borderId="40" xfId="2" applyFont="1" applyFill="1" applyBorder="1" applyAlignment="1">
      <alignment horizontal="distributed" vertical="distributed" textRotation="255" justifyLastLine="1"/>
    </xf>
    <xf numFmtId="0" fontId="7" fillId="3" borderId="18" xfId="2" applyFont="1" applyFill="1" applyBorder="1" applyAlignment="1">
      <alignment horizontal="distributed" vertical="distributed" textRotation="255" justifyLastLine="1"/>
    </xf>
    <xf numFmtId="0" fontId="7" fillId="3" borderId="47" xfId="2" applyFont="1" applyFill="1" applyBorder="1" applyAlignment="1">
      <alignment horizontal="distributed" vertical="distributed" textRotation="255" justifyLastLine="1"/>
    </xf>
    <xf numFmtId="0" fontId="7" fillId="3" borderId="4" xfId="2" applyFont="1" applyFill="1" applyBorder="1" applyAlignment="1">
      <alignment horizontal="distributed" vertical="center" wrapText="1" justifyLastLine="1"/>
    </xf>
    <xf numFmtId="0" fontId="7" fillId="3" borderId="8" xfId="2" applyFont="1" applyFill="1" applyBorder="1" applyAlignment="1">
      <alignment horizontal="distributed" vertical="center" justifyLastLine="1"/>
    </xf>
    <xf numFmtId="0" fontId="7" fillId="3" borderId="16" xfId="2" applyFont="1" applyFill="1" applyBorder="1" applyAlignment="1">
      <alignment horizontal="distributed" vertical="center" justifyLastLine="1"/>
    </xf>
    <xf numFmtId="0" fontId="7" fillId="3" borderId="46" xfId="2" applyFont="1" applyFill="1" applyBorder="1" applyAlignment="1">
      <alignment horizontal="distributed" vertical="center" wrapText="1" justifyLastLine="1"/>
    </xf>
    <xf numFmtId="0" fontId="7" fillId="3" borderId="29" xfId="2" applyFont="1" applyFill="1" applyBorder="1" applyAlignment="1">
      <alignment horizontal="distributed" vertical="center" wrapText="1" justifyLastLine="1"/>
    </xf>
    <xf numFmtId="0" fontId="7" fillId="3" borderId="27" xfId="2" applyFont="1" applyFill="1" applyBorder="1" applyAlignment="1">
      <alignment horizontal="distributed" vertical="center" wrapText="1" justifyLastLine="1"/>
    </xf>
    <xf numFmtId="0" fontId="8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/>
    </xf>
    <xf numFmtId="178" fontId="5" fillId="0" borderId="6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9" fillId="5" borderId="17" xfId="1" applyFont="1" applyFill="1" applyBorder="1" applyAlignment="1">
      <alignment horizontal="center" vertical="center" wrapText="1" justifyLastLine="1"/>
    </xf>
    <xf numFmtId="38" fontId="9" fillId="5" borderId="18" xfId="1" applyFont="1" applyFill="1" applyBorder="1" applyAlignment="1">
      <alignment horizontal="center" vertical="center" wrapText="1" justifyLastLine="1"/>
    </xf>
    <xf numFmtId="178" fontId="5" fillId="0" borderId="2" xfId="1" applyNumberFormat="1" applyFont="1" applyFill="1" applyBorder="1" applyAlignment="1">
      <alignment horizontal="right" vertical="center"/>
    </xf>
    <xf numFmtId="178" fontId="5" fillId="0" borderId="3" xfId="1" applyNumberFormat="1" applyFont="1" applyFill="1" applyBorder="1" applyAlignment="1">
      <alignment horizontal="right" vertical="center"/>
    </xf>
    <xf numFmtId="38" fontId="7" fillId="4" borderId="66" xfId="1" applyFont="1" applyFill="1" applyBorder="1" applyAlignment="1">
      <alignment horizontal="center" vertical="top" wrapText="1" justifyLastLine="1"/>
    </xf>
    <xf numFmtId="38" fontId="7" fillId="4" borderId="68" xfId="1" applyFont="1" applyFill="1" applyBorder="1" applyAlignment="1">
      <alignment horizontal="center" vertical="top" wrapText="1" justifyLastLine="1"/>
    </xf>
    <xf numFmtId="38" fontId="7" fillId="4" borderId="70" xfId="1" applyFont="1" applyFill="1" applyBorder="1" applyAlignment="1">
      <alignment horizontal="center" vertical="top" wrapText="1" justifyLastLine="1"/>
    </xf>
    <xf numFmtId="38" fontId="7" fillId="4" borderId="69" xfId="1" applyFont="1" applyFill="1" applyBorder="1" applyAlignment="1">
      <alignment horizontal="center" vertical="top" wrapText="1" justifyLastLine="1"/>
    </xf>
    <xf numFmtId="38" fontId="7" fillId="4" borderId="67" xfId="1" applyFont="1" applyFill="1" applyBorder="1" applyAlignment="1">
      <alignment horizontal="center" vertical="top" wrapText="1" justifyLastLine="1"/>
    </xf>
    <xf numFmtId="38" fontId="7" fillId="4" borderId="71" xfId="1" applyFont="1" applyFill="1" applyBorder="1" applyAlignment="1">
      <alignment horizontal="center" vertical="top" wrapText="1" justifyLastLine="1"/>
    </xf>
    <xf numFmtId="176" fontId="5" fillId="0" borderId="66" xfId="1" applyNumberFormat="1" applyFont="1" applyFill="1" applyBorder="1" applyAlignment="1">
      <alignment horizontal="center" vertical="center" wrapText="1"/>
    </xf>
    <xf numFmtId="176" fontId="5" fillId="0" borderId="68" xfId="1" applyNumberFormat="1" applyFont="1" applyFill="1" applyBorder="1" applyAlignment="1">
      <alignment horizontal="center" vertical="center"/>
    </xf>
    <xf numFmtId="176" fontId="5" fillId="0" borderId="69" xfId="1" applyNumberFormat="1" applyFont="1" applyFill="1" applyBorder="1" applyAlignment="1">
      <alignment horizontal="center" vertical="center"/>
    </xf>
    <xf numFmtId="176" fontId="5" fillId="0" borderId="67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178" fontId="5" fillId="6" borderId="45" xfId="1" applyNumberFormat="1" applyFont="1" applyFill="1" applyBorder="1" applyAlignment="1">
      <alignment horizontal="right" vertical="center"/>
    </xf>
    <xf numFmtId="178" fontId="5" fillId="6" borderId="36" xfId="1" applyNumberFormat="1" applyFont="1" applyFill="1" applyBorder="1" applyAlignment="1">
      <alignment horizontal="right" vertical="center"/>
    </xf>
    <xf numFmtId="178" fontId="5" fillId="6" borderId="38" xfId="1" applyNumberFormat="1" applyFont="1" applyFill="1" applyBorder="1" applyAlignment="1">
      <alignment horizontal="right" vertical="center"/>
    </xf>
    <xf numFmtId="178" fontId="5" fillId="6" borderId="40" xfId="1" applyNumberFormat="1" applyFont="1" applyFill="1" applyBorder="1" applyAlignment="1">
      <alignment horizontal="right" vertical="center"/>
    </xf>
    <xf numFmtId="178" fontId="5" fillId="6" borderId="22" xfId="1" applyNumberFormat="1" applyFont="1" applyFill="1" applyBorder="1" applyAlignment="1">
      <alignment horizontal="right" vertical="center"/>
    </xf>
    <xf numFmtId="178" fontId="5" fillId="6" borderId="23" xfId="1" applyNumberFormat="1" applyFont="1" applyFill="1" applyBorder="1" applyAlignment="1">
      <alignment horizontal="right" vertical="center"/>
    </xf>
    <xf numFmtId="38" fontId="7" fillId="6" borderId="46" xfId="1" applyFont="1" applyFill="1" applyBorder="1" applyAlignment="1">
      <alignment horizontal="center" vertical="center" wrapText="1" justifyLastLine="1"/>
    </xf>
    <xf numFmtId="38" fontId="7" fillId="6" borderId="31" xfId="1" applyFont="1" applyFill="1" applyBorder="1" applyAlignment="1">
      <alignment horizontal="center" vertical="center" wrapText="1" justifyLastLine="1"/>
    </xf>
    <xf numFmtId="0" fontId="7" fillId="2" borderId="53" xfId="2" applyFont="1" applyFill="1" applyBorder="1" applyAlignment="1">
      <alignment horizontal="distributed" vertical="center" wrapText="1" justifyLastLine="1"/>
    </xf>
    <xf numFmtId="0" fontId="7" fillId="2" borderId="1" xfId="2" applyFont="1" applyFill="1" applyBorder="1" applyAlignment="1">
      <alignment horizontal="distributed" vertical="center" justifyLastLine="1"/>
    </xf>
    <xf numFmtId="0" fontId="7" fillId="2" borderId="53" xfId="2" applyFont="1" applyFill="1" applyBorder="1" applyAlignment="1">
      <alignment horizontal="distributed" vertical="center" justifyLastLine="1"/>
    </xf>
    <xf numFmtId="38" fontId="7" fillId="2" borderId="38" xfId="1" applyFont="1" applyFill="1" applyBorder="1" applyAlignment="1">
      <alignment horizontal="center" vertical="center" wrapText="1" justifyLastLine="1"/>
    </xf>
    <xf numFmtId="38" fontId="7" fillId="2" borderId="40" xfId="1" applyFont="1" applyFill="1" applyBorder="1" applyAlignment="1">
      <alignment horizontal="center" vertical="center" justifyLastLine="1"/>
    </xf>
    <xf numFmtId="38" fontId="7" fillId="2" borderId="33" xfId="1" applyFont="1" applyFill="1" applyBorder="1" applyAlignment="1">
      <alignment horizontal="center" vertical="center" justifyLastLine="1"/>
    </xf>
    <xf numFmtId="38" fontId="7" fillId="2" borderId="34" xfId="1" applyFont="1" applyFill="1" applyBorder="1" applyAlignment="1">
      <alignment horizontal="center" vertical="center" justifyLastLine="1"/>
    </xf>
    <xf numFmtId="177" fontId="5" fillId="9" borderId="10" xfId="1" applyNumberFormat="1" applyFont="1" applyFill="1" applyBorder="1" applyAlignment="1">
      <alignment horizontal="right" vertical="center"/>
    </xf>
    <xf numFmtId="177" fontId="5" fillId="9" borderId="11" xfId="1" applyNumberFormat="1" applyFont="1" applyFill="1" applyBorder="1" applyAlignment="1">
      <alignment horizontal="right" vertical="center"/>
    </xf>
    <xf numFmtId="38" fontId="7" fillId="2" borderId="45" xfId="1" applyFont="1" applyFill="1" applyBorder="1" applyAlignment="1">
      <alignment horizontal="distributed" vertical="center" wrapText="1" justifyLastLine="1"/>
    </xf>
    <xf numFmtId="38" fontId="7" fillId="2" borderId="28" xfId="1" applyFont="1" applyFill="1" applyBorder="1" applyAlignment="1">
      <alignment horizontal="distributed" vertical="center" justifyLastLine="1"/>
    </xf>
    <xf numFmtId="38" fontId="7" fillId="2" borderId="46" xfId="1" applyFont="1" applyFill="1" applyBorder="1" applyAlignment="1">
      <alignment horizontal="distributed" vertical="center" wrapText="1" justifyLastLine="1"/>
    </xf>
    <xf numFmtId="38" fontId="7" fillId="2" borderId="27" xfId="1" applyFont="1" applyFill="1" applyBorder="1" applyAlignment="1">
      <alignment horizontal="distributed" vertical="center" justifyLastLine="1"/>
    </xf>
    <xf numFmtId="38" fontId="8" fillId="2" borderId="46" xfId="1" applyFont="1" applyFill="1" applyBorder="1" applyAlignment="1">
      <alignment horizontal="distributed" vertical="center" wrapText="1" justifyLastLine="1"/>
    </xf>
    <xf numFmtId="38" fontId="8" fillId="2" borderId="27" xfId="1" applyFont="1" applyFill="1" applyBorder="1" applyAlignment="1">
      <alignment horizontal="distributed" vertical="center" wrapText="1" justifyLastLine="1"/>
    </xf>
    <xf numFmtId="38" fontId="8" fillId="2" borderId="27" xfId="1" applyFont="1" applyFill="1" applyBorder="1" applyAlignment="1">
      <alignment horizontal="distributed" vertical="center" justifyLastLine="1"/>
    </xf>
    <xf numFmtId="38" fontId="7" fillId="2" borderId="46" xfId="1" applyFont="1" applyFill="1" applyBorder="1" applyAlignment="1">
      <alignment horizontal="distributed" vertical="center" justifyLastLine="1"/>
    </xf>
    <xf numFmtId="38" fontId="7" fillId="2" borderId="39" xfId="1" applyFont="1" applyFill="1" applyBorder="1" applyAlignment="1">
      <alignment horizontal="center" vertical="center" wrapText="1" justifyLastLine="1"/>
    </xf>
    <xf numFmtId="38" fontId="7" fillId="2" borderId="40" xfId="1" applyFont="1" applyFill="1" applyBorder="1" applyAlignment="1">
      <alignment horizontal="center" vertical="center" wrapText="1" justifyLastLine="1"/>
    </xf>
    <xf numFmtId="38" fontId="7" fillId="2" borderId="41" xfId="1" applyFont="1" applyFill="1" applyBorder="1" applyAlignment="1">
      <alignment horizontal="center" vertical="center" wrapText="1" justifyLastLine="1"/>
    </xf>
    <xf numFmtId="38" fontId="7" fillId="2" borderId="43" xfId="1" applyFont="1" applyFill="1" applyBorder="1" applyAlignment="1">
      <alignment horizontal="distributed" vertical="center" wrapText="1" justifyLastLine="1"/>
    </xf>
    <xf numFmtId="38" fontId="7" fillId="2" borderId="43" xfId="1" applyFont="1" applyFill="1" applyBorder="1" applyAlignment="1">
      <alignment horizontal="distributed" vertical="center" justifyLastLine="1"/>
    </xf>
    <xf numFmtId="0" fontId="7" fillId="9" borderId="50" xfId="2" applyFont="1" applyFill="1" applyBorder="1" applyAlignment="1">
      <alignment horizontal="center" vertical="center" wrapText="1"/>
    </xf>
    <xf numFmtId="0" fontId="7" fillId="9" borderId="39" xfId="2" applyFont="1" applyFill="1" applyBorder="1" applyAlignment="1">
      <alignment horizontal="center" vertical="center" wrapText="1"/>
    </xf>
    <xf numFmtId="0" fontId="7" fillId="9" borderId="40" xfId="2" applyFont="1" applyFill="1" applyBorder="1" applyAlignment="1">
      <alignment horizontal="center" vertical="center" wrapText="1"/>
    </xf>
    <xf numFmtId="0" fontId="7" fillId="9" borderId="37" xfId="2" applyFont="1" applyFill="1" applyBorder="1" applyAlignment="1">
      <alignment horizontal="center" vertical="center" wrapText="1"/>
    </xf>
    <xf numFmtId="0" fontId="7" fillId="9" borderId="0" xfId="2" applyFont="1" applyFill="1" applyBorder="1" applyAlignment="1">
      <alignment horizontal="center" vertical="center" wrapText="1"/>
    </xf>
    <xf numFmtId="0" fontId="7" fillId="9" borderId="18" xfId="2" applyFont="1" applyFill="1" applyBorder="1" applyAlignment="1">
      <alignment horizontal="center" vertical="center" wrapText="1"/>
    </xf>
    <xf numFmtId="0" fontId="7" fillId="9" borderId="52" xfId="2" applyFont="1" applyFill="1" applyBorder="1" applyAlignment="1">
      <alignment horizontal="center" vertical="center" wrapText="1"/>
    </xf>
    <xf numFmtId="0" fontId="7" fillId="9" borderId="41" xfId="2" applyFont="1" applyFill="1" applyBorder="1" applyAlignment="1">
      <alignment horizontal="center" vertical="center" wrapText="1"/>
    </xf>
    <xf numFmtId="0" fontId="7" fillId="9" borderId="34" xfId="2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distributed" vertical="center" wrapText="1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44" xfId="2" applyFont="1" applyFill="1" applyBorder="1" applyAlignment="1">
      <alignment horizontal="distributed" vertical="center" wrapText="1" justifyLastLine="1"/>
    </xf>
    <xf numFmtId="0" fontId="7" fillId="2" borderId="42" xfId="2" applyFont="1" applyFill="1" applyBorder="1" applyAlignment="1">
      <alignment horizontal="distributed" vertical="center" wrapText="1" justifyLastLine="1"/>
    </xf>
    <xf numFmtId="0" fontId="7" fillId="2" borderId="43" xfId="2" applyFont="1" applyFill="1" applyBorder="1" applyAlignment="1">
      <alignment horizontal="distributed" vertical="center" justifyLastLine="1"/>
    </xf>
    <xf numFmtId="0" fontId="7" fillId="10" borderId="50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37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0" fontId="7" fillId="10" borderId="18" xfId="2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34" xfId="2" applyFont="1" applyFill="1" applyBorder="1" applyAlignment="1">
      <alignment horizontal="center" vertical="center" wrapText="1"/>
    </xf>
    <xf numFmtId="0" fontId="7" fillId="4" borderId="50" xfId="2" applyFont="1" applyFill="1" applyBorder="1" applyAlignment="1">
      <alignment horizontal="center" vertical="center" wrapText="1"/>
    </xf>
    <xf numFmtId="0" fontId="7" fillId="4" borderId="39" xfId="2" applyFont="1" applyFill="1" applyBorder="1" applyAlignment="1">
      <alignment horizontal="center" vertical="center" wrapText="1"/>
    </xf>
    <xf numFmtId="0" fontId="7" fillId="4" borderId="40" xfId="2" applyFont="1" applyFill="1" applyBorder="1" applyAlignment="1">
      <alignment horizontal="center" vertical="center" wrapText="1"/>
    </xf>
    <xf numFmtId="0" fontId="7" fillId="4" borderId="37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7" fillId="4" borderId="18" xfId="2" applyFont="1" applyFill="1" applyBorder="1" applyAlignment="1">
      <alignment horizontal="center" vertical="center" wrapText="1"/>
    </xf>
    <xf numFmtId="0" fontId="7" fillId="4" borderId="52" xfId="2" applyFont="1" applyFill="1" applyBorder="1" applyAlignment="1">
      <alignment horizontal="center" vertical="center" wrapText="1"/>
    </xf>
    <xf numFmtId="0" fontId="7" fillId="4" borderId="41" xfId="2" applyFont="1" applyFill="1" applyBorder="1" applyAlignment="1">
      <alignment horizontal="center" vertical="center" wrapText="1"/>
    </xf>
    <xf numFmtId="0" fontId="7" fillId="4" borderId="34" xfId="2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center" vertical="center" wrapText="1"/>
    </xf>
    <xf numFmtId="0" fontId="7" fillId="3" borderId="39" xfId="2" applyFont="1" applyFill="1" applyBorder="1" applyAlignment="1">
      <alignment horizontal="center" vertical="center" wrapText="1"/>
    </xf>
    <xf numFmtId="0" fontId="7" fillId="3" borderId="40" xfId="2" applyFont="1" applyFill="1" applyBorder="1" applyAlignment="1">
      <alignment horizontal="center" vertical="center" wrapText="1"/>
    </xf>
    <xf numFmtId="0" fontId="7" fillId="3" borderId="37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52" xfId="2" applyFont="1" applyFill="1" applyBorder="1" applyAlignment="1">
      <alignment horizontal="center" vertical="center" wrapText="1"/>
    </xf>
    <xf numFmtId="0" fontId="7" fillId="3" borderId="41" xfId="2" applyFont="1" applyFill="1" applyBorder="1" applyAlignment="1">
      <alignment horizontal="center" vertical="center" wrapText="1"/>
    </xf>
    <xf numFmtId="0" fontId="7" fillId="3" borderId="34" xfId="2" applyFont="1" applyFill="1" applyBorder="1" applyAlignment="1">
      <alignment horizontal="center" vertical="center" wrapText="1"/>
    </xf>
    <xf numFmtId="0" fontId="7" fillId="2" borderId="57" xfId="2" applyFont="1" applyFill="1" applyBorder="1" applyAlignment="1">
      <alignment horizontal="distributed" vertical="center" wrapText="1" justifyLastLine="1"/>
    </xf>
    <xf numFmtId="0" fontId="7" fillId="2" borderId="1" xfId="2" applyFont="1" applyFill="1" applyBorder="1" applyAlignment="1">
      <alignment horizontal="distributed" vertical="center" wrapText="1" justifyLastLine="1"/>
    </xf>
    <xf numFmtId="0" fontId="7" fillId="2" borderId="58" xfId="2" applyFont="1" applyFill="1" applyBorder="1" applyAlignment="1">
      <alignment horizontal="center" vertical="center"/>
    </xf>
    <xf numFmtId="0" fontId="7" fillId="2" borderId="59" xfId="2" applyFont="1" applyFill="1" applyBorder="1" applyAlignment="1">
      <alignment horizontal="center" vertical="center"/>
    </xf>
    <xf numFmtId="0" fontId="7" fillId="2" borderId="60" xfId="2" applyFont="1" applyFill="1" applyBorder="1" applyAlignment="1">
      <alignment horizontal="center" vertical="center"/>
    </xf>
    <xf numFmtId="0" fontId="7" fillId="2" borderId="62" xfId="2" applyFont="1" applyFill="1" applyBorder="1" applyAlignment="1">
      <alignment horizontal="center" vertical="center"/>
    </xf>
    <xf numFmtId="0" fontId="7" fillId="2" borderId="61" xfId="2" applyFont="1" applyFill="1" applyBorder="1" applyAlignment="1">
      <alignment horizontal="center" vertical="center"/>
    </xf>
    <xf numFmtId="0" fontId="7" fillId="2" borderId="63" xfId="2" applyFont="1" applyFill="1" applyBorder="1" applyAlignment="1">
      <alignment horizontal="center" vertical="center"/>
    </xf>
    <xf numFmtId="0" fontId="11" fillId="2" borderId="62" xfId="2" applyFont="1" applyFill="1" applyBorder="1" applyAlignment="1">
      <alignment horizontal="center" vertical="center" wrapText="1" justifyLastLine="1"/>
    </xf>
    <xf numFmtId="0" fontId="11" fillId="2" borderId="63" xfId="2" applyFont="1" applyFill="1" applyBorder="1" applyAlignment="1">
      <alignment horizontal="center" vertical="center" wrapText="1" justifyLastLine="1"/>
    </xf>
    <xf numFmtId="0" fontId="7" fillId="8" borderId="50" xfId="2" applyFont="1" applyFill="1" applyBorder="1" applyAlignment="1">
      <alignment horizontal="center" vertical="center" wrapText="1"/>
    </xf>
    <xf numFmtId="0" fontId="7" fillId="8" borderId="39" xfId="2" applyFont="1" applyFill="1" applyBorder="1" applyAlignment="1">
      <alignment horizontal="center" vertical="center" wrapText="1"/>
    </xf>
    <xf numFmtId="0" fontId="7" fillId="8" borderId="40" xfId="2" applyFont="1" applyFill="1" applyBorder="1" applyAlignment="1">
      <alignment horizontal="center" vertical="center" wrapText="1"/>
    </xf>
    <xf numFmtId="0" fontId="7" fillId="8" borderId="37" xfId="2" applyFont="1" applyFill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7" fillId="8" borderId="18" xfId="2" applyFont="1" applyFill="1" applyBorder="1" applyAlignment="1">
      <alignment horizontal="center" vertical="center" wrapText="1"/>
    </xf>
    <xf numFmtId="0" fontId="7" fillId="8" borderId="52" xfId="2" applyFont="1" applyFill="1" applyBorder="1" applyAlignment="1">
      <alignment horizontal="center" vertical="center" wrapText="1"/>
    </xf>
    <xf numFmtId="0" fontId="7" fillId="8" borderId="41" xfId="2" applyFont="1" applyFill="1" applyBorder="1" applyAlignment="1">
      <alignment horizontal="center" vertical="center" wrapText="1"/>
    </xf>
    <xf numFmtId="0" fontId="7" fillId="8" borderId="34" xfId="2" applyFont="1" applyFill="1" applyBorder="1" applyAlignment="1">
      <alignment horizontal="center" vertical="center" wrapText="1"/>
    </xf>
    <xf numFmtId="0" fontId="7" fillId="6" borderId="50" xfId="2" applyFont="1" applyFill="1" applyBorder="1" applyAlignment="1">
      <alignment horizontal="center" vertical="center" wrapText="1"/>
    </xf>
    <xf numFmtId="0" fontId="7" fillId="6" borderId="39" xfId="2" applyFont="1" applyFill="1" applyBorder="1" applyAlignment="1">
      <alignment horizontal="center" vertical="center" wrapText="1"/>
    </xf>
    <xf numFmtId="0" fontId="7" fillId="6" borderId="40" xfId="2" applyFont="1" applyFill="1" applyBorder="1" applyAlignment="1">
      <alignment horizontal="center" vertical="center" wrapText="1"/>
    </xf>
    <xf numFmtId="0" fontId="7" fillId="6" borderId="37" xfId="2" applyFont="1" applyFill="1" applyBorder="1" applyAlignment="1">
      <alignment horizontal="center" vertical="center" wrapText="1"/>
    </xf>
    <xf numFmtId="0" fontId="7" fillId="6" borderId="0" xfId="2" applyFont="1" applyFill="1" applyBorder="1" applyAlignment="1">
      <alignment horizontal="center" vertical="center" wrapText="1"/>
    </xf>
    <xf numFmtId="0" fontId="7" fillId="6" borderId="18" xfId="2" applyFont="1" applyFill="1" applyBorder="1" applyAlignment="1">
      <alignment horizontal="center" vertical="center" wrapText="1"/>
    </xf>
    <xf numFmtId="0" fontId="7" fillId="6" borderId="52" xfId="2" applyFont="1" applyFill="1" applyBorder="1" applyAlignment="1">
      <alignment horizontal="center" vertical="center" wrapText="1"/>
    </xf>
    <xf numFmtId="0" fontId="7" fillId="6" borderId="41" xfId="2" applyFont="1" applyFill="1" applyBorder="1" applyAlignment="1">
      <alignment horizontal="center" vertical="center" wrapText="1"/>
    </xf>
    <xf numFmtId="0" fontId="7" fillId="6" borderId="34" xfId="2" applyFont="1" applyFill="1" applyBorder="1" applyAlignment="1">
      <alignment horizontal="center" vertical="center" wrapText="1"/>
    </xf>
    <xf numFmtId="0" fontId="7" fillId="7" borderId="54" xfId="2" applyFont="1" applyFill="1" applyBorder="1" applyAlignment="1">
      <alignment horizontal="distributed" vertical="distributed" textRotation="180" justifyLastLine="1"/>
    </xf>
    <xf numFmtId="0" fontId="7" fillId="7" borderId="55" xfId="2" applyFont="1" applyFill="1" applyBorder="1" applyAlignment="1">
      <alignment horizontal="distributed" vertical="distributed" textRotation="180" justifyLastLine="1"/>
    </xf>
    <xf numFmtId="0" fontId="7" fillId="7" borderId="56" xfId="2" applyFont="1" applyFill="1" applyBorder="1" applyAlignment="1">
      <alignment horizontal="distributed" vertical="distributed" textRotation="180" justifyLastLine="1"/>
    </xf>
    <xf numFmtId="0" fontId="7" fillId="7" borderId="3" xfId="2" applyFont="1" applyFill="1" applyBorder="1" applyAlignment="1">
      <alignment horizontal="distributed" vertical="distributed" textRotation="255" wrapText="1" justifyLastLine="1"/>
    </xf>
    <xf numFmtId="0" fontId="7" fillId="7" borderId="7" xfId="2" applyFont="1" applyFill="1" applyBorder="1" applyAlignment="1">
      <alignment horizontal="distributed" vertical="distributed" textRotation="255" justifyLastLine="1"/>
    </xf>
    <xf numFmtId="0" fontId="7" fillId="7" borderId="11" xfId="2" applyFont="1" applyFill="1" applyBorder="1" applyAlignment="1">
      <alignment horizontal="distributed" vertical="distributed" textRotation="255" justifyLastLine="1"/>
    </xf>
    <xf numFmtId="0" fontId="7" fillId="7" borderId="4" xfId="2" applyFont="1" applyFill="1" applyBorder="1" applyAlignment="1">
      <alignment horizontal="distributed" vertical="center" wrapText="1" justifyLastLine="1"/>
    </xf>
    <xf numFmtId="0" fontId="7" fillId="7" borderId="8" xfId="2" applyFont="1" applyFill="1" applyBorder="1" applyAlignment="1">
      <alignment horizontal="distributed" vertical="center" justifyLastLine="1"/>
    </xf>
    <xf numFmtId="0" fontId="7" fillId="7" borderId="16" xfId="2" applyFont="1" applyFill="1" applyBorder="1" applyAlignment="1">
      <alignment horizontal="distributed" vertical="center" justifyLastLine="1"/>
    </xf>
    <xf numFmtId="0" fontId="7" fillId="7" borderId="12" xfId="2" applyFont="1" applyFill="1" applyBorder="1" applyAlignment="1">
      <alignment horizontal="distributed" vertical="center" justifyLastLine="1"/>
    </xf>
    <xf numFmtId="0" fontId="8" fillId="7" borderId="4" xfId="2" applyFont="1" applyFill="1" applyBorder="1" applyAlignment="1">
      <alignment horizontal="distributed" vertical="center" wrapText="1" justifyLastLine="1"/>
    </xf>
    <xf numFmtId="0" fontId="8" fillId="7" borderId="8" xfId="2" applyFont="1" applyFill="1" applyBorder="1" applyAlignment="1">
      <alignment horizontal="distributed" vertical="center" justifyLastLine="1"/>
    </xf>
    <xf numFmtId="0" fontId="8" fillId="7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Book1" xfId="2"/>
  </cellStyles>
  <dxfs count="0"/>
  <tableStyles count="0" defaultTableStyle="TableStyleMedium9" defaultPivotStyle="PivotStyleLight16"/>
  <colors>
    <mruColors>
      <color rgb="FFFFFF99"/>
      <color rgb="FFCCFF99"/>
      <color rgb="FFFFC9E4"/>
      <color rgb="FFE4FFC9"/>
      <color rgb="FFF2FFE5"/>
      <color rgb="FFCCFF33"/>
      <color rgb="FFFFE8D1"/>
      <color rgb="FFECFFD9"/>
      <color rgb="FFFDCBE4"/>
      <color rgb="FFFF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276225</xdr:rowOff>
    </xdr:from>
    <xdr:to>
      <xdr:col>20</xdr:col>
      <xdr:colOff>381001</xdr:colOff>
      <xdr:row>2</xdr:row>
      <xdr:rowOff>123825</xdr:rowOff>
    </xdr:to>
    <xdr:sp macro="" textlink="">
      <xdr:nvSpPr>
        <xdr:cNvPr id="2" name="角丸四角形 1"/>
        <xdr:cNvSpPr/>
      </xdr:nvSpPr>
      <xdr:spPr>
        <a:xfrm>
          <a:off x="76200" y="276225"/>
          <a:ext cx="12544426" cy="859631"/>
        </a:xfrm>
        <a:prstGeom prst="roundRect">
          <a:avLst/>
        </a:prstGeom>
        <a:solidFill>
          <a:srgbClr val="FCFDC3"/>
        </a:solidFill>
        <a:ln>
          <a:noFill/>
        </a:ln>
        <a:effectLst>
          <a:outerShdw blurRad="50800" dist="38100" dir="2700000" algn="tl" rotWithShape="0">
            <a:srgbClr val="996633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200025</xdr:colOff>
      <xdr:row>0</xdr:row>
      <xdr:rowOff>314325</xdr:rowOff>
    </xdr:from>
    <xdr:to>
      <xdr:col>5</xdr:col>
      <xdr:colOff>257175</xdr:colOff>
      <xdr:row>1</xdr:row>
      <xdr:rowOff>390525</xdr:rowOff>
    </xdr:to>
    <xdr:sp macro="" textlink="">
      <xdr:nvSpPr>
        <xdr:cNvPr id="3" name="正方形/長方形 2"/>
        <xdr:cNvSpPr/>
      </xdr:nvSpPr>
      <xdr:spPr>
        <a:xfrm>
          <a:off x="590550" y="314325"/>
          <a:ext cx="2409825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学校の現況</a:t>
          </a:r>
          <a:endParaRPr kumimoji="1" lang="en-US" altLang="ja-JP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247650</xdr:colOff>
      <xdr:row>1</xdr:row>
      <xdr:rowOff>285750</xdr:rowOff>
    </xdr:from>
    <xdr:to>
      <xdr:col>11</xdr:col>
      <xdr:colOff>66674</xdr:colOff>
      <xdr:row>2</xdr:row>
      <xdr:rowOff>57151</xdr:rowOff>
    </xdr:to>
    <xdr:sp macro="" textlink="">
      <xdr:nvSpPr>
        <xdr:cNvPr id="4" name="正方形/長方形 3"/>
        <xdr:cNvSpPr/>
      </xdr:nvSpPr>
      <xdr:spPr>
        <a:xfrm>
          <a:off x="638175" y="666750"/>
          <a:ext cx="6067424" cy="4000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2400" b="1">
              <a:solidFill>
                <a:sysClr val="windowText" lastClr="000000"/>
              </a:solidFill>
            </a:rPr>
            <a:t>The  present</a:t>
          </a:r>
          <a:r>
            <a:rPr kumimoji="1" lang="en-US" altLang="ja-JP" sz="2400" b="1" baseline="0">
              <a:solidFill>
                <a:sysClr val="windowText" lastClr="000000"/>
              </a:solidFill>
            </a:rPr>
            <a:t>  condition  of  schools</a:t>
          </a:r>
          <a:endParaRPr kumimoji="1" lang="en-US" altLang="ja-JP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142875</xdr:colOff>
      <xdr:row>2</xdr:row>
      <xdr:rowOff>361951</xdr:rowOff>
    </xdr:from>
    <xdr:to>
      <xdr:col>14</xdr:col>
      <xdr:colOff>57150</xdr:colOff>
      <xdr:row>3</xdr:row>
      <xdr:rowOff>390525</xdr:rowOff>
    </xdr:to>
    <xdr:sp macro="" textlink="">
      <xdr:nvSpPr>
        <xdr:cNvPr id="5" name="角丸四角形 4"/>
        <xdr:cNvSpPr/>
      </xdr:nvSpPr>
      <xdr:spPr>
        <a:xfrm>
          <a:off x="142875" y="1371601"/>
          <a:ext cx="8410575" cy="657224"/>
        </a:xfrm>
        <a:prstGeom prst="roundRect">
          <a:avLst/>
        </a:prstGeom>
        <a:solidFill>
          <a:srgbClr val="FCFDC3"/>
        </a:solidFill>
        <a:ln>
          <a:noFill/>
        </a:ln>
        <a:effectLst>
          <a:outerShdw blurRad="50800" dist="38100" dir="2700000" algn="tl" rotWithShape="0">
            <a:srgbClr val="996633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95249</xdr:colOff>
      <xdr:row>2</xdr:row>
      <xdr:rowOff>352426</xdr:rowOff>
    </xdr:from>
    <xdr:to>
      <xdr:col>14</xdr:col>
      <xdr:colOff>257175</xdr:colOff>
      <xdr:row>3</xdr:row>
      <xdr:rowOff>95250</xdr:rowOff>
    </xdr:to>
    <xdr:sp macro="" textlink="">
      <xdr:nvSpPr>
        <xdr:cNvPr id="6" name="正方形/長方形 5"/>
        <xdr:cNvSpPr/>
      </xdr:nvSpPr>
      <xdr:spPr>
        <a:xfrm>
          <a:off x="95249" y="1362076"/>
          <a:ext cx="8658226" cy="371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  学校数・教職員数・児童生徒数　　　　　　　　　　　　　　　　（Ｈ３０．５．１現在）</a:t>
          </a:r>
          <a:endParaRPr kumimoji="1" lang="en-US" altLang="ja-JP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</xdr:colOff>
      <xdr:row>3</xdr:row>
      <xdr:rowOff>9526</xdr:rowOff>
    </xdr:from>
    <xdr:to>
      <xdr:col>14</xdr:col>
      <xdr:colOff>123825</xdr:colOff>
      <xdr:row>3</xdr:row>
      <xdr:rowOff>409577</xdr:rowOff>
    </xdr:to>
    <xdr:sp macro="" textlink="">
      <xdr:nvSpPr>
        <xdr:cNvPr id="7" name="正方形/長方形 6"/>
        <xdr:cNvSpPr/>
      </xdr:nvSpPr>
      <xdr:spPr>
        <a:xfrm>
          <a:off x="180975" y="1647826"/>
          <a:ext cx="8439150" cy="4000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800" b="1" baseline="0">
              <a:solidFill>
                <a:sysClr val="windowText" lastClr="000000"/>
              </a:solidFill>
            </a:rPr>
            <a:t>Number  of  Schools,Teachers  and  Students           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As  of  May  1 ,  2018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</a:rPr>
            <a:t>          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304800</xdr:colOff>
      <xdr:row>48</xdr:row>
      <xdr:rowOff>263339</xdr:rowOff>
    </xdr:from>
    <xdr:to>
      <xdr:col>9</xdr:col>
      <xdr:colOff>85725</xdr:colOff>
      <xdr:row>51</xdr:row>
      <xdr:rowOff>43704</xdr:rowOff>
    </xdr:to>
    <xdr:sp macro="" textlink="">
      <xdr:nvSpPr>
        <xdr:cNvPr id="8" name="正方形/長方形 7"/>
        <xdr:cNvSpPr/>
      </xdr:nvSpPr>
      <xdr:spPr>
        <a:xfrm>
          <a:off x="4910418" y="14158633"/>
          <a:ext cx="430866" cy="4751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※4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481852</xdr:colOff>
      <xdr:row>59</xdr:row>
      <xdr:rowOff>201706</xdr:rowOff>
    </xdr:from>
    <xdr:to>
      <xdr:col>16</xdr:col>
      <xdr:colOff>502023</xdr:colOff>
      <xdr:row>59</xdr:row>
      <xdr:rowOff>201706</xdr:rowOff>
    </xdr:to>
    <xdr:cxnSp macro="">
      <xdr:nvCxnSpPr>
        <xdr:cNvPr id="12" name="直線コネクタ 11"/>
        <xdr:cNvCxnSpPr/>
      </xdr:nvCxnSpPr>
      <xdr:spPr>
        <a:xfrm>
          <a:off x="6420970" y="17212235"/>
          <a:ext cx="37181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432980</xdr:colOff>
      <xdr:row>2</xdr:row>
      <xdr:rowOff>293106</xdr:rowOff>
    </xdr:to>
    <xdr:pic>
      <xdr:nvPicPr>
        <xdr:cNvPr id="14" name="Picture 3" descr="C:\Users\okayamaken\Desktop\14_ダンス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3505" cy="1302756"/>
        </a:xfrm>
        <a:prstGeom prst="rect">
          <a:avLst/>
        </a:prstGeom>
        <a:noFill/>
      </xdr:spPr>
    </xdr:pic>
    <xdr:clientData/>
  </xdr:twoCellAnchor>
  <xdr:twoCellAnchor>
    <xdr:from>
      <xdr:col>4</xdr:col>
      <xdr:colOff>486833</xdr:colOff>
      <xdr:row>26</xdr:row>
      <xdr:rowOff>264584</xdr:rowOff>
    </xdr:from>
    <xdr:to>
      <xdr:col>4</xdr:col>
      <xdr:colOff>913342</xdr:colOff>
      <xdr:row>27</xdr:row>
      <xdr:rowOff>154517</xdr:rowOff>
    </xdr:to>
    <xdr:sp macro="" textlink="">
      <xdr:nvSpPr>
        <xdr:cNvPr id="16" name="正方形/長方形 15"/>
        <xdr:cNvSpPr/>
      </xdr:nvSpPr>
      <xdr:spPr>
        <a:xfrm>
          <a:off x="2296583" y="8036984"/>
          <a:ext cx="426509" cy="166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4</xdr:col>
      <xdr:colOff>486833</xdr:colOff>
      <xdr:row>30</xdr:row>
      <xdr:rowOff>0</xdr:rowOff>
    </xdr:from>
    <xdr:to>
      <xdr:col>4</xdr:col>
      <xdr:colOff>913342</xdr:colOff>
      <xdr:row>30</xdr:row>
      <xdr:rowOff>165100</xdr:rowOff>
    </xdr:to>
    <xdr:sp macro="" textlink="">
      <xdr:nvSpPr>
        <xdr:cNvPr id="17" name="正方形/長方形 16"/>
        <xdr:cNvSpPr/>
      </xdr:nvSpPr>
      <xdr:spPr>
        <a:xfrm>
          <a:off x="2296583" y="8877300"/>
          <a:ext cx="426509" cy="165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10</xdr:col>
      <xdr:colOff>145676</xdr:colOff>
      <xdr:row>58</xdr:row>
      <xdr:rowOff>246531</xdr:rowOff>
    </xdr:from>
    <xdr:to>
      <xdr:col>18</xdr:col>
      <xdr:colOff>235323</xdr:colOff>
      <xdr:row>60</xdr:row>
      <xdr:rowOff>280148</xdr:rowOff>
    </xdr:to>
    <xdr:sp macro="" textlink="">
      <xdr:nvSpPr>
        <xdr:cNvPr id="19" name="正方形/長方形 18"/>
        <xdr:cNvSpPr/>
      </xdr:nvSpPr>
      <xdr:spPr>
        <a:xfrm>
          <a:off x="6084794" y="16965707"/>
          <a:ext cx="5020235" cy="6163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平成３０年３月幼稚園修了者　</a:t>
          </a:r>
          <a:r>
            <a:rPr kumimoji="1" lang="en-US" altLang="ja-JP" sz="900">
              <a:solidFill>
                <a:sysClr val="windowText" lastClr="000000"/>
              </a:solidFill>
            </a:rPr>
            <a:t>Kindergarten Graduates, March, </a:t>
          </a:r>
          <a:r>
            <a:rPr kumimoji="1" lang="ja-JP" altLang="en-US" sz="900">
              <a:solidFill>
                <a:sysClr val="windowText" lastClr="000000"/>
              </a:solidFill>
            </a:rPr>
            <a:t>２０１８　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　　　　　　　　　　　　　　　　　　　　　　　　　　　　　　　　　　　　　　　　　　　　　　　　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１００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平成３０年度小学校１年児童数　</a:t>
          </a:r>
          <a:r>
            <a:rPr kumimoji="1" lang="en-US" altLang="ja-JP" sz="900">
              <a:solidFill>
                <a:sysClr val="windowText" lastClr="000000"/>
              </a:solidFill>
            </a:rPr>
            <a:t>Elementary 1st Grade Enrollment, April, </a:t>
          </a:r>
          <a:r>
            <a:rPr kumimoji="1" lang="ja-JP" altLang="en-US" sz="900">
              <a:solidFill>
                <a:sysClr val="windowText" lastClr="000000"/>
              </a:solidFill>
            </a:rPr>
            <a:t>２０１８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　　</a:t>
          </a:r>
        </a:p>
      </xdr:txBody>
    </xdr:sp>
    <xdr:clientData/>
  </xdr:twoCellAnchor>
  <xdr:twoCellAnchor>
    <xdr:from>
      <xdr:col>10</xdr:col>
      <xdr:colOff>123263</xdr:colOff>
      <xdr:row>58</xdr:row>
      <xdr:rowOff>246530</xdr:rowOff>
    </xdr:from>
    <xdr:to>
      <xdr:col>10</xdr:col>
      <xdr:colOff>201704</xdr:colOff>
      <xdr:row>60</xdr:row>
      <xdr:rowOff>212912</xdr:rowOff>
    </xdr:to>
    <xdr:sp macro="" textlink="">
      <xdr:nvSpPr>
        <xdr:cNvPr id="20" name="左大かっこ 19"/>
        <xdr:cNvSpPr/>
      </xdr:nvSpPr>
      <xdr:spPr>
        <a:xfrm>
          <a:off x="6062381" y="16965706"/>
          <a:ext cx="78441" cy="549088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493058</xdr:colOff>
      <xdr:row>58</xdr:row>
      <xdr:rowOff>280148</xdr:rowOff>
    </xdr:from>
    <xdr:to>
      <xdr:col>17</xdr:col>
      <xdr:colOff>560294</xdr:colOff>
      <xdr:row>60</xdr:row>
      <xdr:rowOff>224118</xdr:rowOff>
    </xdr:to>
    <xdr:sp macro="" textlink="">
      <xdr:nvSpPr>
        <xdr:cNvPr id="21" name="右大かっこ 20"/>
        <xdr:cNvSpPr/>
      </xdr:nvSpPr>
      <xdr:spPr>
        <a:xfrm>
          <a:off x="10746440" y="16999324"/>
          <a:ext cx="67236" cy="526676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showZeros="0" tabSelected="1" view="pageBreakPreview" zoomScale="80" zoomScaleNormal="80" zoomScaleSheetLayoutView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Q3" sqref="Q3:R4"/>
    </sheetView>
  </sheetViews>
  <sheetFormatPr defaultRowHeight="13.5" x14ac:dyDescent="0.15"/>
  <cols>
    <col min="1" max="1" width="2.25" style="1" customWidth="1"/>
    <col min="2" max="2" width="2.875" style="1" customWidth="1"/>
    <col min="3" max="3" width="9.625" style="1" customWidth="1"/>
    <col min="4" max="4" width="9" style="1"/>
    <col min="5" max="5" width="12.25" style="1" customWidth="1"/>
    <col min="6" max="6" width="8.25" style="1" customWidth="1"/>
    <col min="7" max="7" width="8" style="1" customWidth="1"/>
    <col min="8" max="8" width="8.375" style="1" customWidth="1"/>
    <col min="9" max="9" width="8.5" style="1" customWidth="1"/>
    <col min="10" max="10" width="9" style="1"/>
    <col min="11" max="18" width="8.125" style="1" customWidth="1"/>
    <col min="19" max="19" width="9.125" style="1" customWidth="1"/>
    <col min="20" max="20" width="8.5" style="1" customWidth="1"/>
    <col min="21" max="21" width="8.125" style="1" customWidth="1"/>
    <col min="22" max="22" width="9" style="1" customWidth="1"/>
    <col min="23" max="16384" width="9" style="1"/>
  </cols>
  <sheetData>
    <row r="1" spans="1:21" ht="30" customHeight="1" x14ac:dyDescent="0.15"/>
    <row r="2" spans="1:21" ht="49.5" customHeight="1" x14ac:dyDescent="0.15"/>
    <row r="3" spans="1:21" ht="49.5" customHeight="1" x14ac:dyDescent="0.15"/>
    <row r="4" spans="1:21" ht="39" customHeight="1" thickBot="1" x14ac:dyDescent="0.2"/>
    <row r="5" spans="1:21" ht="18" customHeight="1" x14ac:dyDescent="0.15">
      <c r="A5" s="295" t="s">
        <v>6</v>
      </c>
      <c r="B5" s="265"/>
      <c r="C5" s="265"/>
      <c r="D5" s="265"/>
      <c r="E5" s="265"/>
      <c r="F5" s="297" t="s">
        <v>7</v>
      </c>
      <c r="G5" s="298"/>
      <c r="H5" s="299"/>
      <c r="I5" s="303" t="s">
        <v>60</v>
      </c>
      <c r="J5" s="304"/>
      <c r="K5" s="300" t="s">
        <v>9</v>
      </c>
      <c r="L5" s="301"/>
      <c r="M5" s="301"/>
      <c r="N5" s="301"/>
      <c r="O5" s="301"/>
      <c r="P5" s="301"/>
      <c r="Q5" s="301"/>
      <c r="R5" s="301"/>
      <c r="S5" s="302"/>
      <c r="T5" s="265" t="s">
        <v>10</v>
      </c>
      <c r="U5" s="266" t="s">
        <v>11</v>
      </c>
    </row>
    <row r="6" spans="1:21" ht="27" x14ac:dyDescent="0.15">
      <c r="A6" s="232"/>
      <c r="B6" s="296"/>
      <c r="C6" s="296"/>
      <c r="D6" s="296"/>
      <c r="E6" s="296"/>
      <c r="F6" s="121" t="s">
        <v>12</v>
      </c>
      <c r="G6" s="121" t="s">
        <v>13</v>
      </c>
      <c r="H6" s="121" t="s">
        <v>14</v>
      </c>
      <c r="I6" s="93"/>
      <c r="J6" s="94" t="s">
        <v>64</v>
      </c>
      <c r="K6" s="15" t="s">
        <v>87</v>
      </c>
      <c r="L6" s="120">
        <v>1</v>
      </c>
      <c r="M6" s="120">
        <v>2</v>
      </c>
      <c r="N6" s="120">
        <v>3</v>
      </c>
      <c r="O6" s="120">
        <v>4</v>
      </c>
      <c r="P6" s="120">
        <v>5</v>
      </c>
      <c r="Q6" s="120">
        <v>6</v>
      </c>
      <c r="R6" s="121" t="s">
        <v>14</v>
      </c>
      <c r="S6" s="14" t="s">
        <v>65</v>
      </c>
      <c r="T6" s="233"/>
      <c r="U6" s="267"/>
    </row>
    <row r="7" spans="1:21" ht="19.5" customHeight="1" x14ac:dyDescent="0.15">
      <c r="A7" s="268" t="s">
        <v>15</v>
      </c>
      <c r="B7" s="269"/>
      <c r="C7" s="270"/>
      <c r="D7" s="75" t="s">
        <v>16</v>
      </c>
      <c r="E7" s="76" t="s">
        <v>83</v>
      </c>
      <c r="F7" s="99">
        <v>229</v>
      </c>
      <c r="G7" s="100"/>
      <c r="H7" s="122">
        <f>SUM(F7:G7)</f>
        <v>229</v>
      </c>
      <c r="I7" s="99">
        <v>622</v>
      </c>
      <c r="J7" s="100"/>
      <c r="K7" s="100"/>
      <c r="L7" s="100"/>
      <c r="M7" s="100"/>
      <c r="N7" s="99">
        <v>1920</v>
      </c>
      <c r="O7" s="99">
        <v>3694</v>
      </c>
      <c r="P7" s="99">
        <v>4121</v>
      </c>
      <c r="Q7" s="100"/>
      <c r="R7" s="122">
        <f>SUM(K7:Q7)</f>
        <v>9735</v>
      </c>
      <c r="S7" s="99"/>
      <c r="T7" s="99">
        <v>904</v>
      </c>
      <c r="U7" s="101">
        <v>51</v>
      </c>
    </row>
    <row r="8" spans="1:21" ht="19.5" customHeight="1" x14ac:dyDescent="0.15">
      <c r="A8" s="271"/>
      <c r="B8" s="272"/>
      <c r="C8" s="273"/>
      <c r="D8" s="77" t="s">
        <v>17</v>
      </c>
      <c r="E8" s="78" t="s">
        <v>80</v>
      </c>
      <c r="F8" s="99">
        <v>1</v>
      </c>
      <c r="G8" s="99"/>
      <c r="H8" s="123">
        <f t="shared" ref="H8:H14" si="0">SUM(F8:G8)</f>
        <v>1</v>
      </c>
      <c r="I8" s="99">
        <v>6</v>
      </c>
      <c r="J8" s="99"/>
      <c r="K8" s="99"/>
      <c r="L8" s="99"/>
      <c r="M8" s="99"/>
      <c r="N8" s="99">
        <v>48</v>
      </c>
      <c r="O8" s="99">
        <v>48</v>
      </c>
      <c r="P8" s="99">
        <v>48</v>
      </c>
      <c r="Q8" s="99"/>
      <c r="R8" s="123">
        <f t="shared" ref="R8:R42" si="1">SUM(K8:Q8)</f>
        <v>144</v>
      </c>
      <c r="S8" s="99"/>
      <c r="T8" s="99">
        <v>8</v>
      </c>
      <c r="U8" s="101"/>
    </row>
    <row r="9" spans="1:21" ht="19.5" customHeight="1" x14ac:dyDescent="0.15">
      <c r="A9" s="271"/>
      <c r="B9" s="272"/>
      <c r="C9" s="273"/>
      <c r="D9" s="77" t="s">
        <v>18</v>
      </c>
      <c r="E9" s="78" t="s">
        <v>68</v>
      </c>
      <c r="F9" s="99">
        <v>30</v>
      </c>
      <c r="G9" s="99"/>
      <c r="H9" s="123">
        <f t="shared" si="0"/>
        <v>30</v>
      </c>
      <c r="I9" s="99">
        <v>235</v>
      </c>
      <c r="J9" s="99"/>
      <c r="K9" s="99"/>
      <c r="L9" s="99"/>
      <c r="M9" s="99"/>
      <c r="N9" s="99">
        <v>1837</v>
      </c>
      <c r="O9" s="99">
        <v>1915</v>
      </c>
      <c r="P9" s="99">
        <v>1835</v>
      </c>
      <c r="Q9" s="99"/>
      <c r="R9" s="123">
        <f t="shared" si="1"/>
        <v>5587</v>
      </c>
      <c r="S9" s="99"/>
      <c r="T9" s="99">
        <v>436</v>
      </c>
      <c r="U9" s="101">
        <v>85</v>
      </c>
    </row>
    <row r="10" spans="1:21" ht="19.5" customHeight="1" x14ac:dyDescent="0.15">
      <c r="A10" s="274"/>
      <c r="B10" s="275"/>
      <c r="C10" s="276"/>
      <c r="D10" s="79" t="s">
        <v>19</v>
      </c>
      <c r="E10" s="80" t="s">
        <v>86</v>
      </c>
      <c r="F10" s="102">
        <f>SUM(F7:F9)</f>
        <v>260</v>
      </c>
      <c r="G10" s="102">
        <f t="shared" ref="G10:U10" si="2">SUM(G7:G9)</f>
        <v>0</v>
      </c>
      <c r="H10" s="102">
        <f t="shared" si="2"/>
        <v>260</v>
      </c>
      <c r="I10" s="102">
        <f t="shared" si="2"/>
        <v>863</v>
      </c>
      <c r="J10" s="102">
        <f t="shared" si="2"/>
        <v>0</v>
      </c>
      <c r="K10" s="102">
        <f t="shared" si="2"/>
        <v>0</v>
      </c>
      <c r="L10" s="102">
        <f t="shared" si="2"/>
        <v>0</v>
      </c>
      <c r="M10" s="102">
        <f t="shared" si="2"/>
        <v>0</v>
      </c>
      <c r="N10" s="102">
        <f t="shared" si="2"/>
        <v>3805</v>
      </c>
      <c r="O10" s="102">
        <f t="shared" si="2"/>
        <v>5657</v>
      </c>
      <c r="P10" s="102">
        <f t="shared" si="2"/>
        <v>6004</v>
      </c>
      <c r="Q10" s="102">
        <f t="shared" si="2"/>
        <v>0</v>
      </c>
      <c r="R10" s="102">
        <f t="shared" si="2"/>
        <v>15466</v>
      </c>
      <c r="S10" s="102">
        <f t="shared" si="2"/>
        <v>0</v>
      </c>
      <c r="T10" s="102">
        <f t="shared" si="2"/>
        <v>1348</v>
      </c>
      <c r="U10" s="124">
        <f t="shared" si="2"/>
        <v>136</v>
      </c>
    </row>
    <row r="11" spans="1:21" ht="19.5" customHeight="1" x14ac:dyDescent="0.15">
      <c r="A11" s="277" t="s">
        <v>88</v>
      </c>
      <c r="B11" s="278"/>
      <c r="C11" s="279"/>
      <c r="D11" s="16" t="s">
        <v>16</v>
      </c>
      <c r="E11" s="17" t="s">
        <v>83</v>
      </c>
      <c r="F11" s="103">
        <v>42</v>
      </c>
      <c r="G11" s="103"/>
      <c r="H11" s="104">
        <f t="shared" si="0"/>
        <v>42</v>
      </c>
      <c r="I11" s="103">
        <v>208</v>
      </c>
      <c r="J11" s="103"/>
      <c r="K11" s="103">
        <v>133</v>
      </c>
      <c r="L11" s="103">
        <v>510</v>
      </c>
      <c r="M11" s="103">
        <v>554</v>
      </c>
      <c r="N11" s="103">
        <v>1162</v>
      </c>
      <c r="O11" s="103">
        <v>1296</v>
      </c>
      <c r="P11" s="103">
        <v>1321</v>
      </c>
      <c r="Q11" s="103"/>
      <c r="R11" s="104">
        <f t="shared" si="1"/>
        <v>4976</v>
      </c>
      <c r="S11" s="103"/>
      <c r="T11" s="103">
        <v>693</v>
      </c>
      <c r="U11" s="125">
        <v>121</v>
      </c>
    </row>
    <row r="12" spans="1:21" ht="19.5" customHeight="1" x14ac:dyDescent="0.15">
      <c r="A12" s="280"/>
      <c r="B12" s="281"/>
      <c r="C12" s="282"/>
      <c r="D12" s="18" t="s">
        <v>18</v>
      </c>
      <c r="E12" s="19" t="s">
        <v>68</v>
      </c>
      <c r="F12" s="105">
        <v>25</v>
      </c>
      <c r="G12" s="105"/>
      <c r="H12" s="126">
        <f t="shared" si="0"/>
        <v>25</v>
      </c>
      <c r="I12" s="105">
        <v>110</v>
      </c>
      <c r="J12" s="105"/>
      <c r="K12" s="105">
        <v>187</v>
      </c>
      <c r="L12" s="105">
        <v>407</v>
      </c>
      <c r="M12" s="105">
        <v>522</v>
      </c>
      <c r="N12" s="105">
        <v>812</v>
      </c>
      <c r="O12" s="105">
        <v>749</v>
      </c>
      <c r="P12" s="105">
        <v>727</v>
      </c>
      <c r="Q12" s="105"/>
      <c r="R12" s="126">
        <f t="shared" si="1"/>
        <v>3404</v>
      </c>
      <c r="S12" s="105"/>
      <c r="T12" s="105">
        <v>516</v>
      </c>
      <c r="U12" s="127">
        <v>116</v>
      </c>
    </row>
    <row r="13" spans="1:21" ht="19.5" customHeight="1" x14ac:dyDescent="0.15">
      <c r="A13" s="283"/>
      <c r="B13" s="284"/>
      <c r="C13" s="285"/>
      <c r="D13" s="20" t="s">
        <v>19</v>
      </c>
      <c r="E13" s="21" t="s">
        <v>74</v>
      </c>
      <c r="F13" s="128">
        <f>SUM(F11:F12)</f>
        <v>67</v>
      </c>
      <c r="G13" s="104">
        <f t="shared" ref="G13:U13" si="3">SUM(G11:G12)</f>
        <v>0</v>
      </c>
      <c r="H13" s="104">
        <f t="shared" si="3"/>
        <v>67</v>
      </c>
      <c r="I13" s="104">
        <f t="shared" si="3"/>
        <v>318</v>
      </c>
      <c r="J13" s="104">
        <f t="shared" si="3"/>
        <v>0</v>
      </c>
      <c r="K13" s="104">
        <f t="shared" si="3"/>
        <v>320</v>
      </c>
      <c r="L13" s="104">
        <f t="shared" si="3"/>
        <v>917</v>
      </c>
      <c r="M13" s="104">
        <f t="shared" si="3"/>
        <v>1076</v>
      </c>
      <c r="N13" s="104">
        <f t="shared" si="3"/>
        <v>1974</v>
      </c>
      <c r="O13" s="104">
        <f t="shared" si="3"/>
        <v>2045</v>
      </c>
      <c r="P13" s="104">
        <f t="shared" si="3"/>
        <v>2048</v>
      </c>
      <c r="Q13" s="104">
        <f t="shared" si="3"/>
        <v>0</v>
      </c>
      <c r="R13" s="104">
        <f t="shared" si="3"/>
        <v>8380</v>
      </c>
      <c r="S13" s="104">
        <f t="shared" si="3"/>
        <v>0</v>
      </c>
      <c r="T13" s="104">
        <f t="shared" si="3"/>
        <v>1209</v>
      </c>
      <c r="U13" s="129">
        <f t="shared" si="3"/>
        <v>237</v>
      </c>
    </row>
    <row r="14" spans="1:21" ht="19.5" customHeight="1" x14ac:dyDescent="0.15">
      <c r="A14" s="286" t="s">
        <v>20</v>
      </c>
      <c r="B14" s="287"/>
      <c r="C14" s="288"/>
      <c r="D14" s="22" t="s">
        <v>16</v>
      </c>
      <c r="E14" s="23" t="s">
        <v>85</v>
      </c>
      <c r="F14" s="99">
        <v>382</v>
      </c>
      <c r="G14" s="99">
        <v>5</v>
      </c>
      <c r="H14" s="130">
        <f t="shared" si="0"/>
        <v>387</v>
      </c>
      <c r="I14" s="99">
        <v>4729</v>
      </c>
      <c r="J14" s="99">
        <v>980</v>
      </c>
      <c r="K14" s="99"/>
      <c r="L14" s="99">
        <v>16164</v>
      </c>
      <c r="M14" s="99">
        <v>16452</v>
      </c>
      <c r="N14" s="99">
        <v>16389</v>
      </c>
      <c r="O14" s="99">
        <v>16585</v>
      </c>
      <c r="P14" s="99">
        <v>17047</v>
      </c>
      <c r="Q14" s="99">
        <v>16856</v>
      </c>
      <c r="R14" s="131">
        <f t="shared" si="1"/>
        <v>99493</v>
      </c>
      <c r="S14" s="99">
        <v>5125</v>
      </c>
      <c r="T14" s="99">
        <v>7403</v>
      </c>
      <c r="U14" s="101">
        <v>1085</v>
      </c>
    </row>
    <row r="15" spans="1:21" ht="19.5" customHeight="1" x14ac:dyDescent="0.15">
      <c r="A15" s="289"/>
      <c r="B15" s="290"/>
      <c r="C15" s="291"/>
      <c r="D15" s="24" t="s">
        <v>17</v>
      </c>
      <c r="E15" s="25" t="s">
        <v>84</v>
      </c>
      <c r="F15" s="99">
        <v>1</v>
      </c>
      <c r="G15" s="99"/>
      <c r="H15" s="132">
        <f t="shared" ref="H15:H16" si="4">SUM(F15:G15)</f>
        <v>1</v>
      </c>
      <c r="I15" s="99">
        <v>18</v>
      </c>
      <c r="J15" s="99"/>
      <c r="K15" s="99"/>
      <c r="L15" s="99">
        <v>105</v>
      </c>
      <c r="M15" s="99">
        <v>105</v>
      </c>
      <c r="N15" s="99">
        <v>104</v>
      </c>
      <c r="O15" s="99">
        <v>103</v>
      </c>
      <c r="P15" s="99">
        <v>102</v>
      </c>
      <c r="Q15" s="99">
        <v>104</v>
      </c>
      <c r="R15" s="132">
        <f t="shared" si="1"/>
        <v>623</v>
      </c>
      <c r="S15" s="99"/>
      <c r="T15" s="99">
        <v>32</v>
      </c>
      <c r="U15" s="101">
        <v>5</v>
      </c>
    </row>
    <row r="16" spans="1:21" ht="19.5" customHeight="1" x14ac:dyDescent="0.15">
      <c r="A16" s="289"/>
      <c r="B16" s="290"/>
      <c r="C16" s="291"/>
      <c r="D16" s="24" t="s">
        <v>18</v>
      </c>
      <c r="E16" s="25" t="s">
        <v>68</v>
      </c>
      <c r="F16" s="99">
        <v>4</v>
      </c>
      <c r="G16" s="99"/>
      <c r="H16" s="132">
        <f t="shared" si="4"/>
        <v>4</v>
      </c>
      <c r="I16" s="99">
        <v>38</v>
      </c>
      <c r="J16" s="99"/>
      <c r="K16" s="99"/>
      <c r="L16" s="99">
        <v>193</v>
      </c>
      <c r="M16" s="99">
        <v>158</v>
      </c>
      <c r="N16" s="99">
        <v>183</v>
      </c>
      <c r="O16" s="99">
        <v>170</v>
      </c>
      <c r="P16" s="99">
        <v>150</v>
      </c>
      <c r="Q16" s="99">
        <v>129</v>
      </c>
      <c r="R16" s="132">
        <f t="shared" si="1"/>
        <v>983</v>
      </c>
      <c r="S16" s="99"/>
      <c r="T16" s="99">
        <v>83</v>
      </c>
      <c r="U16" s="101">
        <v>18</v>
      </c>
    </row>
    <row r="17" spans="1:22" ht="19.5" customHeight="1" x14ac:dyDescent="0.15">
      <c r="A17" s="292"/>
      <c r="B17" s="293"/>
      <c r="C17" s="294"/>
      <c r="D17" s="26" t="s">
        <v>19</v>
      </c>
      <c r="E17" s="27" t="s">
        <v>74</v>
      </c>
      <c r="F17" s="106">
        <f>SUM(F14:F16)</f>
        <v>387</v>
      </c>
      <c r="G17" s="106">
        <f t="shared" ref="G17:U17" si="5">SUM(G14:G16)</f>
        <v>5</v>
      </c>
      <c r="H17" s="106">
        <f t="shared" si="5"/>
        <v>392</v>
      </c>
      <c r="I17" s="106">
        <f t="shared" si="5"/>
        <v>4785</v>
      </c>
      <c r="J17" s="106">
        <f t="shared" si="5"/>
        <v>980</v>
      </c>
      <c r="K17" s="106">
        <f t="shared" si="5"/>
        <v>0</v>
      </c>
      <c r="L17" s="106">
        <f t="shared" si="5"/>
        <v>16462</v>
      </c>
      <c r="M17" s="106">
        <f t="shared" si="5"/>
        <v>16715</v>
      </c>
      <c r="N17" s="106">
        <f t="shared" si="5"/>
        <v>16676</v>
      </c>
      <c r="O17" s="106">
        <f t="shared" si="5"/>
        <v>16858</v>
      </c>
      <c r="P17" s="106">
        <f t="shared" si="5"/>
        <v>17299</v>
      </c>
      <c r="Q17" s="106">
        <f t="shared" si="5"/>
        <v>17089</v>
      </c>
      <c r="R17" s="133">
        <f t="shared" si="5"/>
        <v>101099</v>
      </c>
      <c r="S17" s="106">
        <f t="shared" si="5"/>
        <v>5125</v>
      </c>
      <c r="T17" s="106">
        <f t="shared" si="5"/>
        <v>7518</v>
      </c>
      <c r="U17" s="134">
        <f t="shared" si="5"/>
        <v>1108</v>
      </c>
    </row>
    <row r="18" spans="1:22" ht="19.5" customHeight="1" x14ac:dyDescent="0.15">
      <c r="A18" s="314" t="s">
        <v>21</v>
      </c>
      <c r="B18" s="315"/>
      <c r="C18" s="316"/>
      <c r="D18" s="28" t="s">
        <v>16</v>
      </c>
      <c r="E18" s="29" t="s">
        <v>83</v>
      </c>
      <c r="F18" s="100">
        <v>151</v>
      </c>
      <c r="G18" s="100"/>
      <c r="H18" s="135">
        <f>SUM(F18:G18)</f>
        <v>151</v>
      </c>
      <c r="I18" s="100">
        <v>1844</v>
      </c>
      <c r="J18" s="100">
        <v>366</v>
      </c>
      <c r="K18" s="100"/>
      <c r="L18" s="100">
        <v>15374</v>
      </c>
      <c r="M18" s="100">
        <v>15836</v>
      </c>
      <c r="N18" s="100">
        <v>16205</v>
      </c>
      <c r="O18" s="100"/>
      <c r="P18" s="100"/>
      <c r="Q18" s="100"/>
      <c r="R18" s="135">
        <f t="shared" si="1"/>
        <v>47415</v>
      </c>
      <c r="S18" s="100">
        <v>1664</v>
      </c>
      <c r="T18" s="100">
        <v>3799</v>
      </c>
      <c r="U18" s="96">
        <v>404</v>
      </c>
    </row>
    <row r="19" spans="1:22" ht="19.5" customHeight="1" x14ac:dyDescent="0.15">
      <c r="A19" s="317"/>
      <c r="B19" s="318"/>
      <c r="C19" s="319"/>
      <c r="D19" s="30" t="s">
        <v>82</v>
      </c>
      <c r="E19" s="31" t="s">
        <v>81</v>
      </c>
      <c r="F19" s="107">
        <v>3</v>
      </c>
      <c r="G19" s="107"/>
      <c r="H19" s="136">
        <f t="shared" ref="H19:H21" si="6">SUM(F19:G19)</f>
        <v>3</v>
      </c>
      <c r="I19" s="107">
        <v>24</v>
      </c>
      <c r="J19" s="107"/>
      <c r="K19" s="107"/>
      <c r="L19" s="107">
        <v>320</v>
      </c>
      <c r="M19" s="107">
        <v>320</v>
      </c>
      <c r="N19" s="107">
        <v>319</v>
      </c>
      <c r="O19" s="107"/>
      <c r="P19" s="107"/>
      <c r="Q19" s="107"/>
      <c r="R19" s="136">
        <f t="shared" si="1"/>
        <v>959</v>
      </c>
      <c r="S19" s="107"/>
      <c r="T19" s="107">
        <v>61</v>
      </c>
      <c r="U19" s="137">
        <v>3</v>
      </c>
    </row>
    <row r="20" spans="1:22" ht="19.5" customHeight="1" x14ac:dyDescent="0.15">
      <c r="A20" s="317"/>
      <c r="B20" s="318"/>
      <c r="C20" s="319"/>
      <c r="D20" s="32" t="s">
        <v>17</v>
      </c>
      <c r="E20" s="33" t="s">
        <v>80</v>
      </c>
      <c r="F20" s="99">
        <v>1</v>
      </c>
      <c r="G20" s="99"/>
      <c r="H20" s="138">
        <f t="shared" si="6"/>
        <v>1</v>
      </c>
      <c r="I20" s="99">
        <v>15</v>
      </c>
      <c r="J20" s="99"/>
      <c r="K20" s="99"/>
      <c r="L20" s="99">
        <v>180</v>
      </c>
      <c r="M20" s="99">
        <v>177</v>
      </c>
      <c r="N20" s="99">
        <v>178</v>
      </c>
      <c r="O20" s="99"/>
      <c r="P20" s="99"/>
      <c r="Q20" s="99"/>
      <c r="R20" s="138">
        <f t="shared" si="1"/>
        <v>535</v>
      </c>
      <c r="S20" s="99"/>
      <c r="T20" s="99">
        <v>32</v>
      </c>
      <c r="U20" s="101">
        <v>2</v>
      </c>
    </row>
    <row r="21" spans="1:22" ht="19.5" customHeight="1" x14ac:dyDescent="0.15">
      <c r="A21" s="317"/>
      <c r="B21" s="318"/>
      <c r="C21" s="319"/>
      <c r="D21" s="32" t="s">
        <v>18</v>
      </c>
      <c r="E21" s="33" t="s">
        <v>68</v>
      </c>
      <c r="F21" s="99">
        <v>9</v>
      </c>
      <c r="G21" s="99"/>
      <c r="H21" s="138">
        <f t="shared" si="6"/>
        <v>9</v>
      </c>
      <c r="I21" s="99">
        <v>82</v>
      </c>
      <c r="J21" s="99"/>
      <c r="K21" s="99"/>
      <c r="L21" s="99">
        <v>726</v>
      </c>
      <c r="M21" s="99">
        <v>810</v>
      </c>
      <c r="N21" s="99">
        <v>822</v>
      </c>
      <c r="O21" s="99"/>
      <c r="P21" s="99"/>
      <c r="Q21" s="99"/>
      <c r="R21" s="138">
        <f t="shared" si="1"/>
        <v>2358</v>
      </c>
      <c r="S21" s="99"/>
      <c r="T21" s="99">
        <v>195</v>
      </c>
      <c r="U21" s="101">
        <v>34</v>
      </c>
    </row>
    <row r="22" spans="1:22" ht="19.5" customHeight="1" x14ac:dyDescent="0.15">
      <c r="A22" s="320"/>
      <c r="B22" s="321"/>
      <c r="C22" s="322"/>
      <c r="D22" s="34" t="s">
        <v>19</v>
      </c>
      <c r="E22" s="35" t="s">
        <v>79</v>
      </c>
      <c r="F22" s="108">
        <f>SUM(F18:F21)</f>
        <v>164</v>
      </c>
      <c r="G22" s="108">
        <f t="shared" ref="G22:U22" si="7">SUM(G18:G21)</f>
        <v>0</v>
      </c>
      <c r="H22" s="108">
        <f t="shared" si="7"/>
        <v>164</v>
      </c>
      <c r="I22" s="108">
        <f t="shared" si="7"/>
        <v>1965</v>
      </c>
      <c r="J22" s="108">
        <f t="shared" si="7"/>
        <v>366</v>
      </c>
      <c r="K22" s="108">
        <f t="shared" si="7"/>
        <v>0</v>
      </c>
      <c r="L22" s="108">
        <f t="shared" si="7"/>
        <v>16600</v>
      </c>
      <c r="M22" s="108">
        <f t="shared" si="7"/>
        <v>17143</v>
      </c>
      <c r="N22" s="108">
        <f t="shared" si="7"/>
        <v>17524</v>
      </c>
      <c r="O22" s="108">
        <f t="shared" si="7"/>
        <v>0</v>
      </c>
      <c r="P22" s="108">
        <f t="shared" si="7"/>
        <v>0</v>
      </c>
      <c r="Q22" s="108">
        <f t="shared" si="7"/>
        <v>0</v>
      </c>
      <c r="R22" s="108">
        <f t="shared" si="7"/>
        <v>51267</v>
      </c>
      <c r="S22" s="108">
        <f t="shared" si="7"/>
        <v>1664</v>
      </c>
      <c r="T22" s="108">
        <f t="shared" si="7"/>
        <v>4087</v>
      </c>
      <c r="U22" s="139">
        <f t="shared" si="7"/>
        <v>443</v>
      </c>
    </row>
    <row r="23" spans="1:22" ht="21.75" customHeight="1" x14ac:dyDescent="0.15">
      <c r="A23" s="323" t="s">
        <v>78</v>
      </c>
      <c r="B23" s="326" t="s">
        <v>22</v>
      </c>
      <c r="C23" s="329" t="s">
        <v>23</v>
      </c>
      <c r="D23" s="36" t="s">
        <v>24</v>
      </c>
      <c r="E23" s="37" t="s">
        <v>71</v>
      </c>
      <c r="F23" s="100">
        <v>50</v>
      </c>
      <c r="G23" s="100"/>
      <c r="H23" s="109">
        <f>SUM(F23:G23)</f>
        <v>50</v>
      </c>
      <c r="I23" s="100">
        <v>902</v>
      </c>
      <c r="J23" s="100"/>
      <c r="K23" s="100"/>
      <c r="L23" s="100">
        <v>11396</v>
      </c>
      <c r="M23" s="100">
        <v>11430</v>
      </c>
      <c r="N23" s="100">
        <v>11414</v>
      </c>
      <c r="O23" s="100"/>
      <c r="P23" s="100"/>
      <c r="Q23" s="100"/>
      <c r="R23" s="109">
        <f t="shared" si="1"/>
        <v>34240</v>
      </c>
      <c r="S23" s="100"/>
      <c r="T23" s="100">
        <v>2642</v>
      </c>
      <c r="U23" s="96">
        <v>619</v>
      </c>
    </row>
    <row r="24" spans="1:22" ht="21.75" customHeight="1" x14ac:dyDescent="0.15">
      <c r="A24" s="324"/>
      <c r="B24" s="327"/>
      <c r="C24" s="330"/>
      <c r="D24" s="38" t="s">
        <v>25</v>
      </c>
      <c r="E24" s="39" t="s">
        <v>76</v>
      </c>
      <c r="F24" s="99">
        <v>2</v>
      </c>
      <c r="G24" s="99"/>
      <c r="H24" s="110">
        <f t="shared" ref="H24:H25" si="8">SUM(F24:G24)</f>
        <v>2</v>
      </c>
      <c r="I24" s="99">
        <v>30</v>
      </c>
      <c r="J24" s="99"/>
      <c r="K24" s="99"/>
      <c r="L24" s="99">
        <v>302</v>
      </c>
      <c r="M24" s="99">
        <v>312</v>
      </c>
      <c r="N24" s="99">
        <v>274</v>
      </c>
      <c r="O24" s="99"/>
      <c r="P24" s="99"/>
      <c r="Q24" s="99"/>
      <c r="R24" s="110">
        <f t="shared" si="1"/>
        <v>888</v>
      </c>
      <c r="S24" s="99"/>
      <c r="T24" s="99">
        <v>82</v>
      </c>
      <c r="U24" s="101">
        <v>22</v>
      </c>
    </row>
    <row r="25" spans="1:22" ht="21.75" customHeight="1" x14ac:dyDescent="0.15">
      <c r="A25" s="324"/>
      <c r="B25" s="327"/>
      <c r="C25" s="330"/>
      <c r="D25" s="38" t="s">
        <v>18</v>
      </c>
      <c r="E25" s="39" t="s">
        <v>68</v>
      </c>
      <c r="F25" s="99">
        <v>23</v>
      </c>
      <c r="G25" s="99"/>
      <c r="H25" s="110">
        <f t="shared" si="8"/>
        <v>23</v>
      </c>
      <c r="I25" s="140" t="s">
        <v>77</v>
      </c>
      <c r="J25" s="99"/>
      <c r="K25" s="99"/>
      <c r="L25" s="99">
        <v>5689</v>
      </c>
      <c r="M25" s="99">
        <v>5646</v>
      </c>
      <c r="N25" s="99">
        <v>5646</v>
      </c>
      <c r="O25" s="99"/>
      <c r="P25" s="99"/>
      <c r="Q25" s="99"/>
      <c r="R25" s="110">
        <f t="shared" si="1"/>
        <v>16981</v>
      </c>
      <c r="S25" s="99"/>
      <c r="T25" s="99">
        <v>1078</v>
      </c>
      <c r="U25" s="101">
        <v>246</v>
      </c>
    </row>
    <row r="26" spans="1:22" ht="21.75" customHeight="1" x14ac:dyDescent="0.15">
      <c r="A26" s="324"/>
      <c r="B26" s="327"/>
      <c r="C26" s="331"/>
      <c r="D26" s="40" t="s">
        <v>19</v>
      </c>
      <c r="E26" s="41" t="s">
        <v>72</v>
      </c>
      <c r="F26" s="111">
        <f>SUM(F23:F25)</f>
        <v>75</v>
      </c>
      <c r="G26" s="111">
        <f t="shared" ref="G26:U26" si="9">SUM(G23:G25)</f>
        <v>0</v>
      </c>
      <c r="H26" s="111">
        <f t="shared" si="9"/>
        <v>75</v>
      </c>
      <c r="I26" s="111">
        <f t="shared" si="9"/>
        <v>932</v>
      </c>
      <c r="J26" s="111">
        <f t="shared" si="9"/>
        <v>0</v>
      </c>
      <c r="K26" s="111">
        <f t="shared" si="9"/>
        <v>0</v>
      </c>
      <c r="L26" s="111">
        <f t="shared" si="9"/>
        <v>17387</v>
      </c>
      <c r="M26" s="111">
        <f t="shared" si="9"/>
        <v>17388</v>
      </c>
      <c r="N26" s="111">
        <f t="shared" si="9"/>
        <v>17334</v>
      </c>
      <c r="O26" s="111">
        <f t="shared" si="9"/>
        <v>0</v>
      </c>
      <c r="P26" s="111">
        <f t="shared" si="9"/>
        <v>0</v>
      </c>
      <c r="Q26" s="111">
        <f t="shared" si="9"/>
        <v>0</v>
      </c>
      <c r="R26" s="111">
        <f t="shared" si="9"/>
        <v>52109</v>
      </c>
      <c r="S26" s="111">
        <f t="shared" si="9"/>
        <v>0</v>
      </c>
      <c r="T26" s="111">
        <f t="shared" si="9"/>
        <v>3802</v>
      </c>
      <c r="U26" s="141">
        <f t="shared" si="9"/>
        <v>887</v>
      </c>
    </row>
    <row r="27" spans="1:22" ht="21.75" customHeight="1" x14ac:dyDescent="0.15">
      <c r="A27" s="324"/>
      <c r="B27" s="327"/>
      <c r="C27" s="329" t="s">
        <v>26</v>
      </c>
      <c r="D27" s="36" t="s">
        <v>24</v>
      </c>
      <c r="E27" s="37" t="s">
        <v>73</v>
      </c>
      <c r="F27" s="100">
        <v>1</v>
      </c>
      <c r="G27" s="100"/>
      <c r="H27" s="109">
        <f>SUM(F27:G27)</f>
        <v>1</v>
      </c>
      <c r="I27" s="100">
        <v>17</v>
      </c>
      <c r="J27" s="100"/>
      <c r="K27" s="100"/>
      <c r="L27" s="100">
        <v>145</v>
      </c>
      <c r="M27" s="100">
        <v>124</v>
      </c>
      <c r="N27" s="100">
        <v>110</v>
      </c>
      <c r="O27" s="100">
        <v>20</v>
      </c>
      <c r="P27" s="100"/>
      <c r="Q27" s="100"/>
      <c r="R27" s="109">
        <f t="shared" si="1"/>
        <v>399</v>
      </c>
      <c r="S27" s="100"/>
      <c r="T27" s="100">
        <v>44</v>
      </c>
      <c r="U27" s="96">
        <v>6</v>
      </c>
    </row>
    <row r="28" spans="1:22" ht="21.75" customHeight="1" x14ac:dyDescent="0.15">
      <c r="A28" s="324"/>
      <c r="B28" s="327"/>
      <c r="C28" s="330"/>
      <c r="D28" s="38" t="s">
        <v>27</v>
      </c>
      <c r="E28" s="39" t="s">
        <v>76</v>
      </c>
      <c r="F28" s="99">
        <v>10</v>
      </c>
      <c r="G28" s="99"/>
      <c r="H28" s="110">
        <f>SUM(F28:G28)</f>
        <v>10</v>
      </c>
      <c r="I28" s="99">
        <v>76</v>
      </c>
      <c r="J28" s="99"/>
      <c r="K28" s="99"/>
      <c r="L28" s="99">
        <v>266</v>
      </c>
      <c r="M28" s="99">
        <v>264</v>
      </c>
      <c r="N28" s="99">
        <v>252</v>
      </c>
      <c r="O28" s="99">
        <v>91</v>
      </c>
      <c r="P28" s="99"/>
      <c r="Q28" s="99"/>
      <c r="R28" s="110">
        <f t="shared" si="1"/>
        <v>873</v>
      </c>
      <c r="S28" s="99"/>
      <c r="T28" s="99">
        <v>181</v>
      </c>
      <c r="U28" s="101">
        <v>42</v>
      </c>
    </row>
    <row r="29" spans="1:22" ht="21.75" customHeight="1" x14ac:dyDescent="0.15">
      <c r="A29" s="324"/>
      <c r="B29" s="327"/>
      <c r="C29" s="332"/>
      <c r="D29" s="42" t="s">
        <v>19</v>
      </c>
      <c r="E29" s="43" t="s">
        <v>72</v>
      </c>
      <c r="F29" s="112">
        <f>SUM(F27:F28)</f>
        <v>11</v>
      </c>
      <c r="G29" s="112">
        <f t="shared" ref="G29:U29" si="10">SUM(G27:G28)</f>
        <v>0</v>
      </c>
      <c r="H29" s="112">
        <f t="shared" si="10"/>
        <v>11</v>
      </c>
      <c r="I29" s="112">
        <f t="shared" si="10"/>
        <v>93</v>
      </c>
      <c r="J29" s="112">
        <f t="shared" si="10"/>
        <v>0</v>
      </c>
      <c r="K29" s="112">
        <f t="shared" si="10"/>
        <v>0</v>
      </c>
      <c r="L29" s="112">
        <f t="shared" si="10"/>
        <v>411</v>
      </c>
      <c r="M29" s="112">
        <f t="shared" si="10"/>
        <v>388</v>
      </c>
      <c r="N29" s="112">
        <f t="shared" si="10"/>
        <v>362</v>
      </c>
      <c r="O29" s="112">
        <f t="shared" si="10"/>
        <v>111</v>
      </c>
      <c r="P29" s="112">
        <f t="shared" si="10"/>
        <v>0</v>
      </c>
      <c r="Q29" s="112">
        <f t="shared" si="10"/>
        <v>0</v>
      </c>
      <c r="R29" s="112">
        <f t="shared" si="10"/>
        <v>1272</v>
      </c>
      <c r="S29" s="112">
        <f t="shared" si="10"/>
        <v>0</v>
      </c>
      <c r="T29" s="112">
        <f t="shared" si="10"/>
        <v>225</v>
      </c>
      <c r="U29" s="113">
        <f t="shared" si="10"/>
        <v>48</v>
      </c>
      <c r="V29" s="2"/>
    </row>
    <row r="30" spans="1:22" ht="21.75" customHeight="1" x14ac:dyDescent="0.15">
      <c r="A30" s="324"/>
      <c r="B30" s="327"/>
      <c r="C30" s="329" t="s">
        <v>28</v>
      </c>
      <c r="D30" s="36" t="s">
        <v>24</v>
      </c>
      <c r="E30" s="37" t="s">
        <v>71</v>
      </c>
      <c r="F30" s="109">
        <f>F23+F27</f>
        <v>51</v>
      </c>
      <c r="G30" s="109">
        <f t="shared" ref="G30:T30" si="11">G23+G27</f>
        <v>0</v>
      </c>
      <c r="H30" s="109">
        <f t="shared" si="11"/>
        <v>51</v>
      </c>
      <c r="I30" s="109">
        <f>I23+I27</f>
        <v>919</v>
      </c>
      <c r="J30" s="109">
        <f t="shared" si="11"/>
        <v>0</v>
      </c>
      <c r="K30" s="109"/>
      <c r="L30" s="109">
        <f t="shared" si="11"/>
        <v>11541</v>
      </c>
      <c r="M30" s="109">
        <f t="shared" si="11"/>
        <v>11554</v>
      </c>
      <c r="N30" s="109">
        <f t="shared" si="11"/>
        <v>11524</v>
      </c>
      <c r="O30" s="109">
        <f t="shared" si="11"/>
        <v>20</v>
      </c>
      <c r="P30" s="109">
        <f t="shared" si="11"/>
        <v>0</v>
      </c>
      <c r="Q30" s="109">
        <f t="shared" si="11"/>
        <v>0</v>
      </c>
      <c r="R30" s="109">
        <f t="shared" si="1"/>
        <v>34639</v>
      </c>
      <c r="S30" s="109">
        <f t="shared" si="11"/>
        <v>0</v>
      </c>
      <c r="T30" s="109">
        <f t="shared" si="11"/>
        <v>2686</v>
      </c>
      <c r="U30" s="142">
        <f>U23+U27</f>
        <v>625</v>
      </c>
      <c r="V30" s="2"/>
    </row>
    <row r="31" spans="1:22" ht="21.75" customHeight="1" x14ac:dyDescent="0.15">
      <c r="A31" s="324"/>
      <c r="B31" s="327"/>
      <c r="C31" s="330"/>
      <c r="D31" s="38" t="s">
        <v>25</v>
      </c>
      <c r="E31" s="39" t="s">
        <v>76</v>
      </c>
      <c r="F31" s="110">
        <f>SUM(F24,F28)</f>
        <v>12</v>
      </c>
      <c r="G31" s="110">
        <f>G24+G28</f>
        <v>0</v>
      </c>
      <c r="H31" s="110">
        <f>SUM(H24,H28)</f>
        <v>12</v>
      </c>
      <c r="I31" s="110">
        <f>I24+I28</f>
        <v>106</v>
      </c>
      <c r="J31" s="110">
        <f>J24+J28</f>
        <v>0</v>
      </c>
      <c r="K31" s="110"/>
      <c r="L31" s="110">
        <f t="shared" ref="L31:Q31" si="12">L24+L28</f>
        <v>568</v>
      </c>
      <c r="M31" s="110">
        <f t="shared" si="12"/>
        <v>576</v>
      </c>
      <c r="N31" s="110">
        <f t="shared" si="12"/>
        <v>526</v>
      </c>
      <c r="O31" s="110">
        <f t="shared" si="12"/>
        <v>91</v>
      </c>
      <c r="P31" s="110">
        <f t="shared" si="12"/>
        <v>0</v>
      </c>
      <c r="Q31" s="110">
        <f t="shared" si="12"/>
        <v>0</v>
      </c>
      <c r="R31" s="110">
        <f t="shared" si="1"/>
        <v>1761</v>
      </c>
      <c r="S31" s="110">
        <f>S24+S28</f>
        <v>0</v>
      </c>
      <c r="T31" s="110">
        <f>T24+T28</f>
        <v>263</v>
      </c>
      <c r="U31" s="143">
        <f>U24+U28</f>
        <v>64</v>
      </c>
    </row>
    <row r="32" spans="1:22" ht="21.75" customHeight="1" x14ac:dyDescent="0.15">
      <c r="A32" s="324"/>
      <c r="B32" s="327"/>
      <c r="C32" s="330"/>
      <c r="D32" s="38" t="s">
        <v>18</v>
      </c>
      <c r="E32" s="39" t="s">
        <v>75</v>
      </c>
      <c r="F32" s="110">
        <f>F25</f>
        <v>23</v>
      </c>
      <c r="G32" s="110">
        <f t="shared" ref="G32:U32" si="13">G25</f>
        <v>0</v>
      </c>
      <c r="H32" s="110">
        <f t="shared" si="13"/>
        <v>23</v>
      </c>
      <c r="I32" s="110" t="str">
        <f t="shared" si="13"/>
        <v>―</v>
      </c>
      <c r="J32" s="110">
        <f t="shared" si="13"/>
        <v>0</v>
      </c>
      <c r="K32" s="110"/>
      <c r="L32" s="110">
        <f t="shared" si="13"/>
        <v>5689</v>
      </c>
      <c r="M32" s="110">
        <f t="shared" si="13"/>
        <v>5646</v>
      </c>
      <c r="N32" s="110">
        <f t="shared" si="13"/>
        <v>5646</v>
      </c>
      <c r="O32" s="110">
        <f t="shared" si="13"/>
        <v>0</v>
      </c>
      <c r="P32" s="110">
        <f t="shared" si="13"/>
        <v>0</v>
      </c>
      <c r="Q32" s="110">
        <f t="shared" si="13"/>
        <v>0</v>
      </c>
      <c r="R32" s="110">
        <f t="shared" si="1"/>
        <v>16981</v>
      </c>
      <c r="S32" s="110">
        <f t="shared" si="13"/>
        <v>0</v>
      </c>
      <c r="T32" s="110">
        <f t="shared" si="13"/>
        <v>1078</v>
      </c>
      <c r="U32" s="143">
        <f t="shared" si="13"/>
        <v>246</v>
      </c>
    </row>
    <row r="33" spans="1:22" ht="21.75" customHeight="1" x14ac:dyDescent="0.15">
      <c r="A33" s="324"/>
      <c r="B33" s="327"/>
      <c r="C33" s="332"/>
      <c r="D33" s="42" t="s">
        <v>19</v>
      </c>
      <c r="E33" s="43" t="s">
        <v>74</v>
      </c>
      <c r="F33" s="112">
        <f>F26+F29</f>
        <v>86</v>
      </c>
      <c r="G33" s="112">
        <f>G26+G29</f>
        <v>0</v>
      </c>
      <c r="H33" s="112">
        <f>H26+H29</f>
        <v>86</v>
      </c>
      <c r="I33" s="112">
        <f>I26+I29</f>
        <v>1025</v>
      </c>
      <c r="J33" s="112">
        <f>J26+J29</f>
        <v>0</v>
      </c>
      <c r="K33" s="112"/>
      <c r="L33" s="112">
        <f t="shared" ref="L33:U33" si="14">L26+L29</f>
        <v>17798</v>
      </c>
      <c r="M33" s="112">
        <f t="shared" si="14"/>
        <v>17776</v>
      </c>
      <c r="N33" s="112">
        <f t="shared" si="14"/>
        <v>17696</v>
      </c>
      <c r="O33" s="112">
        <f t="shared" si="14"/>
        <v>111</v>
      </c>
      <c r="P33" s="112">
        <f t="shared" si="14"/>
        <v>0</v>
      </c>
      <c r="Q33" s="112">
        <f t="shared" si="14"/>
        <v>0</v>
      </c>
      <c r="R33" s="112">
        <f t="shared" si="1"/>
        <v>53381</v>
      </c>
      <c r="S33" s="112">
        <f t="shared" si="14"/>
        <v>0</v>
      </c>
      <c r="T33" s="112">
        <f t="shared" si="14"/>
        <v>4027</v>
      </c>
      <c r="U33" s="113">
        <f t="shared" si="14"/>
        <v>935</v>
      </c>
    </row>
    <row r="34" spans="1:22" ht="21.75" customHeight="1" x14ac:dyDescent="0.15">
      <c r="A34" s="324"/>
      <c r="B34" s="327"/>
      <c r="C34" s="333" t="s">
        <v>29</v>
      </c>
      <c r="D34" s="44" t="s">
        <v>24</v>
      </c>
      <c r="E34" s="45" t="s">
        <v>73</v>
      </c>
      <c r="F34" s="100">
        <v>1</v>
      </c>
      <c r="G34" s="100">
        <v>0</v>
      </c>
      <c r="H34" s="109">
        <f t="shared" ref="H34:H39" si="15">F34+G34</f>
        <v>1</v>
      </c>
      <c r="I34" s="100">
        <v>0</v>
      </c>
      <c r="J34" s="100">
        <v>0</v>
      </c>
      <c r="K34" s="100"/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9">
        <v>1245</v>
      </c>
      <c r="S34" s="100"/>
      <c r="T34" s="100">
        <v>20</v>
      </c>
      <c r="U34" s="96">
        <v>3</v>
      </c>
    </row>
    <row r="35" spans="1:22" ht="21.75" customHeight="1" x14ac:dyDescent="0.15">
      <c r="A35" s="324"/>
      <c r="B35" s="327"/>
      <c r="C35" s="334"/>
      <c r="D35" s="38" t="s">
        <v>18</v>
      </c>
      <c r="E35" s="39" t="s">
        <v>68</v>
      </c>
      <c r="F35" s="99">
        <v>5</v>
      </c>
      <c r="G35" s="99">
        <v>0</v>
      </c>
      <c r="H35" s="110">
        <f t="shared" si="15"/>
        <v>5</v>
      </c>
      <c r="I35" s="99">
        <v>0</v>
      </c>
      <c r="J35" s="99">
        <v>0</v>
      </c>
      <c r="K35" s="99"/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110">
        <v>1737</v>
      </c>
      <c r="S35" s="99"/>
      <c r="T35" s="99">
        <v>30</v>
      </c>
      <c r="U35" s="101">
        <v>13</v>
      </c>
    </row>
    <row r="36" spans="1:22" ht="21.75" customHeight="1" x14ac:dyDescent="0.15">
      <c r="A36" s="324"/>
      <c r="B36" s="327"/>
      <c r="C36" s="335"/>
      <c r="D36" s="42" t="s">
        <v>19</v>
      </c>
      <c r="E36" s="43" t="s">
        <v>72</v>
      </c>
      <c r="F36" s="112">
        <f>SUM(F34:F35)</f>
        <v>6</v>
      </c>
      <c r="G36" s="112">
        <f>SUM(G34:G35)</f>
        <v>0</v>
      </c>
      <c r="H36" s="112">
        <f t="shared" si="15"/>
        <v>6</v>
      </c>
      <c r="I36" s="112">
        <f t="shared" ref="I36:U36" si="16">SUM(I34:I35)</f>
        <v>0</v>
      </c>
      <c r="J36" s="112">
        <f t="shared" si="16"/>
        <v>0</v>
      </c>
      <c r="K36" s="112"/>
      <c r="L36" s="112">
        <f t="shared" si="16"/>
        <v>0</v>
      </c>
      <c r="M36" s="112">
        <f t="shared" si="16"/>
        <v>0</v>
      </c>
      <c r="N36" s="112">
        <f t="shared" si="16"/>
        <v>0</v>
      </c>
      <c r="O36" s="112">
        <f t="shared" si="16"/>
        <v>0</v>
      </c>
      <c r="P36" s="112">
        <f t="shared" si="16"/>
        <v>0</v>
      </c>
      <c r="Q36" s="112">
        <f t="shared" si="16"/>
        <v>0</v>
      </c>
      <c r="R36" s="112">
        <f>SUM(R34:R35)</f>
        <v>2982</v>
      </c>
      <c r="S36" s="112">
        <f t="shared" si="16"/>
        <v>0</v>
      </c>
      <c r="T36" s="112">
        <f t="shared" si="16"/>
        <v>50</v>
      </c>
      <c r="U36" s="113">
        <f t="shared" si="16"/>
        <v>16</v>
      </c>
    </row>
    <row r="37" spans="1:22" ht="21.75" customHeight="1" x14ac:dyDescent="0.15">
      <c r="A37" s="324"/>
      <c r="B37" s="327"/>
      <c r="C37" s="333" t="s">
        <v>30</v>
      </c>
      <c r="D37" s="36" t="s">
        <v>24</v>
      </c>
      <c r="E37" s="37" t="s">
        <v>71</v>
      </c>
      <c r="F37" s="100">
        <v>3</v>
      </c>
      <c r="G37" s="100">
        <v>0</v>
      </c>
      <c r="H37" s="109">
        <f t="shared" si="15"/>
        <v>3</v>
      </c>
      <c r="I37" s="100"/>
      <c r="J37" s="100">
        <v>0</v>
      </c>
      <c r="K37" s="100"/>
      <c r="L37" s="100"/>
      <c r="M37" s="100"/>
      <c r="N37" s="100">
        <v>0</v>
      </c>
      <c r="O37" s="100">
        <v>0</v>
      </c>
      <c r="P37" s="100">
        <v>0</v>
      </c>
      <c r="Q37" s="100">
        <v>0</v>
      </c>
      <c r="R37" s="109">
        <v>193</v>
      </c>
      <c r="S37" s="100">
        <v>0</v>
      </c>
      <c r="T37" s="100">
        <v>0</v>
      </c>
      <c r="U37" s="96">
        <v>0</v>
      </c>
    </row>
    <row r="38" spans="1:22" ht="21.75" customHeight="1" x14ac:dyDescent="0.15">
      <c r="A38" s="324"/>
      <c r="B38" s="327"/>
      <c r="C38" s="334"/>
      <c r="D38" s="38" t="s">
        <v>18</v>
      </c>
      <c r="E38" s="39" t="s">
        <v>1</v>
      </c>
      <c r="F38" s="99">
        <v>2</v>
      </c>
      <c r="G38" s="99">
        <v>0</v>
      </c>
      <c r="H38" s="110">
        <f t="shared" si="15"/>
        <v>2</v>
      </c>
      <c r="I38" s="99">
        <v>0</v>
      </c>
      <c r="J38" s="99">
        <v>0</v>
      </c>
      <c r="K38" s="99"/>
      <c r="L38" s="99"/>
      <c r="M38" s="99"/>
      <c r="N38" s="99">
        <v>0</v>
      </c>
      <c r="O38" s="99">
        <v>0</v>
      </c>
      <c r="P38" s="99">
        <v>0</v>
      </c>
      <c r="Q38" s="99">
        <v>0</v>
      </c>
      <c r="R38" s="110">
        <v>114</v>
      </c>
      <c r="S38" s="99">
        <v>0</v>
      </c>
      <c r="T38" s="99">
        <v>0</v>
      </c>
      <c r="U38" s="101">
        <v>0</v>
      </c>
    </row>
    <row r="39" spans="1:22" ht="21.75" customHeight="1" x14ac:dyDescent="0.15">
      <c r="A39" s="325"/>
      <c r="B39" s="328"/>
      <c r="C39" s="335"/>
      <c r="D39" s="42" t="s">
        <v>19</v>
      </c>
      <c r="E39" s="43" t="s">
        <v>2</v>
      </c>
      <c r="F39" s="112">
        <f>SUM(F37:F38)</f>
        <v>5</v>
      </c>
      <c r="G39" s="112">
        <f>SUM(G37:G38)</f>
        <v>0</v>
      </c>
      <c r="H39" s="112">
        <f t="shared" si="15"/>
        <v>5</v>
      </c>
      <c r="I39" s="112">
        <f>SUM(I37:I38)</f>
        <v>0</v>
      </c>
      <c r="J39" s="112">
        <f>SUM(J37:J38)</f>
        <v>0</v>
      </c>
      <c r="K39" s="112"/>
      <c r="L39" s="112">
        <f>SUM(L37:L38)</f>
        <v>0</v>
      </c>
      <c r="M39" s="112"/>
      <c r="N39" s="112">
        <f t="shared" ref="N39:U39" si="17">SUM(N37:N38)</f>
        <v>0</v>
      </c>
      <c r="O39" s="112">
        <f t="shared" si="17"/>
        <v>0</v>
      </c>
      <c r="P39" s="112">
        <f t="shared" si="17"/>
        <v>0</v>
      </c>
      <c r="Q39" s="112">
        <f t="shared" si="17"/>
        <v>0</v>
      </c>
      <c r="R39" s="112">
        <f>SUM(R37:R38)</f>
        <v>307</v>
      </c>
      <c r="S39" s="112">
        <f t="shared" si="17"/>
        <v>0</v>
      </c>
      <c r="T39" s="112">
        <f t="shared" si="17"/>
        <v>0</v>
      </c>
      <c r="U39" s="113">
        <f t="shared" si="17"/>
        <v>0</v>
      </c>
    </row>
    <row r="40" spans="1:22" ht="25.5" customHeight="1" x14ac:dyDescent="0.15">
      <c r="A40" s="305" t="s">
        <v>31</v>
      </c>
      <c r="B40" s="306"/>
      <c r="C40" s="307"/>
      <c r="D40" s="46" t="s">
        <v>70</v>
      </c>
      <c r="E40" s="47" t="s">
        <v>69</v>
      </c>
      <c r="F40" s="100">
        <v>1</v>
      </c>
      <c r="G40" s="100"/>
      <c r="H40" s="144">
        <f>SUM(F40:G40)</f>
        <v>1</v>
      </c>
      <c r="I40" s="100">
        <v>24</v>
      </c>
      <c r="J40" s="100"/>
      <c r="K40" s="100"/>
      <c r="L40" s="100">
        <v>160</v>
      </c>
      <c r="M40" s="100">
        <v>160</v>
      </c>
      <c r="N40" s="100">
        <v>160</v>
      </c>
      <c r="O40" s="100">
        <v>157</v>
      </c>
      <c r="P40" s="100">
        <v>155</v>
      </c>
      <c r="Q40" s="100">
        <v>149</v>
      </c>
      <c r="R40" s="144">
        <f t="shared" si="1"/>
        <v>941</v>
      </c>
      <c r="S40" s="100"/>
      <c r="T40" s="100">
        <v>63</v>
      </c>
      <c r="U40" s="96">
        <v>11</v>
      </c>
      <c r="V40" s="69"/>
    </row>
    <row r="41" spans="1:22" ht="25.5" customHeight="1" x14ac:dyDescent="0.15">
      <c r="A41" s="308"/>
      <c r="B41" s="309"/>
      <c r="C41" s="310"/>
      <c r="D41" s="114" t="s">
        <v>51</v>
      </c>
      <c r="E41" s="115" t="s">
        <v>68</v>
      </c>
      <c r="F41" s="99">
        <v>1</v>
      </c>
      <c r="G41" s="99"/>
      <c r="H41" s="145">
        <f>SUM(F41:G41)</f>
        <v>1</v>
      </c>
      <c r="I41" s="99">
        <v>10</v>
      </c>
      <c r="J41" s="99"/>
      <c r="K41" s="99"/>
      <c r="L41" s="99">
        <v>13</v>
      </c>
      <c r="M41" s="99">
        <v>8</v>
      </c>
      <c r="N41" s="99">
        <v>9</v>
      </c>
      <c r="O41" s="99">
        <v>25</v>
      </c>
      <c r="P41" s="99">
        <v>45</v>
      </c>
      <c r="Q41" s="99">
        <v>26</v>
      </c>
      <c r="R41" s="145">
        <f t="shared" si="1"/>
        <v>126</v>
      </c>
      <c r="S41" s="99"/>
      <c r="T41" s="99">
        <v>33</v>
      </c>
      <c r="U41" s="101">
        <v>8</v>
      </c>
      <c r="V41" s="2"/>
    </row>
    <row r="42" spans="1:22" ht="25.5" customHeight="1" x14ac:dyDescent="0.15">
      <c r="A42" s="311"/>
      <c r="B42" s="312"/>
      <c r="C42" s="313"/>
      <c r="D42" s="48" t="s">
        <v>19</v>
      </c>
      <c r="E42" s="74" t="s">
        <v>67</v>
      </c>
      <c r="F42" s="146">
        <f>SUM(F40:F41)</f>
        <v>2</v>
      </c>
      <c r="G42" s="146">
        <f t="shared" ref="G42:H42" si="18">SUM(G40:G41)</f>
        <v>0</v>
      </c>
      <c r="H42" s="146">
        <f t="shared" si="18"/>
        <v>2</v>
      </c>
      <c r="I42" s="146">
        <f t="shared" ref="I42:U42" si="19">SUM(I40:I41)</f>
        <v>34</v>
      </c>
      <c r="J42" s="146">
        <f t="shared" si="19"/>
        <v>0</v>
      </c>
      <c r="K42" s="146">
        <f t="shared" si="19"/>
        <v>0</v>
      </c>
      <c r="L42" s="146">
        <f t="shared" si="19"/>
        <v>173</v>
      </c>
      <c r="M42" s="146">
        <f t="shared" si="19"/>
        <v>168</v>
      </c>
      <c r="N42" s="146">
        <f t="shared" si="19"/>
        <v>169</v>
      </c>
      <c r="O42" s="146">
        <f t="shared" si="19"/>
        <v>182</v>
      </c>
      <c r="P42" s="146">
        <f t="shared" si="19"/>
        <v>200</v>
      </c>
      <c r="Q42" s="146">
        <f t="shared" si="19"/>
        <v>175</v>
      </c>
      <c r="R42" s="146">
        <f t="shared" si="1"/>
        <v>1067</v>
      </c>
      <c r="S42" s="146">
        <f t="shared" si="19"/>
        <v>0</v>
      </c>
      <c r="T42" s="146">
        <f t="shared" si="19"/>
        <v>96</v>
      </c>
      <c r="U42" s="146">
        <f t="shared" si="19"/>
        <v>19</v>
      </c>
      <c r="V42" s="2"/>
    </row>
    <row r="43" spans="1:22" ht="9.75" customHeight="1" x14ac:dyDescent="0.15">
      <c r="A43" s="70"/>
      <c r="B43" s="70"/>
      <c r="C43" s="70"/>
      <c r="D43" s="71"/>
      <c r="E43" s="117"/>
      <c r="F43" s="73"/>
      <c r="G43" s="67"/>
      <c r="H43" s="67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7"/>
      <c r="T43" s="68"/>
      <c r="U43" s="68"/>
      <c r="V43" s="69"/>
    </row>
    <row r="44" spans="1:22" ht="18.75" customHeight="1" x14ac:dyDescent="0.15">
      <c r="A44" s="232" t="s">
        <v>6</v>
      </c>
      <c r="B44" s="233"/>
      <c r="C44" s="233"/>
      <c r="D44" s="233"/>
      <c r="E44" s="233"/>
      <c r="F44" s="235" t="s">
        <v>62</v>
      </c>
      <c r="G44" s="236"/>
      <c r="H44" s="235" t="s">
        <v>8</v>
      </c>
      <c r="I44" s="250"/>
      <c r="J44" s="167" t="s">
        <v>61</v>
      </c>
      <c r="K44" s="168"/>
      <c r="L44" s="168"/>
      <c r="M44" s="168"/>
      <c r="N44" s="168"/>
      <c r="O44" s="168"/>
      <c r="P44" s="168"/>
      <c r="Q44" s="168"/>
      <c r="R44" s="168"/>
      <c r="S44" s="169"/>
      <c r="T44" s="263" t="s">
        <v>10</v>
      </c>
      <c r="U44" s="252" t="s">
        <v>11</v>
      </c>
    </row>
    <row r="45" spans="1:22" ht="42" customHeight="1" x14ac:dyDescent="0.15">
      <c r="A45" s="234"/>
      <c r="B45" s="233"/>
      <c r="C45" s="233"/>
      <c r="D45" s="233"/>
      <c r="E45" s="233"/>
      <c r="F45" s="237"/>
      <c r="G45" s="238"/>
      <c r="H45" s="172"/>
      <c r="I45" s="173"/>
      <c r="J45" s="172" t="s">
        <v>32</v>
      </c>
      <c r="K45" s="173"/>
      <c r="L45" s="172" t="s">
        <v>33</v>
      </c>
      <c r="M45" s="173"/>
      <c r="N45" s="172" t="s">
        <v>34</v>
      </c>
      <c r="O45" s="173"/>
      <c r="P45" s="172" t="s">
        <v>35</v>
      </c>
      <c r="Q45" s="173"/>
      <c r="R45" s="172" t="s">
        <v>14</v>
      </c>
      <c r="S45" s="173"/>
      <c r="T45" s="264"/>
      <c r="U45" s="253"/>
    </row>
    <row r="46" spans="1:22" ht="24.75" customHeight="1" x14ac:dyDescent="0.15">
      <c r="A46" s="254" t="s">
        <v>36</v>
      </c>
      <c r="B46" s="255"/>
      <c r="C46" s="256"/>
      <c r="D46" s="49" t="s">
        <v>24</v>
      </c>
      <c r="E46" s="50" t="s">
        <v>3</v>
      </c>
      <c r="F46" s="170">
        <v>14</v>
      </c>
      <c r="G46" s="170"/>
      <c r="H46" s="171">
        <v>485</v>
      </c>
      <c r="I46" s="171"/>
      <c r="J46" s="171">
        <v>9</v>
      </c>
      <c r="K46" s="171"/>
      <c r="L46" s="171">
        <v>605</v>
      </c>
      <c r="M46" s="171"/>
      <c r="N46" s="171">
        <v>373</v>
      </c>
      <c r="O46" s="171"/>
      <c r="P46" s="171">
        <v>1070</v>
      </c>
      <c r="Q46" s="171"/>
      <c r="R46" s="165">
        <f>SUM(J46:Q46)</f>
        <v>2057</v>
      </c>
      <c r="S46" s="166"/>
      <c r="T46" s="118">
        <v>1169</v>
      </c>
      <c r="U46" s="147">
        <v>213</v>
      </c>
      <c r="V46" s="2"/>
    </row>
    <row r="47" spans="1:22" ht="24.75" customHeight="1" x14ac:dyDescent="0.15">
      <c r="A47" s="257"/>
      <c r="B47" s="258"/>
      <c r="C47" s="259"/>
      <c r="D47" s="51" t="s">
        <v>25</v>
      </c>
      <c r="E47" s="52" t="s">
        <v>4</v>
      </c>
      <c r="F47" s="170">
        <v>1</v>
      </c>
      <c r="G47" s="170"/>
      <c r="H47" s="171">
        <v>46</v>
      </c>
      <c r="I47" s="171"/>
      <c r="J47" s="171"/>
      <c r="K47" s="171"/>
      <c r="L47" s="171">
        <v>87</v>
      </c>
      <c r="M47" s="171"/>
      <c r="N47" s="171">
        <v>60</v>
      </c>
      <c r="O47" s="171"/>
      <c r="P47" s="171">
        <v>93</v>
      </c>
      <c r="Q47" s="171"/>
      <c r="R47" s="163">
        <f>SUM(J47:Q47)</f>
        <v>240</v>
      </c>
      <c r="S47" s="164"/>
      <c r="T47" s="118">
        <v>101</v>
      </c>
      <c r="U47" s="147">
        <v>7</v>
      </c>
      <c r="V47" s="2"/>
    </row>
    <row r="48" spans="1:22" ht="24.75" customHeight="1" x14ac:dyDescent="0.15">
      <c r="A48" s="257"/>
      <c r="B48" s="258"/>
      <c r="C48" s="259"/>
      <c r="D48" s="51" t="s">
        <v>17</v>
      </c>
      <c r="E48" s="52" t="s">
        <v>0</v>
      </c>
      <c r="F48" s="170">
        <v>1</v>
      </c>
      <c r="G48" s="170"/>
      <c r="H48" s="170">
        <v>9</v>
      </c>
      <c r="I48" s="170"/>
      <c r="J48" s="170"/>
      <c r="K48" s="170"/>
      <c r="L48" s="170">
        <v>18</v>
      </c>
      <c r="M48" s="170"/>
      <c r="N48" s="170">
        <v>17</v>
      </c>
      <c r="O48" s="170"/>
      <c r="P48" s="170">
        <v>22</v>
      </c>
      <c r="Q48" s="170"/>
      <c r="R48" s="239">
        <f>SUM(J48:Q48)</f>
        <v>57</v>
      </c>
      <c r="S48" s="240"/>
      <c r="T48" s="118">
        <v>29</v>
      </c>
      <c r="U48" s="147">
        <v>2</v>
      </c>
      <c r="V48" s="95"/>
    </row>
    <row r="49" spans="1:22" ht="24.75" customHeight="1" x14ac:dyDescent="0.15">
      <c r="A49" s="260"/>
      <c r="B49" s="261"/>
      <c r="C49" s="262"/>
      <c r="D49" s="53" t="s">
        <v>37</v>
      </c>
      <c r="E49" s="54" t="s">
        <v>2</v>
      </c>
      <c r="F49" s="184">
        <f>SUM(F46:F48)</f>
        <v>16</v>
      </c>
      <c r="G49" s="185"/>
      <c r="H49" s="184">
        <f>SUM(H46:H48)</f>
        <v>540</v>
      </c>
      <c r="I49" s="185"/>
      <c r="J49" s="184">
        <f>SUM(J46:J48)</f>
        <v>9</v>
      </c>
      <c r="K49" s="185"/>
      <c r="L49" s="184">
        <f>SUM(L46:L48)</f>
        <v>710</v>
      </c>
      <c r="M49" s="185"/>
      <c r="N49" s="184">
        <f>SUM(N46:N48)</f>
        <v>450</v>
      </c>
      <c r="O49" s="185"/>
      <c r="P49" s="184">
        <f>SUM(P46:P48)</f>
        <v>1185</v>
      </c>
      <c r="Q49" s="185"/>
      <c r="R49" s="184">
        <f>SUM(J49:Q49)</f>
        <v>2354</v>
      </c>
      <c r="S49" s="185"/>
      <c r="T49" s="148">
        <f>SUM(T46:T48)</f>
        <v>1299</v>
      </c>
      <c r="U49" s="149">
        <f>SUM(U46:U48)</f>
        <v>222</v>
      </c>
    </row>
    <row r="50" spans="1:22" ht="9.75" customHeight="1" x14ac:dyDescent="0.15">
      <c r="A50" s="72"/>
      <c r="B50" s="81"/>
      <c r="C50" s="81"/>
      <c r="D50" s="82"/>
      <c r="E50" s="116"/>
      <c r="F50" s="73"/>
      <c r="G50" s="83"/>
      <c r="H50" s="85"/>
      <c r="I50" s="73"/>
      <c r="J50" s="84"/>
      <c r="K50" s="84"/>
      <c r="L50" s="83"/>
      <c r="M50" s="84"/>
      <c r="N50" s="83"/>
      <c r="O50" s="73"/>
      <c r="P50" s="85"/>
      <c r="Q50" s="84"/>
      <c r="R50" s="83"/>
      <c r="S50" s="73"/>
      <c r="T50" s="67"/>
      <c r="U50" s="73"/>
      <c r="V50" s="69"/>
    </row>
    <row r="51" spans="1:22" ht="20.25" customHeight="1" x14ac:dyDescent="0.15">
      <c r="A51" s="178" t="s">
        <v>6</v>
      </c>
      <c r="B51" s="179"/>
      <c r="C51" s="179"/>
      <c r="D51" s="179"/>
      <c r="E51" s="180"/>
      <c r="F51" s="243" t="s">
        <v>38</v>
      </c>
      <c r="G51" s="245" t="s">
        <v>39</v>
      </c>
      <c r="H51" s="245" t="s">
        <v>40</v>
      </c>
      <c r="I51" s="243" t="s">
        <v>10</v>
      </c>
      <c r="J51" s="243" t="s">
        <v>11</v>
      </c>
      <c r="K51" s="235" t="s">
        <v>6</v>
      </c>
      <c r="L51" s="249"/>
      <c r="M51" s="249"/>
      <c r="N51" s="250"/>
      <c r="O51" s="243" t="s">
        <v>38</v>
      </c>
      <c r="P51" s="248"/>
      <c r="Q51" s="243" t="s">
        <v>41</v>
      </c>
      <c r="R51" s="248"/>
      <c r="S51" s="243" t="s">
        <v>42</v>
      </c>
      <c r="T51" s="248"/>
      <c r="U51" s="241" t="s">
        <v>11</v>
      </c>
    </row>
    <row r="52" spans="1:22" ht="30" customHeight="1" x14ac:dyDescent="0.15">
      <c r="A52" s="181"/>
      <c r="B52" s="182"/>
      <c r="C52" s="182"/>
      <c r="D52" s="182"/>
      <c r="E52" s="183"/>
      <c r="F52" s="244"/>
      <c r="G52" s="246"/>
      <c r="H52" s="247"/>
      <c r="I52" s="244"/>
      <c r="J52" s="244"/>
      <c r="K52" s="172"/>
      <c r="L52" s="251"/>
      <c r="M52" s="251"/>
      <c r="N52" s="173"/>
      <c r="O52" s="244"/>
      <c r="P52" s="244"/>
      <c r="Q52" s="244"/>
      <c r="R52" s="244"/>
      <c r="S52" s="244"/>
      <c r="T52" s="244"/>
      <c r="U52" s="242"/>
    </row>
    <row r="53" spans="1:22" ht="22.5" customHeight="1" x14ac:dyDescent="0.15">
      <c r="A53" s="192" t="s">
        <v>5</v>
      </c>
      <c r="B53" s="195" t="s">
        <v>43</v>
      </c>
      <c r="C53" s="198" t="s">
        <v>44</v>
      </c>
      <c r="D53" s="22" t="s">
        <v>17</v>
      </c>
      <c r="E53" s="55" t="s">
        <v>0</v>
      </c>
      <c r="F53" s="150">
        <v>1</v>
      </c>
      <c r="G53" s="151">
        <v>10157</v>
      </c>
      <c r="H53" s="151">
        <v>2988</v>
      </c>
      <c r="I53" s="151">
        <v>1478</v>
      </c>
      <c r="J53" s="151">
        <v>2433</v>
      </c>
      <c r="K53" s="186" t="s">
        <v>45</v>
      </c>
      <c r="L53" s="187"/>
      <c r="M53" s="188"/>
      <c r="N53" s="230" t="s">
        <v>46</v>
      </c>
      <c r="O53" s="226">
        <v>1</v>
      </c>
      <c r="P53" s="227"/>
      <c r="Q53" s="226">
        <v>902</v>
      </c>
      <c r="R53" s="227"/>
      <c r="S53" s="226">
        <v>66</v>
      </c>
      <c r="T53" s="227"/>
      <c r="U53" s="224">
        <v>40</v>
      </c>
    </row>
    <row r="54" spans="1:22" ht="22.5" customHeight="1" x14ac:dyDescent="0.15">
      <c r="A54" s="193"/>
      <c r="B54" s="196"/>
      <c r="C54" s="199"/>
      <c r="D54" s="24" t="s">
        <v>24</v>
      </c>
      <c r="E54" s="56" t="s">
        <v>3</v>
      </c>
      <c r="F54" s="150">
        <v>1</v>
      </c>
      <c r="G54" s="150">
        <v>1634</v>
      </c>
      <c r="H54" s="150">
        <v>177</v>
      </c>
      <c r="I54" s="150">
        <v>162</v>
      </c>
      <c r="J54" s="150">
        <v>58</v>
      </c>
      <c r="K54" s="189"/>
      <c r="L54" s="190"/>
      <c r="M54" s="191"/>
      <c r="N54" s="231"/>
      <c r="O54" s="228"/>
      <c r="P54" s="229"/>
      <c r="Q54" s="228"/>
      <c r="R54" s="229"/>
      <c r="S54" s="228"/>
      <c r="T54" s="229"/>
      <c r="U54" s="225"/>
    </row>
    <row r="55" spans="1:22" ht="22.5" customHeight="1" x14ac:dyDescent="0.15">
      <c r="A55" s="193"/>
      <c r="B55" s="196"/>
      <c r="C55" s="199"/>
      <c r="D55" s="24" t="s">
        <v>25</v>
      </c>
      <c r="E55" s="56" t="s">
        <v>4</v>
      </c>
      <c r="F55" s="150">
        <v>1</v>
      </c>
      <c r="G55" s="150">
        <v>258</v>
      </c>
      <c r="H55" s="150">
        <v>12</v>
      </c>
      <c r="I55" s="150">
        <v>32</v>
      </c>
      <c r="J55" s="150">
        <v>12</v>
      </c>
      <c r="K55" s="208" t="s">
        <v>47</v>
      </c>
      <c r="L55" s="209"/>
      <c r="M55" s="61" t="s">
        <v>17</v>
      </c>
      <c r="N55" s="62" t="s">
        <v>0</v>
      </c>
      <c r="O55" s="210">
        <v>1</v>
      </c>
      <c r="P55" s="211"/>
      <c r="Q55" s="210">
        <v>37</v>
      </c>
      <c r="R55" s="211"/>
      <c r="S55" s="210">
        <v>8</v>
      </c>
      <c r="T55" s="211"/>
      <c r="U55" s="96">
        <v>2</v>
      </c>
    </row>
    <row r="56" spans="1:22" ht="22.5" customHeight="1" x14ac:dyDescent="0.15">
      <c r="A56" s="193"/>
      <c r="B56" s="196"/>
      <c r="C56" s="199"/>
      <c r="D56" s="24" t="s">
        <v>18</v>
      </c>
      <c r="E56" s="56" t="s">
        <v>1</v>
      </c>
      <c r="F56" s="150">
        <v>14</v>
      </c>
      <c r="G56" s="150">
        <v>26258</v>
      </c>
      <c r="H56" s="150">
        <v>542</v>
      </c>
      <c r="I56" s="150">
        <v>2406</v>
      </c>
      <c r="J56" s="150">
        <v>3464</v>
      </c>
      <c r="K56" s="208"/>
      <c r="L56" s="209"/>
      <c r="M56" s="63" t="s">
        <v>24</v>
      </c>
      <c r="N56" s="64" t="s">
        <v>3</v>
      </c>
      <c r="O56" s="206">
        <v>1</v>
      </c>
      <c r="P56" s="207"/>
      <c r="Q56" s="206">
        <v>48</v>
      </c>
      <c r="R56" s="207"/>
      <c r="S56" s="206">
        <v>10</v>
      </c>
      <c r="T56" s="207"/>
      <c r="U56" s="125">
        <v>1</v>
      </c>
    </row>
    <row r="57" spans="1:22" ht="22.5" customHeight="1" x14ac:dyDescent="0.15">
      <c r="A57" s="193"/>
      <c r="B57" s="196"/>
      <c r="C57" s="200"/>
      <c r="D57" s="26" t="s">
        <v>19</v>
      </c>
      <c r="E57" s="57" t="s">
        <v>2</v>
      </c>
      <c r="F57" s="152">
        <f>SUM(F53:F56)</f>
        <v>17</v>
      </c>
      <c r="G57" s="152">
        <f>SUM(G53:G56)</f>
        <v>38307</v>
      </c>
      <c r="H57" s="152">
        <f>SUM(H53:H56)</f>
        <v>3719</v>
      </c>
      <c r="I57" s="152">
        <f>SUM(I53:I56)</f>
        <v>4078</v>
      </c>
      <c r="J57" s="152">
        <f>SUM(J53:J56)</f>
        <v>5967</v>
      </c>
      <c r="K57" s="208"/>
      <c r="L57" s="209"/>
      <c r="M57" s="65" t="s">
        <v>18</v>
      </c>
      <c r="N57" s="66" t="s">
        <v>1</v>
      </c>
      <c r="O57" s="222">
        <v>67</v>
      </c>
      <c r="P57" s="223"/>
      <c r="Q57" s="222">
        <v>10636</v>
      </c>
      <c r="R57" s="223"/>
      <c r="S57" s="222">
        <v>758</v>
      </c>
      <c r="T57" s="223"/>
      <c r="U57" s="153">
        <v>307</v>
      </c>
    </row>
    <row r="58" spans="1:22" ht="22.5" customHeight="1" thickBot="1" x14ac:dyDescent="0.2">
      <c r="A58" s="193"/>
      <c r="B58" s="196"/>
      <c r="C58" s="201" t="s">
        <v>48</v>
      </c>
      <c r="D58" s="58" t="s">
        <v>25</v>
      </c>
      <c r="E58" s="59" t="s">
        <v>4</v>
      </c>
      <c r="F58" s="154">
        <v>2</v>
      </c>
      <c r="G58" s="154">
        <v>424</v>
      </c>
      <c r="H58" s="155">
        <v>0</v>
      </c>
      <c r="I58" s="154">
        <v>42</v>
      </c>
      <c r="J58" s="156">
        <v>8</v>
      </c>
      <c r="K58" s="212" t="s">
        <v>53</v>
      </c>
      <c r="L58" s="213"/>
      <c r="M58" s="213"/>
      <c r="N58" s="213"/>
      <c r="O58" s="213"/>
      <c r="P58" s="213"/>
      <c r="Q58" s="213"/>
      <c r="R58" s="214"/>
      <c r="S58" s="218">
        <v>0.39600000000000002</v>
      </c>
      <c r="T58" s="219"/>
      <c r="U58" s="219"/>
    </row>
    <row r="59" spans="1:22" ht="22.5" customHeight="1" thickBot="1" x14ac:dyDescent="0.2">
      <c r="A59" s="193"/>
      <c r="B59" s="196"/>
      <c r="C59" s="202"/>
      <c r="D59" s="24" t="s">
        <v>18</v>
      </c>
      <c r="E59" s="56" t="s">
        <v>1</v>
      </c>
      <c r="F59" s="157">
        <v>7</v>
      </c>
      <c r="G59" s="157">
        <v>2207</v>
      </c>
      <c r="H59" s="97">
        <v>0</v>
      </c>
      <c r="I59" s="157">
        <v>179</v>
      </c>
      <c r="J59" s="158">
        <v>93</v>
      </c>
      <c r="K59" s="215"/>
      <c r="L59" s="216"/>
      <c r="M59" s="216"/>
      <c r="N59" s="216"/>
      <c r="O59" s="216"/>
      <c r="P59" s="216"/>
      <c r="Q59" s="216"/>
      <c r="R59" s="217"/>
      <c r="S59" s="220"/>
      <c r="T59" s="221"/>
      <c r="U59" s="221"/>
    </row>
    <row r="60" spans="1:22" ht="22.5" customHeight="1" thickBot="1" x14ac:dyDescent="0.2">
      <c r="A60" s="193"/>
      <c r="B60" s="196"/>
      <c r="C60" s="203"/>
      <c r="D60" s="24" t="s">
        <v>19</v>
      </c>
      <c r="E60" s="56" t="s">
        <v>2</v>
      </c>
      <c r="F60" s="98">
        <f>SUM(F58:F59)</f>
        <v>9</v>
      </c>
      <c r="G60" s="98">
        <f>SUM(G58:G59)</f>
        <v>2631</v>
      </c>
      <c r="H60" s="98">
        <f>SUM(H58:H59)</f>
        <v>0</v>
      </c>
      <c r="I60" s="98">
        <f>SUM(I58:I59)</f>
        <v>221</v>
      </c>
      <c r="J60" s="159">
        <f>SUM(J58:J59)</f>
        <v>101</v>
      </c>
      <c r="K60" s="215"/>
      <c r="L60" s="216"/>
      <c r="M60" s="216"/>
      <c r="N60" s="216"/>
      <c r="O60" s="216"/>
      <c r="P60" s="216"/>
      <c r="Q60" s="216"/>
      <c r="R60" s="217"/>
      <c r="S60" s="220"/>
      <c r="T60" s="221"/>
      <c r="U60" s="221"/>
    </row>
    <row r="61" spans="1:22" ht="22.5" customHeight="1" thickBot="1" x14ac:dyDescent="0.2">
      <c r="A61" s="194"/>
      <c r="B61" s="197"/>
      <c r="C61" s="175" t="s">
        <v>37</v>
      </c>
      <c r="D61" s="176"/>
      <c r="E61" s="60" t="s">
        <v>2</v>
      </c>
      <c r="F61" s="160">
        <f>F57+F60</f>
        <v>26</v>
      </c>
      <c r="G61" s="160">
        <f>G57+G60</f>
        <v>40938</v>
      </c>
      <c r="H61" s="161">
        <f>H57+H60</f>
        <v>3719</v>
      </c>
      <c r="I61" s="160">
        <f>I57+I60</f>
        <v>4299</v>
      </c>
      <c r="J61" s="162">
        <f>J57+J60</f>
        <v>6068</v>
      </c>
      <c r="K61" s="215"/>
      <c r="L61" s="216"/>
      <c r="M61" s="216"/>
      <c r="N61" s="216"/>
      <c r="O61" s="216"/>
      <c r="P61" s="216"/>
      <c r="Q61" s="216"/>
      <c r="R61" s="217"/>
      <c r="S61" s="220"/>
      <c r="T61" s="221"/>
      <c r="U61" s="221"/>
    </row>
    <row r="62" spans="1:22" s="3" customFormat="1" ht="21" customHeight="1" x14ac:dyDescent="0.15">
      <c r="A62" s="177" t="s">
        <v>49</v>
      </c>
      <c r="B62" s="177"/>
      <c r="C62" s="3" t="s">
        <v>52</v>
      </c>
      <c r="I62" s="4"/>
      <c r="J62" s="5"/>
      <c r="K62" s="11" t="s">
        <v>57</v>
      </c>
      <c r="L62" s="87" t="s">
        <v>59</v>
      </c>
      <c r="M62" s="86"/>
      <c r="N62" s="86"/>
      <c r="O62" s="86"/>
      <c r="P62" s="86"/>
      <c r="Q62" s="86"/>
      <c r="R62" s="86"/>
      <c r="S62" s="86"/>
      <c r="T62" s="8"/>
      <c r="U62" s="6"/>
      <c r="V62" s="7"/>
    </row>
    <row r="63" spans="1:22" s="9" customFormat="1" ht="15" customHeight="1" x14ac:dyDescent="0.15">
      <c r="C63" s="3" t="s">
        <v>55</v>
      </c>
      <c r="K63" s="92" t="s">
        <v>58</v>
      </c>
      <c r="L63" s="205" t="s">
        <v>63</v>
      </c>
      <c r="M63" s="205"/>
      <c r="N63" s="205"/>
      <c r="O63" s="205"/>
      <c r="P63" s="205"/>
      <c r="Q63" s="205"/>
      <c r="R63" s="205"/>
      <c r="S63" s="205"/>
      <c r="T63" s="205"/>
      <c r="U63" s="205"/>
    </row>
    <row r="64" spans="1:22" s="9" customFormat="1" ht="15" customHeight="1" x14ac:dyDescent="0.15">
      <c r="B64" s="10"/>
      <c r="C64" s="89" t="s">
        <v>56</v>
      </c>
      <c r="K64" s="91"/>
      <c r="L64" s="88"/>
      <c r="M64" s="1"/>
      <c r="N64" s="1"/>
      <c r="P64" s="119"/>
      <c r="R64" s="9" t="s">
        <v>54</v>
      </c>
    </row>
    <row r="65" spans="1:22" s="9" customFormat="1" ht="15" customHeight="1" x14ac:dyDescent="0.15">
      <c r="A65" s="174" t="s">
        <v>50</v>
      </c>
      <c r="B65" s="174"/>
      <c r="C65" s="9" t="s">
        <v>66</v>
      </c>
      <c r="L65" s="87"/>
      <c r="P65" s="204"/>
      <c r="Q65" s="204"/>
      <c r="R65" s="204"/>
      <c r="S65" s="11"/>
      <c r="T65" s="204"/>
      <c r="U65" s="204"/>
      <c r="V65" s="204"/>
    </row>
    <row r="66" spans="1:22" s="12" customFormat="1" ht="15" customHeight="1" x14ac:dyDescent="0.15">
      <c r="K66" s="90"/>
      <c r="M66" s="9"/>
      <c r="P66" s="9"/>
      <c r="T66" s="9"/>
    </row>
    <row r="73" spans="1:22" x14ac:dyDescent="0.15">
      <c r="I73" s="13"/>
    </row>
    <row r="74" spans="1:22" x14ac:dyDescent="0.15">
      <c r="C74" s="13"/>
    </row>
  </sheetData>
  <mergeCells count="97">
    <mergeCell ref="A40:C42"/>
    <mergeCell ref="A18:C22"/>
    <mergeCell ref="A23:A39"/>
    <mergeCell ref="B23:B39"/>
    <mergeCell ref="C23:C26"/>
    <mergeCell ref="C27:C29"/>
    <mergeCell ref="C30:C33"/>
    <mergeCell ref="C34:C36"/>
    <mergeCell ref="C37:C39"/>
    <mergeCell ref="T5:T6"/>
    <mergeCell ref="U5:U6"/>
    <mergeCell ref="A7:C10"/>
    <mergeCell ref="A11:C13"/>
    <mergeCell ref="A14:C17"/>
    <mergeCell ref="A5:E6"/>
    <mergeCell ref="F5:H5"/>
    <mergeCell ref="K5:S5"/>
    <mergeCell ref="I5:J5"/>
    <mergeCell ref="U44:U45"/>
    <mergeCell ref="A46:C49"/>
    <mergeCell ref="T44:T45"/>
    <mergeCell ref="J45:K45"/>
    <mergeCell ref="R45:S45"/>
    <mergeCell ref="J49:K49"/>
    <mergeCell ref="P49:Q49"/>
    <mergeCell ref="H44:I45"/>
    <mergeCell ref="H48:I48"/>
    <mergeCell ref="H47:I47"/>
    <mergeCell ref="H46:I46"/>
    <mergeCell ref="H49:I49"/>
    <mergeCell ref="N49:O49"/>
    <mergeCell ref="L49:M49"/>
    <mergeCell ref="R49:S49"/>
    <mergeCell ref="F48:G48"/>
    <mergeCell ref="A44:E45"/>
    <mergeCell ref="F44:G45"/>
    <mergeCell ref="R48:S48"/>
    <mergeCell ref="U51:U52"/>
    <mergeCell ref="F51:F52"/>
    <mergeCell ref="G51:G52"/>
    <mergeCell ref="H51:H52"/>
    <mergeCell ref="I51:I52"/>
    <mergeCell ref="J51:J52"/>
    <mergeCell ref="O51:P52"/>
    <mergeCell ref="K51:N52"/>
    <mergeCell ref="Q51:R52"/>
    <mergeCell ref="S51:T52"/>
    <mergeCell ref="L47:M47"/>
    <mergeCell ref="L46:M46"/>
    <mergeCell ref="F47:G47"/>
    <mergeCell ref="U53:U54"/>
    <mergeCell ref="S53:T54"/>
    <mergeCell ref="Q53:R54"/>
    <mergeCell ref="O53:P54"/>
    <mergeCell ref="N53:N54"/>
    <mergeCell ref="F46:G46"/>
    <mergeCell ref="T65:V65"/>
    <mergeCell ref="L63:U63"/>
    <mergeCell ref="Q56:R56"/>
    <mergeCell ref="S56:T56"/>
    <mergeCell ref="K55:L57"/>
    <mergeCell ref="S55:T55"/>
    <mergeCell ref="Q55:R55"/>
    <mergeCell ref="O55:P55"/>
    <mergeCell ref="P65:R65"/>
    <mergeCell ref="K58:R61"/>
    <mergeCell ref="S58:U61"/>
    <mergeCell ref="O57:P57"/>
    <mergeCell ref="Q57:R57"/>
    <mergeCell ref="S57:T57"/>
    <mergeCell ref="O56:P56"/>
    <mergeCell ref="K53:M54"/>
    <mergeCell ref="A53:A61"/>
    <mergeCell ref="B53:B61"/>
    <mergeCell ref="C53:C57"/>
    <mergeCell ref="C58:C60"/>
    <mergeCell ref="A65:B65"/>
    <mergeCell ref="C61:D61"/>
    <mergeCell ref="A62:B62"/>
    <mergeCell ref="A51:E52"/>
    <mergeCell ref="F49:G49"/>
    <mergeCell ref="R47:S47"/>
    <mergeCell ref="R46:S46"/>
    <mergeCell ref="J44:S44"/>
    <mergeCell ref="J48:K48"/>
    <mergeCell ref="J47:K47"/>
    <mergeCell ref="J46:K46"/>
    <mergeCell ref="P45:Q45"/>
    <mergeCell ref="N45:O45"/>
    <mergeCell ref="L45:M45"/>
    <mergeCell ref="P48:Q48"/>
    <mergeCell ref="P47:Q47"/>
    <mergeCell ref="P46:Q46"/>
    <mergeCell ref="N48:O48"/>
    <mergeCell ref="N47:O47"/>
    <mergeCell ref="N46:O46"/>
    <mergeCell ref="L48:M48"/>
  </mergeCells>
  <phoneticPr fontId="10"/>
  <pageMargins left="0.31496062992125984" right="0.15748031496062992" top="0.39370078740157483" bottom="0.15748031496062992" header="0.31496062992125984" footer="0.15748031496062992"/>
  <pageSetup paperSize="9" scale="5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現況 </vt:lpstr>
      <vt:lpstr>'現況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2022-08-31T04:40:00Z</dcterms:created>
  <dcterms:modified xsi:type="dcterms:W3CDTF">2022-08-31T04:40:08Z</dcterms:modified>
</cp:coreProperties>
</file>