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28表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K14" i="1" s="1"/>
  <c r="D8" i="1"/>
  <c r="C8" i="1" s="1"/>
  <c r="K6" i="1"/>
  <c r="J6" i="1"/>
  <c r="I6" i="1"/>
  <c r="H6" i="1"/>
  <c r="G6" i="1"/>
  <c r="F6" i="1"/>
  <c r="E6" i="1"/>
  <c r="D6" i="1"/>
  <c r="K13" i="1" l="1"/>
  <c r="C6" i="1"/>
  <c r="D11" i="1"/>
  <c r="E11" i="1"/>
  <c r="F11" i="1"/>
  <c r="G11" i="1"/>
  <c r="H11" i="1"/>
  <c r="I11" i="1"/>
  <c r="J11" i="1"/>
  <c r="K11" i="1"/>
  <c r="D13" i="1"/>
  <c r="D14" i="1"/>
  <c r="E13" i="1"/>
  <c r="F13" i="1"/>
  <c r="G13" i="1"/>
  <c r="H13" i="1"/>
  <c r="I13" i="1"/>
  <c r="J13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<sst xmlns="http://schemas.openxmlformats.org/spreadsheetml/2006/main" count="22" uniqueCount="18">
  <si>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</si>
  <si>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</si>
  <si>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</si>
  <si>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</si>
  <si>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</si>
  <si>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</si>
  <si>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第２８表　　特別支援学級卒業者の進路状況</t>
    <rPh sb="0" eb="1">
      <t>ダイ</t>
    </rPh>
    <rPh sb="3" eb="4">
      <t>ヒョウ</t>
    </rPh>
    <rPh sb="6" eb="8">
      <t>トクベツ</t>
    </rPh>
    <rPh sb="8" eb="10">
      <t>シエン</t>
    </rPh>
    <rPh sb="10" eb="12">
      <t>ガッキュウ</t>
    </rPh>
    <rPh sb="12" eb="15">
      <t>ソツギョウシャ</t>
    </rPh>
    <rPh sb="16" eb="18">
      <t>シンロ</t>
    </rPh>
    <rPh sb="18" eb="20">
      <t>ジョウキョウ</t>
    </rPh>
    <phoneticPr fontId="6"/>
  </si>
  <si>
    <t>（単位：人、％）</t>
    <rPh sb="1" eb="3">
      <t>タンイ</t>
    </rPh>
    <rPh sb="4" eb="5">
      <t>ヒト</t>
    </rPh>
    <phoneticPr fontId="6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</si>
  <si>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6"/>
  </si>
  <si>
    <r>
      <t xml:space="preserve">専修学校
</t>
    </r>
    <r>
      <rPr>
        <sz val="9.5"/>
        <rFont val="ＭＳ Ｐ明朝"/>
        <family val="1"/>
        <charset val="128"/>
      </rPr>
      <t>（高等課程）</t>
    </r>
    <r>
      <rPr>
        <sz val="10.5"/>
        <rFont val="ＭＳ Ｐ明朝"/>
        <family val="1"/>
        <charset val="128"/>
      </rPr>
      <t xml:space="preserve">
進</t>
    </r>
    <r>
      <rPr>
        <sz val="11"/>
        <rFont val="ＭＳ Ｐ明朝"/>
        <family val="1"/>
        <charset val="128"/>
      </rPr>
      <t xml:space="preserve"> </t>
    </r>
    <r>
      <rPr>
        <sz val="10.5"/>
        <rFont val="ＭＳ Ｐ明朝"/>
        <family val="1"/>
        <charset val="128"/>
      </rPr>
      <t>学</t>
    </r>
    <r>
      <rPr>
        <sz val="11"/>
        <rFont val="ＭＳ Ｐ明朝"/>
        <family val="1"/>
        <charset val="128"/>
      </rPr>
      <t xml:space="preserve"> </t>
    </r>
    <r>
      <rPr>
        <sz val="10.5"/>
        <rFont val="ＭＳ Ｐ明朝"/>
        <family val="1"/>
        <charset val="128"/>
      </rPr>
      <t>者</t>
    </r>
    <rPh sb="0" eb="2">
      <t>センシュウ</t>
    </rPh>
    <rPh sb="2" eb="4">
      <t>ガッコウ</t>
    </rPh>
    <phoneticPr fontId="6"/>
  </si>
  <si>
    <r>
      <t xml:space="preserve">専修学校
</t>
    </r>
    <r>
      <rPr>
        <sz val="9.5"/>
        <rFont val="ＭＳ Ｐ明朝"/>
        <family val="1"/>
        <charset val="128"/>
      </rPr>
      <t>（一般課程）</t>
    </r>
    <r>
      <rPr>
        <sz val="10.5"/>
        <rFont val="ＭＳ Ｐ明朝"/>
        <family val="1"/>
        <charset val="128"/>
      </rPr>
      <t xml:space="preserve">
等入学者</t>
    </r>
    <rPh sb="0" eb="2">
      <t>センシュウ</t>
    </rPh>
    <rPh sb="2" eb="4">
      <t>ガッコウ</t>
    </rPh>
    <phoneticPr fontId="6"/>
  </si>
  <si>
    <r>
      <t>公共職業
能力開発
施</t>
    </r>
    <r>
      <rPr>
        <sz val="11"/>
        <rFont val="ＭＳ Ｐ明朝"/>
        <family val="1"/>
        <charset val="128"/>
      </rPr>
      <t xml:space="preserve"> </t>
    </r>
    <r>
      <rPr>
        <sz val="10.5"/>
        <rFont val="ＭＳ Ｐ明朝"/>
        <family val="1"/>
        <charset val="128"/>
      </rPr>
      <t>設</t>
    </r>
    <r>
      <rPr>
        <sz val="11"/>
        <rFont val="ＭＳ Ｐ明朝"/>
        <family val="1"/>
        <charset val="128"/>
      </rPr>
      <t xml:space="preserve"> </t>
    </r>
    <r>
      <rPr>
        <sz val="10.5"/>
        <rFont val="ＭＳ Ｐ明朝"/>
        <family val="1"/>
        <charset val="128"/>
      </rPr>
      <t>等
入</t>
    </r>
    <r>
      <rPr>
        <sz val="11"/>
        <rFont val="ＭＳ Ｐ明朝"/>
        <family val="1"/>
        <charset val="128"/>
      </rPr>
      <t xml:space="preserve"> </t>
    </r>
    <r>
      <rPr>
        <sz val="10.5"/>
        <rFont val="ＭＳ Ｐ明朝"/>
        <family val="1"/>
        <charset val="128"/>
      </rPr>
      <t>学</t>
    </r>
    <r>
      <rPr>
        <sz val="11"/>
        <rFont val="ＭＳ Ｐ明朝"/>
        <family val="1"/>
        <charset val="128"/>
      </rPr>
      <t xml:space="preserve"> </t>
    </r>
    <r>
      <rPr>
        <sz val="10.5"/>
        <rFont val="ＭＳ Ｐ明朝"/>
        <family val="1"/>
        <charset val="128"/>
      </rPr>
      <t>者</t>
    </r>
    <phoneticPr fontId="6"/>
  </si>
  <si>
    <t>就職者</t>
    <rPh sb="0" eb="3">
      <t>シュウショクシャ</t>
    </rPh>
    <phoneticPr fontId="6"/>
  </si>
  <si>
    <t xml:space="preserve">左 記 以
外の者、
不詳・死亡  </t>
    <rPh sb="0" eb="1">
      <t>ヒダリ</t>
    </rPh>
    <rPh sb="2" eb="3">
      <t>キ</t>
    </rPh>
    <rPh sb="4" eb="5">
      <t>イ</t>
    </rPh>
    <rPh sb="6" eb="7">
      <t>ガイ</t>
    </rPh>
    <rPh sb="14" eb="16">
      <t>シボウ</t>
    </rPh>
    <phoneticPr fontId="6"/>
  </si>
  <si>
    <t>高等学校及び中等教育学校後期課程の本科及
び別科、高等専門学校</t>
    <rPh sb="0" eb="2">
      <t>コウトウ</t>
    </rPh>
    <rPh sb="2" eb="4">
      <t>ガッコウ</t>
    </rPh>
    <rPh sb="4" eb="5">
      <t>オヨ</t>
    </rPh>
    <rPh sb="6" eb="7">
      <t>ナカ</t>
    </rPh>
    <rPh sb="7" eb="8">
      <t>トウ</t>
    </rPh>
    <rPh sb="8" eb="10">
      <t>キョウイク</t>
    </rPh>
    <rPh sb="10" eb="12">
      <t>ガッコウ</t>
    </rPh>
    <rPh sb="12" eb="14">
      <t>コウキ</t>
    </rPh>
    <rPh sb="14" eb="16">
      <t>カテイ</t>
    </rPh>
    <rPh sb="23" eb="24">
      <t>カ</t>
    </rPh>
    <phoneticPr fontId="6"/>
  </si>
  <si>
    <t>特別支援
学校高等
部の本科
及び別科</t>
    <rPh sb="0" eb="2">
      <t>トクベツ</t>
    </rPh>
    <rPh sb="2" eb="4">
      <t>シエン</t>
    </rPh>
    <phoneticPr fontId="6"/>
  </si>
  <si>
    <t>実　　数</t>
    <rPh sb="0" eb="4">
      <t>ジッスウ</t>
    </rPh>
    <phoneticPr fontId="6"/>
  </si>
  <si>
    <t>構 成 比</t>
    <rPh sb="0" eb="1">
      <t>カマエ</t>
    </rPh>
    <rPh sb="2" eb="3">
      <t>シゲル</t>
    </rPh>
    <rPh sb="4" eb="5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</si>
</sst>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\ ;_ &quot;△&quot;* #,##0\ ;_ * &quot;-&quot;\ ;_ @_ "/>
    <numFmt numFmtId="177" formatCode="#,##0.0;[Red]\-#,##0.0"/>
    <numFmt numFmtId="178" formatCode="_ * #,##0.0_ ;_ * \-#,##0.0_ ;_ * &quot;-&quot;_ ;_ @_ 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4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center" vertical="center"/>
    </xf>
    <xf numFmtId="176" fontId="8" fillId="0" borderId="26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8" fillId="0" borderId="28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8" fontId="8" fillId="0" borderId="26" xfId="0" applyNumberFormat="1" applyFont="1" applyBorder="1" applyAlignment="1">
      <alignment horizontal="center" vertical="center"/>
    </xf>
    <xf numFmtId="178" fontId="8" fillId="0" borderId="27" xfId="0" applyNumberFormat="1" applyFont="1" applyBorder="1" applyAlignment="1">
      <alignment vertical="center"/>
    </xf>
    <xf numFmtId="178" fontId="8" fillId="0" borderId="3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vertical="center"/>
    </xf>
    <xf numFmtId="178" fontId="2" fillId="0" borderId="34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36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distributed" vertical="center" wrapText="1" justifyLastLine="1"/>
    </xf>
    <xf numFmtId="0" fontId="0" fillId="0" borderId="22" xfId="0" applyBorder="1"/>
    <xf numFmtId="0" fontId="2" fillId="0" borderId="18" xfId="0" applyFont="1" applyBorder="1" applyAlignment="1">
      <alignment horizontal="distributed" vertical="center" wrapText="1" justifyLastLine="1"/>
    </xf>
    <xf numFmtId="0" fontId="2" fillId="0" borderId="23" xfId="0" applyFont="1" applyBorder="1" applyAlignment="1">
      <alignment horizontal="distributed" vertical="center" wrapText="1" justifyLastLine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center" vertical="center" textRotation="255" wrapText="1"/>
    </xf>
    <xf numFmtId="0" fontId="2" fillId="0" borderId="32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distributed" vertical="center" textRotation="255"/>
    </xf>
    <xf numFmtId="0" fontId="2" fillId="0" borderId="35" xfId="0" applyFont="1" applyBorder="1" applyAlignment="1">
      <alignment horizontal="distributed"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Normal="100" zoomScaleSheetLayoutView="100" workbookViewId="0"/>
  </sheetViews>
  <sheetFormatPr defaultColWidth="9" defaultRowHeight="27.75" customHeight="1"/>
  <cols>
    <col min="1" max="2" width="3.36328125" style="11" customWidth="1"/>
    <col min="3" max="11" width="9.453125" style="11" customWidth="1"/>
    <col min="12" max="16384" width="9" style="4"/>
  </cols>
  <sheetData>
    <row r="1" spans="1:11" ht="37.5" customHeight="1">
      <c r="A1" s="5"/>
      <c r="B1" s="5"/>
      <c r="C1" s="5"/>
      <c r="D1" s="6"/>
      <c r="E1" s="7"/>
      <c r="F1" s="7"/>
      <c r="G1" s="8"/>
      <c r="H1" s="7"/>
      <c r="I1" s="7"/>
      <c r="J1" s="9"/>
      <c r="K1" s="7"/>
    </row>
    <row r="2" spans="1:11" ht="19.5" customHeight="1">
      <c r="A2" s="1" t="s">
        <v>6</v>
      </c>
      <c r="B2" s="10"/>
      <c r="C2" s="10"/>
    </row>
    <row r="3" spans="1:11" s="3" customFormat="1" ht="19.5" customHeight="1" thickBot="1">
      <c r="A3" s="2" t="s">
        <v>0</v>
      </c>
      <c r="J3" s="41" t="s">
        <v>7</v>
      </c>
      <c r="K3" s="41"/>
    </row>
    <row r="4" spans="1:11" ht="20.149999999999999" customHeight="1">
      <c r="A4" s="42" t="s">
        <v>1</v>
      </c>
      <c r="B4" s="43"/>
      <c r="C4" s="46" t="s">
        <v>2</v>
      </c>
      <c r="D4" s="48" t="s">
        <v>8</v>
      </c>
      <c r="E4" s="48"/>
      <c r="F4" s="48"/>
      <c r="G4" s="49" t="s">
        <v>9</v>
      </c>
      <c r="H4" s="51" t="s">
        <v>10</v>
      </c>
      <c r="I4" s="53" t="s">
        <v>11</v>
      </c>
      <c r="J4" s="51" t="s">
        <v>12</v>
      </c>
      <c r="K4" s="55" t="s">
        <v>13</v>
      </c>
    </row>
    <row r="5" spans="1:11" ht="75.75" customHeight="1">
      <c r="A5" s="44"/>
      <c r="B5" s="45"/>
      <c r="C5" s="47"/>
      <c r="D5" s="12" t="s">
        <v>3</v>
      </c>
      <c r="E5" s="13" t="s">
        <v>14</v>
      </c>
      <c r="F5" s="14" t="s">
        <v>15</v>
      </c>
      <c r="G5" s="50"/>
      <c r="H5" s="52"/>
      <c r="I5" s="54"/>
      <c r="J5" s="52"/>
      <c r="K5" s="56"/>
    </row>
    <row r="6" spans="1:11" ht="30" customHeight="1">
      <c r="A6" s="57" t="s">
        <v>16</v>
      </c>
      <c r="B6" s="15" t="s">
        <v>3</v>
      </c>
      <c r="C6" s="16">
        <f>SUM(C8:C9)</f>
        <v>371</v>
      </c>
      <c r="D6" s="17">
        <f t="shared" ref="D6:K6" si="0">SUM(D8:D9)</f>
        <v>348</v>
      </c>
      <c r="E6" s="18">
        <f t="shared" si="0"/>
        <v>149</v>
      </c>
      <c r="F6" s="17">
        <f t="shared" si="0"/>
        <v>199</v>
      </c>
      <c r="G6" s="18">
        <f t="shared" si="0"/>
        <v>4</v>
      </c>
      <c r="H6" s="17">
        <f t="shared" si="0"/>
        <v>0</v>
      </c>
      <c r="I6" s="18">
        <f t="shared" si="0"/>
        <v>5</v>
      </c>
      <c r="J6" s="17">
        <f t="shared" si="0"/>
        <v>3</v>
      </c>
      <c r="K6" s="19">
        <f t="shared" si="0"/>
        <v>11</v>
      </c>
    </row>
    <row r="7" spans="1:11" ht="6" customHeight="1">
      <c r="A7" s="58"/>
      <c r="B7" s="20"/>
      <c r="C7" s="21"/>
      <c r="D7" s="22"/>
      <c r="E7" s="23"/>
      <c r="F7" s="22"/>
      <c r="G7" s="23"/>
      <c r="H7" s="22"/>
      <c r="I7" s="23"/>
      <c r="J7" s="22"/>
      <c r="K7" s="24"/>
    </row>
    <row r="8" spans="1:11" ht="30" customHeight="1">
      <c r="A8" s="58"/>
      <c r="B8" s="20" t="s">
        <v>4</v>
      </c>
      <c r="C8" s="21">
        <f>SUM(D8,G8:K8)</f>
        <v>233</v>
      </c>
      <c r="D8" s="22">
        <f>SUM(E8:F8)</f>
        <v>217</v>
      </c>
      <c r="E8" s="23">
        <v>99</v>
      </c>
      <c r="F8" s="22">
        <v>118</v>
      </c>
      <c r="G8" s="23">
        <v>2</v>
      </c>
      <c r="H8" s="22">
        <v>0</v>
      </c>
      <c r="I8" s="23">
        <v>3</v>
      </c>
      <c r="J8" s="22">
        <v>2</v>
      </c>
      <c r="K8" s="24">
        <v>9</v>
      </c>
    </row>
    <row r="9" spans="1:11" ht="30" customHeight="1">
      <c r="A9" s="58"/>
      <c r="B9" s="20" t="s">
        <v>5</v>
      </c>
      <c r="C9" s="21">
        <f>SUM(D9,G9:K9)</f>
        <v>138</v>
      </c>
      <c r="D9" s="22">
        <f>SUM(E9:F9)</f>
        <v>131</v>
      </c>
      <c r="E9" s="23">
        <v>50</v>
      </c>
      <c r="F9" s="22">
        <v>81</v>
      </c>
      <c r="G9" s="23">
        <v>2</v>
      </c>
      <c r="H9" s="22">
        <v>0</v>
      </c>
      <c r="I9" s="23">
        <v>2</v>
      </c>
      <c r="J9" s="22">
        <v>1</v>
      </c>
      <c r="K9" s="24">
        <v>2</v>
      </c>
    </row>
    <row r="10" spans="1:11" ht="6" customHeight="1">
      <c r="A10" s="59"/>
      <c r="B10" s="25"/>
      <c r="C10" s="26"/>
      <c r="D10" s="27"/>
      <c r="E10" s="28"/>
      <c r="F10" s="27"/>
      <c r="G10" s="28"/>
      <c r="H10" s="27"/>
      <c r="I10" s="28"/>
      <c r="J10" s="27"/>
      <c r="K10" s="29"/>
    </row>
    <row r="11" spans="1:11" ht="30" customHeight="1">
      <c r="A11" s="60" t="s">
        <v>17</v>
      </c>
      <c r="B11" s="15" t="s">
        <v>3</v>
      </c>
      <c r="C11" s="30">
        <v>100</v>
      </c>
      <c r="D11" s="31">
        <f t="shared" ref="D11:K11" si="1">ROUND(D6/$C$6*100,1)</f>
        <v>93.8</v>
      </c>
      <c r="E11" s="31">
        <f t="shared" si="1"/>
        <v>40.200000000000003</v>
      </c>
      <c r="F11" s="31">
        <f t="shared" si="1"/>
        <v>53.6</v>
      </c>
      <c r="G11" s="31">
        <f t="shared" si="1"/>
        <v>1.1000000000000001</v>
      </c>
      <c r="H11" s="31">
        <f t="shared" si="1"/>
        <v>0</v>
      </c>
      <c r="I11" s="31">
        <f t="shared" si="1"/>
        <v>1.3</v>
      </c>
      <c r="J11" s="31">
        <f t="shared" si="1"/>
        <v>0.8</v>
      </c>
      <c r="K11" s="32">
        <f t="shared" si="1"/>
        <v>3</v>
      </c>
    </row>
    <row r="12" spans="1:11" ht="6" customHeight="1">
      <c r="A12" s="60"/>
      <c r="B12" s="20"/>
      <c r="C12" s="33"/>
      <c r="D12" s="34"/>
      <c r="E12" s="34"/>
      <c r="F12" s="34"/>
      <c r="G12" s="34"/>
      <c r="H12" s="34"/>
      <c r="I12" s="34"/>
      <c r="J12" s="34"/>
      <c r="K12" s="35"/>
    </row>
    <row r="13" spans="1:11" ht="30" customHeight="1">
      <c r="A13" s="60"/>
      <c r="B13" s="20" t="s">
        <v>4</v>
      </c>
      <c r="C13" s="33">
        <v>100</v>
      </c>
      <c r="D13" s="34">
        <f>ROUND(D8/$C$8*100,1)</f>
        <v>93.1</v>
      </c>
      <c r="E13" s="34">
        <f t="shared" ref="E13:K13" si="2">ROUND(E8/$C$8*100,1)</f>
        <v>42.5</v>
      </c>
      <c r="F13" s="34">
        <f t="shared" si="2"/>
        <v>50.6</v>
      </c>
      <c r="G13" s="34">
        <f t="shared" si="2"/>
        <v>0.9</v>
      </c>
      <c r="H13" s="34">
        <f>ROUND(H8/$C$8*100,1)</f>
        <v>0</v>
      </c>
      <c r="I13" s="34">
        <f t="shared" si="2"/>
        <v>1.3</v>
      </c>
      <c r="J13" s="34">
        <f t="shared" si="2"/>
        <v>0.9</v>
      </c>
      <c r="K13" s="35">
        <f t="shared" si="2"/>
        <v>3.9</v>
      </c>
    </row>
    <row r="14" spans="1:11" ht="30" customHeight="1">
      <c r="A14" s="60"/>
      <c r="B14" s="20" t="s">
        <v>5</v>
      </c>
      <c r="C14" s="33">
        <v>100</v>
      </c>
      <c r="D14" s="34">
        <f>ROUND(D9/$C$9*100,1)</f>
        <v>94.9</v>
      </c>
      <c r="E14" s="34">
        <f t="shared" ref="E14:K14" si="3">ROUND(E9/$C$9*100,1)</f>
        <v>36.200000000000003</v>
      </c>
      <c r="F14" s="34">
        <f t="shared" si="3"/>
        <v>58.7</v>
      </c>
      <c r="G14" s="34">
        <f t="shared" si="3"/>
        <v>1.4</v>
      </c>
      <c r="H14" s="34">
        <f t="shared" si="3"/>
        <v>0</v>
      </c>
      <c r="I14" s="34">
        <f t="shared" si="3"/>
        <v>1.4</v>
      </c>
      <c r="J14" s="34">
        <f t="shared" si="3"/>
        <v>0.7</v>
      </c>
      <c r="K14" s="35">
        <f t="shared" si="3"/>
        <v>1.4</v>
      </c>
    </row>
    <row r="15" spans="1:11" ht="6" customHeight="1" thickBot="1">
      <c r="A15" s="61"/>
      <c r="B15" s="36"/>
      <c r="C15" s="37"/>
      <c r="D15" s="38"/>
      <c r="E15" s="39"/>
      <c r="F15" s="38"/>
      <c r="G15" s="39"/>
      <c r="H15" s="38"/>
      <c r="I15" s="39"/>
      <c r="J15" s="38"/>
      <c r="K15" s="40"/>
    </row>
  </sheetData>
  <mergeCells count="11">
    <mergeCell ref="A6:A10"/>
    <mergeCell ref="A11:A15"/>
    <mergeCell ref="J3:K3"/>
    <mergeCell ref="A4:B5"/>
    <mergeCell ref="C4:C5"/>
    <mergeCell ref="D4:F4"/>
    <mergeCell ref="G4:G5"/>
    <mergeCell ref="H4:H5"/>
    <mergeCell ref="I4:I5"/>
    <mergeCell ref="J4:J5"/>
    <mergeCell ref="K4:K5"/>
  </mergeCells>
  <phoneticPr fontId="3"/>
  <pageMargins left="0.59055118110236227" right="0.59055118110236227" top="0.78740157480314965" bottom="0.78740157480314965" header="0.51181102362204722" footer="0.23622047244094491"/>
  <pageSetup paperSize="9" firstPageNumber="69" orientation="portrait" useFirstPageNumber="1" r:id="rId1"/>
  <headerFooter scaleWithDoc="0" alignWithMargins="0"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2022-07-20T07:08:13Z</dcterms:created>
  <dcterms:modified xsi:type="dcterms:W3CDTF">2022-07-20T07:08:27Z</dcterms:modified>
</cp:coreProperties>
</file>