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16表" sheetId="1" r:id="rId1"/>
  </sheets>
  <definedNames>
    <definedName name="_xlnm.Print_Area" localSheetId="0">第16表!$A$1:$X$63</definedName>
  </definedNames>
  <calcPr calcId="162913"/>
</workbook>
</file>

<file path=xl/calcChain.xml><?xml version="1.0" encoding="utf-8"?>
<calcChain xmlns="http://schemas.openxmlformats.org/spreadsheetml/2006/main">
  <c r="O62" i="1" l="1"/>
  <c r="N62" i="1"/>
  <c r="P62" i="1" s="1"/>
  <c r="O61" i="1"/>
  <c r="N61" i="1"/>
  <c r="P61" i="1" s="1"/>
  <c r="O60" i="1"/>
  <c r="N60" i="1"/>
  <c r="P60" i="1" s="1"/>
  <c r="O59" i="1"/>
  <c r="N59" i="1"/>
  <c r="P59" i="1" s="1"/>
  <c r="O58" i="1"/>
  <c r="N58" i="1"/>
  <c r="P58" i="1" s="1"/>
  <c r="O57" i="1"/>
  <c r="N57" i="1"/>
  <c r="P57" i="1" s="1"/>
  <c r="O56" i="1"/>
  <c r="N56" i="1"/>
  <c r="P56" i="1" s="1"/>
  <c r="O55" i="1"/>
  <c r="N55" i="1"/>
  <c r="P55" i="1" s="1"/>
  <c r="O54" i="1"/>
  <c r="N54" i="1"/>
  <c r="P54" i="1" s="1"/>
  <c r="O53" i="1"/>
  <c r="N53" i="1"/>
  <c r="P53" i="1" s="1"/>
  <c r="O52" i="1"/>
  <c r="N52" i="1"/>
  <c r="P52" i="1" s="1"/>
  <c r="C52" i="1"/>
  <c r="O50" i="1"/>
  <c r="N50" i="1"/>
  <c r="G50" i="1"/>
  <c r="D50" i="1"/>
  <c r="O49" i="1"/>
  <c r="N49" i="1"/>
  <c r="G49" i="1"/>
  <c r="D49" i="1"/>
  <c r="O48" i="1"/>
  <c r="N48" i="1"/>
  <c r="G48" i="1"/>
  <c r="D48" i="1"/>
  <c r="O47" i="1"/>
  <c r="N47" i="1"/>
  <c r="G47" i="1"/>
  <c r="D47" i="1"/>
  <c r="O46" i="1"/>
  <c r="N46" i="1"/>
  <c r="G46" i="1"/>
  <c r="D46" i="1"/>
  <c r="O45" i="1"/>
  <c r="N45" i="1"/>
  <c r="G45" i="1"/>
  <c r="D45" i="1"/>
  <c r="O44" i="1"/>
  <c r="N44" i="1"/>
  <c r="G44" i="1"/>
  <c r="D44" i="1"/>
  <c r="O43" i="1"/>
  <c r="N43" i="1"/>
  <c r="G43" i="1"/>
  <c r="D43" i="1"/>
  <c r="O42" i="1"/>
  <c r="N42" i="1"/>
  <c r="G42" i="1"/>
  <c r="D42" i="1"/>
  <c r="O41" i="1"/>
  <c r="N41" i="1"/>
  <c r="G41" i="1"/>
  <c r="D41" i="1"/>
  <c r="V40" i="1"/>
  <c r="V12" i="1" s="1"/>
  <c r="V10" i="1" s="1"/>
  <c r="U40" i="1"/>
  <c r="T40" i="1"/>
  <c r="S40" i="1"/>
  <c r="R40" i="1"/>
  <c r="R12" i="1" s="1"/>
  <c r="R10" i="1" s="1"/>
  <c r="Q40" i="1"/>
  <c r="N40" i="1" s="1"/>
  <c r="M40" i="1"/>
  <c r="M12" i="1" s="1"/>
  <c r="M10" i="1" s="1"/>
  <c r="L40" i="1"/>
  <c r="K40" i="1"/>
  <c r="J40" i="1"/>
  <c r="I40" i="1"/>
  <c r="I12" i="1" s="1"/>
  <c r="I10" i="1" s="1"/>
  <c r="H40" i="1"/>
  <c r="F40" i="1"/>
  <c r="E40" i="1"/>
  <c r="D40" i="1" s="1"/>
  <c r="D12" i="1" s="1"/>
  <c r="C40" i="1"/>
  <c r="O38" i="1"/>
  <c r="N38" i="1"/>
  <c r="P38" i="1" s="1"/>
  <c r="G38" i="1"/>
  <c r="D38" i="1"/>
  <c r="O37" i="1"/>
  <c r="N37" i="1"/>
  <c r="P37" i="1" s="1"/>
  <c r="G37" i="1"/>
  <c r="D37" i="1"/>
  <c r="O36" i="1"/>
  <c r="N36" i="1"/>
  <c r="P36" i="1" s="1"/>
  <c r="G36" i="1"/>
  <c r="D36" i="1"/>
  <c r="O35" i="1"/>
  <c r="N35" i="1"/>
  <c r="P35" i="1" s="1"/>
  <c r="G35" i="1"/>
  <c r="D35" i="1"/>
  <c r="O34" i="1"/>
  <c r="N34" i="1"/>
  <c r="P34" i="1" s="1"/>
  <c r="G34" i="1"/>
  <c r="D34" i="1"/>
  <c r="O33" i="1"/>
  <c r="N33" i="1"/>
  <c r="P33" i="1" s="1"/>
  <c r="G33" i="1"/>
  <c r="D33" i="1"/>
  <c r="O32" i="1"/>
  <c r="N32" i="1"/>
  <c r="P32" i="1" s="1"/>
  <c r="G32" i="1"/>
  <c r="D32" i="1"/>
  <c r="O31" i="1"/>
  <c r="N31" i="1"/>
  <c r="P31" i="1" s="1"/>
  <c r="G31" i="1"/>
  <c r="D31" i="1"/>
  <c r="O30" i="1"/>
  <c r="N30" i="1"/>
  <c r="P30" i="1" s="1"/>
  <c r="G30" i="1"/>
  <c r="D30" i="1"/>
  <c r="O29" i="1"/>
  <c r="N29" i="1"/>
  <c r="P29" i="1" s="1"/>
  <c r="G29" i="1"/>
  <c r="D29" i="1"/>
  <c r="X28" i="1"/>
  <c r="W28" i="1"/>
  <c r="W11" i="1" s="1"/>
  <c r="W10" i="1" s="1"/>
  <c r="V28" i="1"/>
  <c r="U28" i="1"/>
  <c r="T28" i="1"/>
  <c r="S28" i="1"/>
  <c r="S11" i="1" s="1"/>
  <c r="S10" i="1" s="1"/>
  <c r="R28" i="1"/>
  <c r="Q28" i="1"/>
  <c r="O28" i="1"/>
  <c r="N28" i="1"/>
  <c r="P28" i="1" s="1"/>
  <c r="P14" i="1" s="1"/>
  <c r="M28" i="1"/>
  <c r="L28" i="1"/>
  <c r="K28" i="1"/>
  <c r="J28" i="1"/>
  <c r="J11" i="1" s="1"/>
  <c r="J10" i="1" s="1"/>
  <c r="I28" i="1"/>
  <c r="H28" i="1"/>
  <c r="G28" i="1" s="1"/>
  <c r="F28" i="1"/>
  <c r="F11" i="1" s="1"/>
  <c r="F10" i="1" s="1"/>
  <c r="E28" i="1"/>
  <c r="C28" i="1"/>
  <c r="O26" i="1"/>
  <c r="N26" i="1"/>
  <c r="G26" i="1"/>
  <c r="D26" i="1"/>
  <c r="O25" i="1"/>
  <c r="N25" i="1"/>
  <c r="G25" i="1"/>
  <c r="D25" i="1"/>
  <c r="O24" i="1"/>
  <c r="N24" i="1"/>
  <c r="G24" i="1"/>
  <c r="D24" i="1"/>
  <c r="O23" i="1"/>
  <c r="N23" i="1"/>
  <c r="G23" i="1"/>
  <c r="D23" i="1"/>
  <c r="O22" i="1"/>
  <c r="N22" i="1"/>
  <c r="G22" i="1"/>
  <c r="D22" i="1"/>
  <c r="O21" i="1"/>
  <c r="N21" i="1"/>
  <c r="G21" i="1"/>
  <c r="D21" i="1"/>
  <c r="O20" i="1"/>
  <c r="N20" i="1"/>
  <c r="G20" i="1"/>
  <c r="D20" i="1"/>
  <c r="O19" i="1"/>
  <c r="N19" i="1"/>
  <c r="G19" i="1"/>
  <c r="D19" i="1"/>
  <c r="O18" i="1"/>
  <c r="N18" i="1"/>
  <c r="G18" i="1"/>
  <c r="D18" i="1"/>
  <c r="O17" i="1"/>
  <c r="N17" i="1"/>
  <c r="G17" i="1"/>
  <c r="D17" i="1"/>
  <c r="X16" i="1"/>
  <c r="X13" i="1" s="1"/>
  <c r="W16" i="1"/>
  <c r="V16" i="1"/>
  <c r="U16" i="1"/>
  <c r="T16" i="1"/>
  <c r="T13" i="1" s="1"/>
  <c r="S16" i="1"/>
  <c r="R16" i="1"/>
  <c r="Q16" i="1"/>
  <c r="O16" i="1"/>
  <c r="N16" i="1"/>
  <c r="N13" i="1" s="1"/>
  <c r="M16" i="1"/>
  <c r="L16" i="1"/>
  <c r="K16" i="1"/>
  <c r="K13" i="1" s="1"/>
  <c r="J16" i="1"/>
  <c r="J13" i="1" s="1"/>
  <c r="I16" i="1"/>
  <c r="H16" i="1"/>
  <c r="G16" i="1"/>
  <c r="F16" i="1"/>
  <c r="F13" i="1" s="1"/>
  <c r="E16" i="1"/>
  <c r="D16" i="1" s="1"/>
  <c r="C16" i="1"/>
  <c r="C13" i="1" s="1"/>
  <c r="X14" i="1"/>
  <c r="V14" i="1"/>
  <c r="U14" i="1"/>
  <c r="T14" i="1"/>
  <c r="R14" i="1"/>
  <c r="Q14" i="1"/>
  <c r="O14" i="1"/>
  <c r="M14" i="1"/>
  <c r="L14" i="1"/>
  <c r="K14" i="1"/>
  <c r="I14" i="1"/>
  <c r="H14" i="1"/>
  <c r="E14" i="1"/>
  <c r="C14" i="1"/>
  <c r="W13" i="1"/>
  <c r="V13" i="1"/>
  <c r="U13" i="1"/>
  <c r="S13" i="1"/>
  <c r="R13" i="1"/>
  <c r="Q13" i="1"/>
  <c r="M13" i="1"/>
  <c r="L13" i="1"/>
  <c r="I13" i="1"/>
  <c r="H13" i="1"/>
  <c r="E13" i="1"/>
  <c r="X12" i="1"/>
  <c r="W12" i="1"/>
  <c r="U12" i="1"/>
  <c r="T12" i="1"/>
  <c r="S12" i="1"/>
  <c r="Q12" i="1"/>
  <c r="L12" i="1"/>
  <c r="K12" i="1"/>
  <c r="J12" i="1"/>
  <c r="H12" i="1"/>
  <c r="F12" i="1"/>
  <c r="C12" i="1"/>
  <c r="X11" i="1"/>
  <c r="X10" i="1" s="1"/>
  <c r="V11" i="1"/>
  <c r="U11" i="1"/>
  <c r="T11" i="1"/>
  <c r="T10" i="1" s="1"/>
  <c r="R11" i="1"/>
  <c r="Q11" i="1"/>
  <c r="O11" i="1"/>
  <c r="M11" i="1"/>
  <c r="L11" i="1"/>
  <c r="K11" i="1"/>
  <c r="K10" i="1" s="1"/>
  <c r="I11" i="1"/>
  <c r="H11" i="1"/>
  <c r="E11" i="1"/>
  <c r="C11" i="1"/>
  <c r="C10" i="1" s="1"/>
  <c r="U10" i="1"/>
  <c r="Q10" i="1"/>
  <c r="L10" i="1"/>
  <c r="H10" i="1"/>
  <c r="D13" i="1" l="1"/>
  <c r="O13" i="1"/>
  <c r="G14" i="1"/>
  <c r="G11" i="1"/>
  <c r="O10" i="1"/>
  <c r="P40" i="1"/>
  <c r="P12" i="1" s="1"/>
  <c r="N12" i="1"/>
  <c r="F14" i="1"/>
  <c r="J14" i="1"/>
  <c r="N14" i="1"/>
  <c r="S14" i="1"/>
  <c r="W14" i="1"/>
  <c r="D28" i="1"/>
  <c r="D14" i="1" s="1"/>
  <c r="G40" i="1"/>
  <c r="G12" i="1" s="1"/>
  <c r="O40" i="1"/>
  <c r="O12" i="1" s="1"/>
  <c r="N11" i="1"/>
  <c r="N10" i="1" s="1"/>
  <c r="E12" i="1"/>
  <c r="E10" i="1" s="1"/>
  <c r="P16" i="1"/>
  <c r="P13" i="1" s="1"/>
  <c r="P17" i="1"/>
  <c r="P18" i="1"/>
  <c r="P19" i="1"/>
  <c r="P20" i="1"/>
  <c r="P21" i="1"/>
  <c r="P22" i="1"/>
  <c r="P23" i="1"/>
  <c r="P24" i="1"/>
  <c r="P25" i="1"/>
  <c r="P26" i="1"/>
  <c r="P41" i="1"/>
  <c r="P42" i="1"/>
  <c r="P43" i="1"/>
  <c r="P44" i="1"/>
  <c r="P45" i="1"/>
  <c r="P46" i="1"/>
  <c r="P47" i="1"/>
  <c r="P48" i="1"/>
  <c r="P49" i="1"/>
  <c r="P50" i="1"/>
  <c r="G13" i="1" l="1"/>
  <c r="G10" i="1"/>
  <c r="D11" i="1"/>
  <c r="D10" i="1" s="1"/>
  <c r="P11" i="1"/>
  <c r="P10" i="1" s="1"/>
</calcChain>
</file>

<file path=xl/sharedStrings.xml><?xml version="1.0" encoding="utf-8"?>
<sst xmlns="http://schemas.openxmlformats.org/spreadsheetml/2006/main" count="80" uniqueCount="38">
  <si>
    <t>第１６表　課程別生徒数及び入学状況（本科）</t>
    <rPh sb="0" eb="1">
      <t>ダイ</t>
    </rPh>
    <rPh sb="3" eb="4">
      <t>ヒョウ</t>
    </rPh>
    <rPh sb="5" eb="8">
      <t>カテイベツ</t>
    </rPh>
    <rPh sb="8" eb="11">
      <t>セイトスウ</t>
    </rPh>
    <rPh sb="11" eb="12">
      <t>オヨ</t>
    </rPh>
    <rPh sb="13" eb="15">
      <t>ニュウガク</t>
    </rPh>
    <rPh sb="15" eb="17">
      <t>ジョウキョウ</t>
    </rPh>
    <rPh sb="18" eb="20">
      <t>ホンカ</t>
    </rPh>
    <phoneticPr fontId="3"/>
  </si>
  <si>
    <t>平成２５年５月１日現在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</si>
  <si>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（単位：学科、人）</t>
    <rPh sb="1" eb="3">
      <t>タンイ</t>
    </rPh>
    <rPh sb="4" eb="6">
      <t>ガッカ</t>
    </rPh>
    <rPh sb="7" eb="8">
      <t>ヒト</t>
    </rPh>
    <phoneticPr fontId="3"/>
  </si>
  <si>
    <t>区分</t>
    <rPh sb="0" eb="2">
      <t>クブン</t>
    </rPh>
    <phoneticPr fontId="3"/>
  </si>
  <si>
    <t>小学
科数</t>
    <phoneticPr fontId="3"/>
  </si>
  <si>
    <t>入学状況</t>
    <rPh sb="0" eb="2">
      <t>ニュウガク</t>
    </rPh>
    <rPh sb="2" eb="4">
      <t>ジョウキョウ</t>
    </rPh>
    <phoneticPr fontId="3"/>
  </si>
  <si>
    <t>生徒数</t>
    <rPh sb="0" eb="3">
      <t>セイトスウ</t>
    </rPh>
    <phoneticPr fontId="3"/>
  </si>
  <si>
    <t>入学志願者数</t>
    <rPh sb="0" eb="2">
      <t>ニュウガク</t>
    </rPh>
    <rPh sb="2" eb="5">
      <t>シガンシャ</t>
    </rPh>
    <rPh sb="5" eb="6">
      <t>スウ</t>
    </rPh>
    <phoneticPr fontId="3"/>
  </si>
  <si>
    <t>入学者数</t>
    <rPh sb="0" eb="3">
      <t>ニュウガクシャ</t>
    </rPh>
    <rPh sb="3" eb="4">
      <t>スウ</t>
    </rPh>
    <phoneticPr fontId="3"/>
  </si>
  <si>
    <r>
      <rPr>
        <sz val="9"/>
        <rFont val="ＭＳ Ｐ明朝"/>
        <family val="1"/>
        <charset val="128"/>
      </rPr>
      <t>入学者のうち
他県所在中学
卒業者</t>
    </r>
    <r>
      <rPr>
        <sz val="8"/>
        <rFont val="ＭＳ Ｐ明朝"/>
        <family val="1"/>
        <charset val="128"/>
      </rPr>
      <t>（再掲）</t>
    </r>
    <rPh sb="0" eb="3">
      <t>ニュウガクシャ</t>
    </rPh>
    <rPh sb="7" eb="9">
      <t>タケン</t>
    </rPh>
    <rPh sb="9" eb="11">
      <t>ショザイ</t>
    </rPh>
    <rPh sb="11" eb="13">
      <t>チュウガク</t>
    </rPh>
    <rPh sb="14" eb="17">
      <t>ソツギョウシャ</t>
    </rPh>
    <rPh sb="18" eb="20">
      <t>サイケイ</t>
    </rPh>
    <phoneticPr fontId="3"/>
  </si>
  <si>
    <r>
      <rPr>
        <sz val="9"/>
        <rFont val="ＭＳ Ｐ明朝"/>
        <family val="1"/>
        <charset val="128"/>
      </rPr>
      <t>入学者のうち
過年度中学
卒業者</t>
    </r>
    <r>
      <rPr>
        <sz val="8"/>
        <rFont val="ＭＳ Ｐ明朝"/>
        <family val="1"/>
        <charset val="128"/>
      </rPr>
      <t>（再掲）</t>
    </r>
    <rPh sb="0" eb="3">
      <t>ニュウガクシャ</t>
    </rPh>
    <rPh sb="7" eb="10">
      <t>カネンド</t>
    </rPh>
    <rPh sb="10" eb="12">
      <t>チュウガク</t>
    </rPh>
    <rPh sb="13" eb="16">
      <t>ソツギョウシャ</t>
    </rPh>
    <phoneticPr fontId="3"/>
  </si>
  <si>
    <t>総数</t>
    <rPh sb="0" eb="2">
      <t>ソウスウ</t>
    </rPh>
    <phoneticPr fontId="3"/>
  </si>
  <si>
    <t>1年</t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</si>
  <si>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</si>
  <si>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</si>
  <si>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</si>
  <si>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</si>
  <si>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</si>
  <si>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</si>
  <si>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うち男</t>
    <rPh sb="2" eb="3">
      <t>オトコ</t>
    </rPh>
    <phoneticPr fontId="3"/>
  </si>
  <si>
    <t>公立計</t>
    <rPh sb="0" eb="2">
      <t>コウリツ</t>
    </rPh>
    <rPh sb="2" eb="3">
      <t>ケイ</t>
    </rPh>
    <phoneticPr fontId="3"/>
  </si>
  <si>
    <t>私立計</t>
    <rPh sb="0" eb="2">
      <t>シリツ</t>
    </rPh>
    <rPh sb="2" eb="3">
      <t>ケイ</t>
    </rPh>
    <phoneticPr fontId="3"/>
  </si>
  <si>
    <t>全日制計</t>
    <rPh sb="0" eb="3">
      <t>ゼンニチセイ</t>
    </rPh>
    <rPh sb="3" eb="4">
      <t>ケイ</t>
    </rPh>
    <phoneticPr fontId="3"/>
  </si>
  <si>
    <t>定時制計</t>
    <rPh sb="0" eb="3">
      <t>テイジセイ</t>
    </rPh>
    <rPh sb="3" eb="4">
      <t>ケイ</t>
    </rPh>
    <phoneticPr fontId="3"/>
  </si>
  <si>
    <t>公立全日制</t>
    <rPh sb="0" eb="2">
      <t>コウリツ</t>
    </rPh>
    <rPh sb="2" eb="5">
      <t>ゼンニチセイ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</si>
  <si>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</si>
  <si>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</si>
  <si>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</si>
  <si>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</si>
  <si>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</si>
  <si>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</si>
  <si>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13"/>
  </si>
  <si>
    <t>福祉</t>
    <rPh sb="0" eb="2">
      <t>フクシ</t>
    </rPh>
    <phoneticPr fontId="3"/>
  </si>
  <si>
    <t>その他</t>
    <rPh sb="2" eb="3">
      <t>タ</t>
    </rPh>
    <phoneticPr fontId="3"/>
  </si>
  <si>
    <t>総合学科</t>
    <rPh sb="0" eb="2">
      <t>ソウゴウ</t>
    </rPh>
    <rPh sb="2" eb="4">
      <t>ガッカ</t>
    </rPh>
    <phoneticPr fontId="3"/>
  </si>
  <si>
    <t>公立定時制</t>
    <rPh sb="0" eb="2">
      <t>コウリツ</t>
    </rPh>
    <rPh sb="2" eb="5">
      <t>テイジセイ</t>
    </rPh>
    <phoneticPr fontId="3"/>
  </si>
  <si>
    <t>私立全日制</t>
    <rPh sb="0" eb="1">
      <t>シ</t>
    </rPh>
    <rPh sb="1" eb="2">
      <t>コウリツ</t>
    </rPh>
    <rPh sb="2" eb="5">
      <t>ゼンニチセイ</t>
    </rPh>
    <phoneticPr fontId="3"/>
  </si>
  <si>
    <t>私立定時制</t>
    <rPh sb="0" eb="1">
      <t>シ</t>
    </rPh>
    <rPh sb="1" eb="2">
      <t>コウリツ</t>
    </rPh>
    <rPh sb="2" eb="4">
      <t>テイジ</t>
    </rPh>
    <rPh sb="4" eb="5">
      <t>ゼンニチセイ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</si>
</sst>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\ ;_ &quot;△&quot;* #,##0\ ;_ * &quot;-&quot;\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Ｐ明朝"/>
      <family val="1"/>
      <charset val="128"/>
    </font>
    <font>
      <sz val="6"/>
      <name val="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11" fillId="0" borderId="8" xfId="0" applyNumberFormat="1" applyFont="1" applyFill="1" applyBorder="1" applyAlignment="1">
      <alignment vertical="center"/>
    </xf>
    <xf numFmtId="176" fontId="11" fillId="0" borderId="26" xfId="0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76" fontId="11" fillId="0" borderId="28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6" fontId="11" fillId="0" borderId="29" xfId="0" applyNumberFormat="1" applyFont="1" applyFill="1" applyBorder="1" applyAlignment="1">
      <alignment vertical="center"/>
    </xf>
    <xf numFmtId="176" fontId="14" fillId="0" borderId="25" xfId="0" applyNumberFormat="1" applyFont="1" applyFill="1" applyBorder="1" applyAlignment="1">
      <alignment vertical="center"/>
    </xf>
    <xf numFmtId="176" fontId="14" fillId="0" borderId="26" xfId="0" applyNumberFormat="1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14" fillId="0" borderId="2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0" fontId="7" fillId="0" borderId="32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176" fontId="7" fillId="0" borderId="34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37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40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0" fontId="7" fillId="0" borderId="13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wrapText="1" justifyLastLine="1"/>
    </xf>
    <xf numFmtId="0" fontId="6" fillId="0" borderId="11" xfId="0" applyFont="1" applyBorder="1" applyAlignment="1">
      <alignment horizontal="distributed" vertical="center" wrapText="1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12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tabSelected="1" view="pageBreakPreview" zoomScaleNormal="70" zoomScaleSheetLayoutView="100" workbookViewId="0"/>
  </sheetViews>
  <sheetFormatPr defaultColWidth="9" defaultRowHeight="23.25" customHeight="1"/>
  <cols>
    <col min="1" max="1" width="2.453125" style="1" customWidth="1"/>
    <col min="2" max="2" width="9.6328125" style="1" customWidth="1"/>
    <col min="3" max="3" width="6.90625" style="1" customWidth="1"/>
    <col min="4" max="9" width="8" style="1" customWidth="1"/>
    <col min="10" max="10" width="6.7265625" style="1" customWidth="1"/>
    <col min="11" max="11" width="5.7265625" style="1" customWidth="1"/>
    <col min="12" max="12" width="6.7265625" style="1" customWidth="1"/>
    <col min="13" max="13" width="5.7265625" style="1" customWidth="1"/>
    <col min="14" max="16" width="8.453125" style="1" customWidth="1"/>
    <col min="17" max="17" width="8.7265625" style="1" customWidth="1"/>
    <col min="18" max="18" width="7.6328125" style="1" customWidth="1"/>
    <col min="19" max="19" width="8.7265625" style="1" customWidth="1"/>
    <col min="20" max="20" width="7.6328125" style="1" customWidth="1"/>
    <col min="21" max="21" width="8.7265625" style="1" customWidth="1"/>
    <col min="22" max="22" width="7.6328125" style="1" customWidth="1"/>
    <col min="23" max="23" width="8.7265625" style="1" customWidth="1"/>
    <col min="24" max="24" width="7.6328125" style="1" customWidth="1"/>
    <col min="25" max="25" width="9" style="1"/>
    <col min="26" max="26" width="10.36328125" style="1" customWidth="1"/>
    <col min="27" max="31" width="10" style="1" customWidth="1"/>
    <col min="32" max="32" width="10.26953125" style="1" bestFit="1" customWidth="1"/>
    <col min="33" max="34" width="9" style="1"/>
    <col min="35" max="35" width="10.26953125" style="1" customWidth="1"/>
    <col min="36" max="36" width="10.26953125" style="1" bestFit="1" customWidth="1"/>
    <col min="37" max="16384" width="9" style="1"/>
  </cols>
  <sheetData>
    <row r="1" spans="1:32" ht="22.5" customHeight="1"/>
    <row r="2" spans="1:32" ht="21" customHeight="1"/>
    <row r="3" spans="1:32" s="2" customFormat="1" ht="10.5" customHeight="1"/>
    <row r="4" spans="1:32" ht="18" customHeight="1">
      <c r="A4" s="3" t="s">
        <v>0</v>
      </c>
      <c r="B4" s="4"/>
      <c r="C4" s="4"/>
      <c r="D4" s="4"/>
      <c r="E4" s="4"/>
      <c r="F4" s="4"/>
    </row>
    <row r="5" spans="1:32" s="6" customFormat="1" ht="18" customHeight="1" thickBot="1">
      <c r="A5" s="5" t="s">
        <v>1</v>
      </c>
      <c r="X5" s="7" t="s">
        <v>2</v>
      </c>
    </row>
    <row r="6" spans="1:32" s="8" customFormat="1" ht="15" customHeight="1">
      <c r="A6" s="59" t="s">
        <v>3</v>
      </c>
      <c r="B6" s="60"/>
      <c r="C6" s="65" t="s">
        <v>4</v>
      </c>
      <c r="D6" s="67" t="s">
        <v>5</v>
      </c>
      <c r="E6" s="67"/>
      <c r="F6" s="67"/>
      <c r="G6" s="67"/>
      <c r="H6" s="67"/>
      <c r="I6" s="67"/>
      <c r="J6" s="67"/>
      <c r="K6" s="67"/>
      <c r="L6" s="67"/>
      <c r="M6" s="67"/>
      <c r="N6" s="68" t="s">
        <v>6</v>
      </c>
      <c r="O6" s="69"/>
      <c r="P6" s="69"/>
      <c r="Q6" s="69"/>
      <c r="R6" s="69"/>
      <c r="S6" s="69"/>
      <c r="T6" s="69"/>
      <c r="U6" s="69"/>
      <c r="V6" s="69"/>
      <c r="W6" s="69"/>
      <c r="X6" s="70"/>
      <c r="AF6" s="9"/>
    </row>
    <row r="7" spans="1:32" s="8" customFormat="1" ht="33.75" customHeight="1">
      <c r="A7" s="61"/>
      <c r="B7" s="62"/>
      <c r="C7" s="66"/>
      <c r="D7" s="55" t="s">
        <v>7</v>
      </c>
      <c r="E7" s="71"/>
      <c r="F7" s="71"/>
      <c r="G7" s="71" t="s">
        <v>8</v>
      </c>
      <c r="H7" s="71"/>
      <c r="I7" s="71"/>
      <c r="J7" s="72" t="s">
        <v>9</v>
      </c>
      <c r="K7" s="73"/>
      <c r="L7" s="74" t="s">
        <v>10</v>
      </c>
      <c r="M7" s="75"/>
      <c r="N7" s="76" t="s">
        <v>11</v>
      </c>
      <c r="O7" s="77"/>
      <c r="P7" s="78"/>
      <c r="Q7" s="79" t="s">
        <v>12</v>
      </c>
      <c r="R7" s="55"/>
      <c r="S7" s="54" t="s">
        <v>13</v>
      </c>
      <c r="T7" s="55"/>
      <c r="U7" s="54" t="s">
        <v>14</v>
      </c>
      <c r="V7" s="55"/>
      <c r="W7" s="54" t="s">
        <v>15</v>
      </c>
      <c r="X7" s="56"/>
    </row>
    <row r="8" spans="1:32" s="5" customFormat="1" ht="14.25" customHeight="1">
      <c r="A8" s="63"/>
      <c r="B8" s="64"/>
      <c r="C8" s="66"/>
      <c r="D8" s="10" t="s">
        <v>16</v>
      </c>
      <c r="E8" s="10" t="s">
        <v>17</v>
      </c>
      <c r="F8" s="10" t="s">
        <v>18</v>
      </c>
      <c r="G8" s="10" t="s">
        <v>16</v>
      </c>
      <c r="H8" s="10" t="s">
        <v>17</v>
      </c>
      <c r="I8" s="10" t="s">
        <v>18</v>
      </c>
      <c r="J8" s="11"/>
      <c r="K8" s="12" t="s">
        <v>19</v>
      </c>
      <c r="L8" s="11"/>
      <c r="M8" s="12" t="s">
        <v>19</v>
      </c>
      <c r="N8" s="10" t="s">
        <v>16</v>
      </c>
      <c r="O8" s="10" t="s">
        <v>17</v>
      </c>
      <c r="P8" s="10" t="s">
        <v>18</v>
      </c>
      <c r="Q8" s="11"/>
      <c r="R8" s="12" t="s">
        <v>19</v>
      </c>
      <c r="S8" s="11"/>
      <c r="T8" s="12" t="s">
        <v>19</v>
      </c>
      <c r="U8" s="11"/>
      <c r="V8" s="12" t="s">
        <v>19</v>
      </c>
      <c r="W8" s="11"/>
      <c r="X8" s="13" t="s">
        <v>19</v>
      </c>
    </row>
    <row r="9" spans="1:32" s="8" customFormat="1" ht="3.75" customHeight="1">
      <c r="A9" s="14"/>
      <c r="B9" s="15"/>
      <c r="C9" s="16"/>
      <c r="D9" s="17"/>
      <c r="E9" s="17"/>
      <c r="F9" s="17"/>
      <c r="G9" s="17"/>
      <c r="H9" s="17"/>
      <c r="I9" s="17"/>
      <c r="J9" s="18"/>
      <c r="K9" s="19"/>
      <c r="L9" s="18"/>
      <c r="M9" s="19"/>
      <c r="N9" s="17"/>
      <c r="O9" s="17"/>
      <c r="P9" s="17"/>
      <c r="Q9" s="18"/>
      <c r="R9" s="19"/>
      <c r="S9" s="18"/>
      <c r="T9" s="19"/>
      <c r="U9" s="18"/>
      <c r="V9" s="19"/>
      <c r="W9" s="18"/>
      <c r="X9" s="20"/>
    </row>
    <row r="10" spans="1:32" s="26" customFormat="1" ht="12.75" customHeight="1">
      <c r="A10" s="57" t="s">
        <v>11</v>
      </c>
      <c r="B10" s="58"/>
      <c r="C10" s="21">
        <f>SUM(C11:C12)</f>
        <v>189</v>
      </c>
      <c r="D10" s="22">
        <f t="shared" ref="D10:X10" si="0">SUM(D11:D12)</f>
        <v>49993</v>
      </c>
      <c r="E10" s="22">
        <f t="shared" si="0"/>
        <v>25311</v>
      </c>
      <c r="F10" s="22">
        <f t="shared" si="0"/>
        <v>24682</v>
      </c>
      <c r="G10" s="22">
        <f t="shared" si="0"/>
        <v>18684</v>
      </c>
      <c r="H10" s="22">
        <f t="shared" si="0"/>
        <v>9403</v>
      </c>
      <c r="I10" s="22">
        <f t="shared" si="0"/>
        <v>9281</v>
      </c>
      <c r="J10" s="23">
        <f t="shared" si="0"/>
        <v>950</v>
      </c>
      <c r="K10" s="24">
        <f t="shared" si="0"/>
        <v>545</v>
      </c>
      <c r="L10" s="23">
        <f t="shared" si="0"/>
        <v>68</v>
      </c>
      <c r="M10" s="24">
        <f t="shared" si="0"/>
        <v>51</v>
      </c>
      <c r="N10" s="22">
        <f t="shared" si="0"/>
        <v>54487</v>
      </c>
      <c r="O10" s="22">
        <f t="shared" si="0"/>
        <v>27400</v>
      </c>
      <c r="P10" s="22">
        <f t="shared" si="0"/>
        <v>27087</v>
      </c>
      <c r="Q10" s="23">
        <f t="shared" si="0"/>
        <v>18780</v>
      </c>
      <c r="R10" s="24">
        <f t="shared" si="0"/>
        <v>9463</v>
      </c>
      <c r="S10" s="23">
        <f t="shared" si="0"/>
        <v>18288</v>
      </c>
      <c r="T10" s="24">
        <f t="shared" si="0"/>
        <v>9176</v>
      </c>
      <c r="U10" s="23">
        <f t="shared" si="0"/>
        <v>17242</v>
      </c>
      <c r="V10" s="24">
        <f t="shared" si="0"/>
        <v>8651</v>
      </c>
      <c r="W10" s="23">
        <f t="shared" si="0"/>
        <v>177</v>
      </c>
      <c r="X10" s="25">
        <f t="shared" si="0"/>
        <v>110</v>
      </c>
    </row>
    <row r="11" spans="1:32" s="8" customFormat="1" ht="12.75" customHeight="1">
      <c r="A11" s="27"/>
      <c r="B11" s="28" t="s">
        <v>20</v>
      </c>
      <c r="C11" s="29">
        <f>SUM(C16,C28)</f>
        <v>148</v>
      </c>
      <c r="D11" s="30">
        <f t="shared" ref="D11:X11" si="1">SUM(D16,D28)</f>
        <v>23637</v>
      </c>
      <c r="E11" s="30">
        <f t="shared" si="1"/>
        <v>12103</v>
      </c>
      <c r="F11" s="30">
        <f t="shared" si="1"/>
        <v>11534</v>
      </c>
      <c r="G11" s="30">
        <f t="shared" si="1"/>
        <v>12897</v>
      </c>
      <c r="H11" s="30">
        <f t="shared" si="1"/>
        <v>6346</v>
      </c>
      <c r="I11" s="30">
        <f t="shared" si="1"/>
        <v>6551</v>
      </c>
      <c r="J11" s="31">
        <f t="shared" si="1"/>
        <v>60</v>
      </c>
      <c r="K11" s="32">
        <f t="shared" si="1"/>
        <v>31</v>
      </c>
      <c r="L11" s="31">
        <f t="shared" si="1"/>
        <v>58</v>
      </c>
      <c r="M11" s="32">
        <f t="shared" si="1"/>
        <v>42</v>
      </c>
      <c r="N11" s="30">
        <f t="shared" si="1"/>
        <v>38114</v>
      </c>
      <c r="O11" s="30">
        <f t="shared" si="1"/>
        <v>18642</v>
      </c>
      <c r="P11" s="30">
        <f t="shared" si="1"/>
        <v>19472</v>
      </c>
      <c r="Q11" s="31">
        <f t="shared" si="1"/>
        <v>12962</v>
      </c>
      <c r="R11" s="32">
        <f t="shared" si="1"/>
        <v>6385</v>
      </c>
      <c r="S11" s="31">
        <f t="shared" si="1"/>
        <v>12793</v>
      </c>
      <c r="T11" s="32">
        <f t="shared" si="1"/>
        <v>6261</v>
      </c>
      <c r="U11" s="31">
        <f t="shared" si="1"/>
        <v>12182</v>
      </c>
      <c r="V11" s="32">
        <f t="shared" si="1"/>
        <v>5886</v>
      </c>
      <c r="W11" s="31">
        <f t="shared" si="1"/>
        <v>177</v>
      </c>
      <c r="X11" s="33">
        <f t="shared" si="1"/>
        <v>110</v>
      </c>
    </row>
    <row r="12" spans="1:32" s="8" customFormat="1" ht="12.75" customHeight="1">
      <c r="A12" s="27"/>
      <c r="B12" s="28" t="s">
        <v>21</v>
      </c>
      <c r="C12" s="29">
        <f>SUM(C40,C52)</f>
        <v>41</v>
      </c>
      <c r="D12" s="30">
        <f t="shared" ref="D12:X12" si="2">SUM(D40,D52)</f>
        <v>26356</v>
      </c>
      <c r="E12" s="30">
        <f t="shared" si="2"/>
        <v>13208</v>
      </c>
      <c r="F12" s="30">
        <f t="shared" si="2"/>
        <v>13148</v>
      </c>
      <c r="G12" s="30">
        <f t="shared" si="2"/>
        <v>5787</v>
      </c>
      <c r="H12" s="30">
        <f t="shared" si="2"/>
        <v>3057</v>
      </c>
      <c r="I12" s="30">
        <f t="shared" si="2"/>
        <v>2730</v>
      </c>
      <c r="J12" s="31">
        <f t="shared" si="2"/>
        <v>890</v>
      </c>
      <c r="K12" s="32">
        <f t="shared" si="2"/>
        <v>514</v>
      </c>
      <c r="L12" s="31">
        <f t="shared" si="2"/>
        <v>10</v>
      </c>
      <c r="M12" s="32">
        <f t="shared" si="2"/>
        <v>9</v>
      </c>
      <c r="N12" s="30">
        <f t="shared" si="2"/>
        <v>16373</v>
      </c>
      <c r="O12" s="30">
        <f t="shared" si="2"/>
        <v>8758</v>
      </c>
      <c r="P12" s="30">
        <f t="shared" si="2"/>
        <v>7615</v>
      </c>
      <c r="Q12" s="31">
        <f t="shared" si="2"/>
        <v>5818</v>
      </c>
      <c r="R12" s="32">
        <f t="shared" si="2"/>
        <v>3078</v>
      </c>
      <c r="S12" s="31">
        <f t="shared" si="2"/>
        <v>5495</v>
      </c>
      <c r="T12" s="32">
        <f t="shared" si="2"/>
        <v>2915</v>
      </c>
      <c r="U12" s="31">
        <f t="shared" si="2"/>
        <v>5060</v>
      </c>
      <c r="V12" s="32">
        <f t="shared" si="2"/>
        <v>2765</v>
      </c>
      <c r="W12" s="31">
        <f t="shared" si="2"/>
        <v>0</v>
      </c>
      <c r="X12" s="33">
        <f t="shared" si="2"/>
        <v>0</v>
      </c>
    </row>
    <row r="13" spans="1:32" s="8" customFormat="1" ht="12.75" customHeight="1">
      <c r="A13" s="27"/>
      <c r="B13" s="28" t="s">
        <v>22</v>
      </c>
      <c r="C13" s="29">
        <f>SUM(C16,C40)</f>
        <v>173</v>
      </c>
      <c r="D13" s="30">
        <f t="shared" ref="D13:X13" si="3">SUM(D16,D40)</f>
        <v>48908</v>
      </c>
      <c r="E13" s="30">
        <f t="shared" si="3"/>
        <v>24722</v>
      </c>
      <c r="F13" s="30">
        <f t="shared" si="3"/>
        <v>24186</v>
      </c>
      <c r="G13" s="30">
        <f t="shared" si="3"/>
        <v>18154</v>
      </c>
      <c r="H13" s="30">
        <f t="shared" si="3"/>
        <v>9145</v>
      </c>
      <c r="I13" s="30">
        <f t="shared" si="3"/>
        <v>9009</v>
      </c>
      <c r="J13" s="31">
        <f t="shared" si="3"/>
        <v>942</v>
      </c>
      <c r="K13" s="32">
        <f t="shared" si="3"/>
        <v>542</v>
      </c>
      <c r="L13" s="31">
        <f t="shared" si="3"/>
        <v>20</v>
      </c>
      <c r="M13" s="32">
        <f t="shared" si="3"/>
        <v>16</v>
      </c>
      <c r="N13" s="30">
        <f t="shared" si="3"/>
        <v>52679</v>
      </c>
      <c r="O13" s="30">
        <f t="shared" si="3"/>
        <v>26547</v>
      </c>
      <c r="P13" s="30">
        <f t="shared" si="3"/>
        <v>26132</v>
      </c>
      <c r="Q13" s="31">
        <f t="shared" si="3"/>
        <v>18218</v>
      </c>
      <c r="R13" s="32">
        <f t="shared" si="3"/>
        <v>9191</v>
      </c>
      <c r="S13" s="31">
        <f t="shared" si="3"/>
        <v>17810</v>
      </c>
      <c r="T13" s="32">
        <f t="shared" si="3"/>
        <v>8955</v>
      </c>
      <c r="U13" s="31">
        <f t="shared" si="3"/>
        <v>16651</v>
      </c>
      <c r="V13" s="32">
        <f t="shared" si="3"/>
        <v>8401</v>
      </c>
      <c r="W13" s="31">
        <f t="shared" si="3"/>
        <v>0</v>
      </c>
      <c r="X13" s="33">
        <f t="shared" si="3"/>
        <v>0</v>
      </c>
    </row>
    <row r="14" spans="1:32" s="8" customFormat="1" ht="12.75" customHeight="1">
      <c r="A14" s="27"/>
      <c r="B14" s="28" t="s">
        <v>23</v>
      </c>
      <c r="C14" s="29">
        <f>SUM(C28,C52)</f>
        <v>16</v>
      </c>
      <c r="D14" s="30">
        <f t="shared" ref="D14:X14" si="4">SUM(D28,D52)</f>
        <v>1085</v>
      </c>
      <c r="E14" s="30">
        <f t="shared" si="4"/>
        <v>589</v>
      </c>
      <c r="F14" s="30">
        <f t="shared" si="4"/>
        <v>496</v>
      </c>
      <c r="G14" s="30">
        <f t="shared" si="4"/>
        <v>530</v>
      </c>
      <c r="H14" s="30">
        <f t="shared" si="4"/>
        <v>258</v>
      </c>
      <c r="I14" s="30">
        <f t="shared" si="4"/>
        <v>272</v>
      </c>
      <c r="J14" s="31">
        <f t="shared" si="4"/>
        <v>8</v>
      </c>
      <c r="K14" s="32">
        <f t="shared" si="4"/>
        <v>3</v>
      </c>
      <c r="L14" s="31">
        <f t="shared" si="4"/>
        <v>48</v>
      </c>
      <c r="M14" s="32">
        <f t="shared" si="4"/>
        <v>35</v>
      </c>
      <c r="N14" s="30">
        <f t="shared" si="4"/>
        <v>1808</v>
      </c>
      <c r="O14" s="30">
        <f t="shared" si="4"/>
        <v>853</v>
      </c>
      <c r="P14" s="30">
        <f t="shared" si="4"/>
        <v>955</v>
      </c>
      <c r="Q14" s="31">
        <f t="shared" si="4"/>
        <v>562</v>
      </c>
      <c r="R14" s="32">
        <f t="shared" si="4"/>
        <v>272</v>
      </c>
      <c r="S14" s="31">
        <f t="shared" si="4"/>
        <v>478</v>
      </c>
      <c r="T14" s="32">
        <f t="shared" si="4"/>
        <v>221</v>
      </c>
      <c r="U14" s="31">
        <f t="shared" si="4"/>
        <v>591</v>
      </c>
      <c r="V14" s="32">
        <f t="shared" si="4"/>
        <v>250</v>
      </c>
      <c r="W14" s="31">
        <f t="shared" si="4"/>
        <v>177</v>
      </c>
      <c r="X14" s="33">
        <f t="shared" si="4"/>
        <v>110</v>
      </c>
    </row>
    <row r="15" spans="1:32" s="8" customFormat="1" ht="8.25" customHeight="1">
      <c r="A15" s="27"/>
      <c r="B15" s="28"/>
      <c r="C15" s="34"/>
      <c r="D15" s="30"/>
      <c r="E15" s="30"/>
      <c r="F15" s="30"/>
      <c r="G15" s="30"/>
      <c r="H15" s="30"/>
      <c r="I15" s="30"/>
      <c r="J15" s="31"/>
      <c r="K15" s="32"/>
      <c r="L15" s="31"/>
      <c r="M15" s="32"/>
      <c r="N15" s="30"/>
      <c r="O15" s="30"/>
      <c r="P15" s="30"/>
      <c r="Q15" s="31"/>
      <c r="R15" s="32"/>
      <c r="S15" s="31"/>
      <c r="T15" s="32"/>
      <c r="U15" s="31"/>
      <c r="V15" s="32"/>
      <c r="W15" s="31"/>
      <c r="X15" s="33"/>
    </row>
    <row r="16" spans="1:32" s="26" customFormat="1" ht="12.75" customHeight="1">
      <c r="A16" s="57" t="s">
        <v>24</v>
      </c>
      <c r="B16" s="58"/>
      <c r="C16" s="35">
        <f>SUM(C17:C26)</f>
        <v>132</v>
      </c>
      <c r="D16" s="22">
        <f>SUM(E16:F16)</f>
        <v>22552</v>
      </c>
      <c r="E16" s="22">
        <f>SUM(E17:E26)</f>
        <v>11514</v>
      </c>
      <c r="F16" s="22">
        <f>SUM(F17:F26)</f>
        <v>11038</v>
      </c>
      <c r="G16" s="22">
        <f>SUM(H16:I16)</f>
        <v>12367</v>
      </c>
      <c r="H16" s="22">
        <f t="shared" ref="H16:M16" si="5">SUM(H17:H26)</f>
        <v>6088</v>
      </c>
      <c r="I16" s="22">
        <f t="shared" si="5"/>
        <v>6279</v>
      </c>
      <c r="J16" s="23">
        <f>SUM(J17:J26)</f>
        <v>52</v>
      </c>
      <c r="K16" s="24">
        <f t="shared" si="5"/>
        <v>28</v>
      </c>
      <c r="L16" s="23">
        <f t="shared" si="5"/>
        <v>10</v>
      </c>
      <c r="M16" s="24">
        <f t="shared" si="5"/>
        <v>7</v>
      </c>
      <c r="N16" s="22">
        <f>SUM(Q16,S16,U16,W16)</f>
        <v>36306</v>
      </c>
      <c r="O16" s="22">
        <f>SUM(R16,T16,V16,X16)</f>
        <v>17789</v>
      </c>
      <c r="P16" s="22">
        <f>SUM(N16-O16)</f>
        <v>18517</v>
      </c>
      <c r="Q16" s="23">
        <f t="shared" ref="Q16:X16" si="6">SUM(Q17:Q26)</f>
        <v>12400</v>
      </c>
      <c r="R16" s="24">
        <f t="shared" si="6"/>
        <v>6113</v>
      </c>
      <c r="S16" s="23">
        <f t="shared" si="6"/>
        <v>12315</v>
      </c>
      <c r="T16" s="24">
        <f t="shared" si="6"/>
        <v>6040</v>
      </c>
      <c r="U16" s="23">
        <f t="shared" si="6"/>
        <v>11591</v>
      </c>
      <c r="V16" s="24">
        <f t="shared" si="6"/>
        <v>5636</v>
      </c>
      <c r="W16" s="23">
        <f>SUM(W17:W26)</f>
        <v>0</v>
      </c>
      <c r="X16" s="36">
        <f t="shared" si="6"/>
        <v>0</v>
      </c>
    </row>
    <row r="17" spans="1:24" s="8" customFormat="1" ht="12.75" customHeight="1">
      <c r="A17" s="27"/>
      <c r="B17" s="28" t="s">
        <v>25</v>
      </c>
      <c r="C17" s="34">
        <v>31</v>
      </c>
      <c r="D17" s="30">
        <f t="shared" ref="D17:D26" si="7">SUM(E17:F17)</f>
        <v>10878</v>
      </c>
      <c r="E17" s="30">
        <v>5017</v>
      </c>
      <c r="F17" s="30">
        <v>5861</v>
      </c>
      <c r="G17" s="30">
        <f>SUM(H17:I17)</f>
        <v>5984</v>
      </c>
      <c r="H17" s="30">
        <v>2702</v>
      </c>
      <c r="I17" s="30">
        <v>3282</v>
      </c>
      <c r="J17" s="31">
        <v>32</v>
      </c>
      <c r="K17" s="32">
        <v>15</v>
      </c>
      <c r="L17" s="31">
        <v>6</v>
      </c>
      <c r="M17" s="32">
        <v>4</v>
      </c>
      <c r="N17" s="30">
        <f t="shared" ref="N17:O62" si="8">SUM(Q17,S17,U17,W17)</f>
        <v>17892</v>
      </c>
      <c r="O17" s="30">
        <f t="shared" si="8"/>
        <v>8074</v>
      </c>
      <c r="P17" s="30">
        <f t="shared" ref="P17:P62" si="9">SUM(N17-O17)</f>
        <v>9818</v>
      </c>
      <c r="Q17" s="31">
        <v>5998</v>
      </c>
      <c r="R17" s="32">
        <v>2710</v>
      </c>
      <c r="S17" s="31">
        <v>6077</v>
      </c>
      <c r="T17" s="32">
        <v>2805</v>
      </c>
      <c r="U17" s="31">
        <v>5817</v>
      </c>
      <c r="V17" s="32">
        <v>2559</v>
      </c>
      <c r="W17" s="31">
        <v>0</v>
      </c>
      <c r="X17" s="33">
        <v>0</v>
      </c>
    </row>
    <row r="18" spans="1:24" s="8" customFormat="1" ht="12.75" customHeight="1">
      <c r="A18" s="27"/>
      <c r="B18" s="28" t="s">
        <v>26</v>
      </c>
      <c r="C18" s="34">
        <v>17</v>
      </c>
      <c r="D18" s="30">
        <f t="shared" si="7"/>
        <v>1396</v>
      </c>
      <c r="E18" s="30">
        <v>895</v>
      </c>
      <c r="F18" s="30">
        <v>501</v>
      </c>
      <c r="G18" s="30">
        <f>SUM(H18:I18)</f>
        <v>660</v>
      </c>
      <c r="H18" s="30">
        <v>404</v>
      </c>
      <c r="I18" s="30">
        <v>256</v>
      </c>
      <c r="J18" s="31">
        <v>2</v>
      </c>
      <c r="K18" s="32">
        <v>2</v>
      </c>
      <c r="L18" s="31">
        <v>1</v>
      </c>
      <c r="M18" s="32">
        <v>1</v>
      </c>
      <c r="N18" s="30">
        <f t="shared" si="8"/>
        <v>1949</v>
      </c>
      <c r="O18" s="30">
        <f t="shared" si="8"/>
        <v>1190</v>
      </c>
      <c r="P18" s="30">
        <f t="shared" si="9"/>
        <v>759</v>
      </c>
      <c r="Q18" s="31">
        <v>675</v>
      </c>
      <c r="R18" s="32">
        <v>418</v>
      </c>
      <c r="S18" s="31">
        <v>642</v>
      </c>
      <c r="T18" s="32">
        <v>390</v>
      </c>
      <c r="U18" s="31">
        <v>632</v>
      </c>
      <c r="V18" s="32">
        <v>382</v>
      </c>
      <c r="W18" s="31">
        <v>0</v>
      </c>
      <c r="X18" s="33">
        <v>0</v>
      </c>
    </row>
    <row r="19" spans="1:24" s="8" customFormat="1" ht="12.75" customHeight="1">
      <c r="A19" s="27"/>
      <c r="B19" s="28" t="s">
        <v>27</v>
      </c>
      <c r="C19" s="34">
        <v>35</v>
      </c>
      <c r="D19" s="30">
        <f t="shared" si="7"/>
        <v>3323</v>
      </c>
      <c r="E19" s="30">
        <v>2988</v>
      </c>
      <c r="F19" s="30">
        <v>335</v>
      </c>
      <c r="G19" s="30">
        <f t="shared" ref="G19:G26" si="10">SUM(H19:I19)</f>
        <v>1820</v>
      </c>
      <c r="H19" s="30">
        <v>1633</v>
      </c>
      <c r="I19" s="30">
        <v>187</v>
      </c>
      <c r="J19" s="31">
        <v>0</v>
      </c>
      <c r="K19" s="32">
        <v>0</v>
      </c>
      <c r="L19" s="31">
        <v>0</v>
      </c>
      <c r="M19" s="32">
        <v>0</v>
      </c>
      <c r="N19" s="30">
        <f t="shared" si="8"/>
        <v>5285</v>
      </c>
      <c r="O19" s="30">
        <f t="shared" si="8"/>
        <v>4707</v>
      </c>
      <c r="P19" s="30">
        <f t="shared" si="9"/>
        <v>578</v>
      </c>
      <c r="Q19" s="31">
        <v>1822</v>
      </c>
      <c r="R19" s="32">
        <v>1635</v>
      </c>
      <c r="S19" s="31">
        <v>1765</v>
      </c>
      <c r="T19" s="32">
        <v>1568</v>
      </c>
      <c r="U19" s="31">
        <v>1698</v>
      </c>
      <c r="V19" s="32">
        <v>1504</v>
      </c>
      <c r="W19" s="31">
        <v>0</v>
      </c>
      <c r="X19" s="33">
        <v>0</v>
      </c>
    </row>
    <row r="20" spans="1:24" s="8" customFormat="1" ht="12.75" customHeight="1">
      <c r="A20" s="27"/>
      <c r="B20" s="28" t="s">
        <v>28</v>
      </c>
      <c r="C20" s="34">
        <v>20</v>
      </c>
      <c r="D20" s="30">
        <f t="shared" si="7"/>
        <v>3378</v>
      </c>
      <c r="E20" s="30">
        <v>1325</v>
      </c>
      <c r="F20" s="30">
        <v>2053</v>
      </c>
      <c r="G20" s="30">
        <f t="shared" si="10"/>
        <v>1859</v>
      </c>
      <c r="H20" s="30">
        <v>650</v>
      </c>
      <c r="I20" s="30">
        <v>1209</v>
      </c>
      <c r="J20" s="31">
        <v>11</v>
      </c>
      <c r="K20" s="32">
        <v>8</v>
      </c>
      <c r="L20" s="31">
        <v>0</v>
      </c>
      <c r="M20" s="32">
        <v>0</v>
      </c>
      <c r="N20" s="30">
        <f t="shared" si="8"/>
        <v>5297</v>
      </c>
      <c r="O20" s="30">
        <f t="shared" si="8"/>
        <v>1884</v>
      </c>
      <c r="P20" s="30">
        <f t="shared" si="9"/>
        <v>3413</v>
      </c>
      <c r="Q20" s="31">
        <v>1861</v>
      </c>
      <c r="R20" s="32">
        <v>651</v>
      </c>
      <c r="S20" s="31">
        <v>1801</v>
      </c>
      <c r="T20" s="32">
        <v>637</v>
      </c>
      <c r="U20" s="31">
        <v>1635</v>
      </c>
      <c r="V20" s="32">
        <v>596</v>
      </c>
      <c r="W20" s="31">
        <v>0</v>
      </c>
      <c r="X20" s="33">
        <v>0</v>
      </c>
    </row>
    <row r="21" spans="1:24" s="8" customFormat="1" ht="12.75" customHeight="1">
      <c r="A21" s="27"/>
      <c r="B21" s="28" t="s">
        <v>29</v>
      </c>
      <c r="C21" s="34">
        <v>10</v>
      </c>
      <c r="D21" s="30">
        <f t="shared" si="7"/>
        <v>866</v>
      </c>
      <c r="E21" s="30">
        <v>26</v>
      </c>
      <c r="F21" s="30">
        <v>840</v>
      </c>
      <c r="G21" s="30">
        <f t="shared" si="10"/>
        <v>438</v>
      </c>
      <c r="H21" s="30">
        <v>8</v>
      </c>
      <c r="I21" s="30">
        <v>430</v>
      </c>
      <c r="J21" s="31">
        <v>1</v>
      </c>
      <c r="K21" s="32">
        <v>0</v>
      </c>
      <c r="L21" s="31">
        <v>0</v>
      </c>
      <c r="M21" s="32">
        <v>0</v>
      </c>
      <c r="N21" s="30">
        <f t="shared" si="8"/>
        <v>1340</v>
      </c>
      <c r="O21" s="30">
        <f t="shared" si="8"/>
        <v>29</v>
      </c>
      <c r="P21" s="30">
        <f t="shared" si="9"/>
        <v>1311</v>
      </c>
      <c r="Q21" s="31">
        <v>438</v>
      </c>
      <c r="R21" s="32">
        <v>8</v>
      </c>
      <c r="S21" s="31">
        <v>470</v>
      </c>
      <c r="T21" s="32">
        <v>10</v>
      </c>
      <c r="U21" s="31">
        <v>432</v>
      </c>
      <c r="V21" s="32">
        <v>11</v>
      </c>
      <c r="W21" s="31">
        <v>0</v>
      </c>
      <c r="X21" s="33">
        <v>0</v>
      </c>
    </row>
    <row r="22" spans="1:24" s="8" customFormat="1" ht="12.75" customHeight="1">
      <c r="A22" s="27"/>
      <c r="B22" s="28" t="s">
        <v>30</v>
      </c>
      <c r="C22" s="34">
        <v>3</v>
      </c>
      <c r="D22" s="30">
        <f t="shared" si="7"/>
        <v>210</v>
      </c>
      <c r="E22" s="30">
        <v>14</v>
      </c>
      <c r="F22" s="30">
        <v>196</v>
      </c>
      <c r="G22" s="30">
        <f t="shared" si="10"/>
        <v>110</v>
      </c>
      <c r="H22" s="30">
        <v>6</v>
      </c>
      <c r="I22" s="30">
        <v>104</v>
      </c>
      <c r="J22" s="31">
        <v>0</v>
      </c>
      <c r="K22" s="32">
        <v>0</v>
      </c>
      <c r="L22" s="31">
        <v>0</v>
      </c>
      <c r="M22" s="32">
        <v>0</v>
      </c>
      <c r="N22" s="30">
        <f t="shared" si="8"/>
        <v>339</v>
      </c>
      <c r="O22" s="30">
        <f t="shared" si="8"/>
        <v>26</v>
      </c>
      <c r="P22" s="30">
        <f t="shared" si="9"/>
        <v>313</v>
      </c>
      <c r="Q22" s="31">
        <v>110</v>
      </c>
      <c r="R22" s="32">
        <v>6</v>
      </c>
      <c r="S22" s="31">
        <v>113</v>
      </c>
      <c r="T22" s="32">
        <v>8</v>
      </c>
      <c r="U22" s="31">
        <v>116</v>
      </c>
      <c r="V22" s="32">
        <v>12</v>
      </c>
      <c r="W22" s="31">
        <v>0</v>
      </c>
      <c r="X22" s="33">
        <v>0</v>
      </c>
    </row>
    <row r="23" spans="1:24" s="8" customFormat="1" ht="12.75" customHeight="1">
      <c r="A23" s="27"/>
      <c r="B23" s="28" t="s">
        <v>31</v>
      </c>
      <c r="C23" s="34">
        <v>1</v>
      </c>
      <c r="D23" s="30">
        <f t="shared" si="7"/>
        <v>88</v>
      </c>
      <c r="E23" s="30">
        <v>58</v>
      </c>
      <c r="F23" s="30">
        <v>30</v>
      </c>
      <c r="G23" s="30">
        <f t="shared" si="10"/>
        <v>40</v>
      </c>
      <c r="H23" s="30">
        <v>24</v>
      </c>
      <c r="I23" s="30">
        <v>16</v>
      </c>
      <c r="J23" s="31">
        <v>0</v>
      </c>
      <c r="K23" s="32">
        <v>0</v>
      </c>
      <c r="L23" s="31">
        <v>0</v>
      </c>
      <c r="M23" s="32">
        <v>0</v>
      </c>
      <c r="N23" s="30">
        <f t="shared" si="8"/>
        <v>117</v>
      </c>
      <c r="O23" s="30">
        <f t="shared" si="8"/>
        <v>68</v>
      </c>
      <c r="P23" s="30">
        <f t="shared" si="9"/>
        <v>49</v>
      </c>
      <c r="Q23" s="31">
        <v>40</v>
      </c>
      <c r="R23" s="32">
        <v>24</v>
      </c>
      <c r="S23" s="31">
        <v>40</v>
      </c>
      <c r="T23" s="32">
        <v>23</v>
      </c>
      <c r="U23" s="31">
        <v>37</v>
      </c>
      <c r="V23" s="32">
        <v>21</v>
      </c>
      <c r="W23" s="31">
        <v>0</v>
      </c>
      <c r="X23" s="33">
        <v>0</v>
      </c>
    </row>
    <row r="24" spans="1:24" s="8" customFormat="1" ht="12.75" customHeight="1">
      <c r="A24" s="27"/>
      <c r="B24" s="28" t="s">
        <v>32</v>
      </c>
      <c r="C24" s="34">
        <v>1</v>
      </c>
      <c r="D24" s="30">
        <f t="shared" si="7"/>
        <v>56</v>
      </c>
      <c r="E24" s="30">
        <v>9</v>
      </c>
      <c r="F24" s="30">
        <v>47</v>
      </c>
      <c r="G24" s="30">
        <f t="shared" si="10"/>
        <v>40</v>
      </c>
      <c r="H24" s="30">
        <v>5</v>
      </c>
      <c r="I24" s="30">
        <v>35</v>
      </c>
      <c r="J24" s="31">
        <v>0</v>
      </c>
      <c r="K24" s="32">
        <v>0</v>
      </c>
      <c r="L24" s="31">
        <v>0</v>
      </c>
      <c r="M24" s="32">
        <v>0</v>
      </c>
      <c r="N24" s="30">
        <f t="shared" si="8"/>
        <v>117</v>
      </c>
      <c r="O24" s="30">
        <f t="shared" si="8"/>
        <v>12</v>
      </c>
      <c r="P24" s="30">
        <f t="shared" si="9"/>
        <v>105</v>
      </c>
      <c r="Q24" s="31">
        <v>40</v>
      </c>
      <c r="R24" s="32">
        <v>5</v>
      </c>
      <c r="S24" s="31">
        <v>40</v>
      </c>
      <c r="T24" s="32">
        <v>3</v>
      </c>
      <c r="U24" s="31">
        <v>37</v>
      </c>
      <c r="V24" s="32">
        <v>4</v>
      </c>
      <c r="W24" s="31">
        <v>0</v>
      </c>
      <c r="X24" s="33">
        <v>0</v>
      </c>
    </row>
    <row r="25" spans="1:24" s="8" customFormat="1" ht="12.75" customHeight="1">
      <c r="A25" s="27"/>
      <c r="B25" s="28" t="s">
        <v>33</v>
      </c>
      <c r="C25" s="34">
        <v>9</v>
      </c>
      <c r="D25" s="30">
        <f t="shared" si="7"/>
        <v>1199</v>
      </c>
      <c r="E25" s="30">
        <v>692</v>
      </c>
      <c r="F25" s="30">
        <v>507</v>
      </c>
      <c r="G25" s="30">
        <f t="shared" si="10"/>
        <v>715</v>
      </c>
      <c r="H25" s="30">
        <v>385</v>
      </c>
      <c r="I25" s="30">
        <v>330</v>
      </c>
      <c r="J25" s="31">
        <v>5</v>
      </c>
      <c r="K25" s="32">
        <v>3</v>
      </c>
      <c r="L25" s="31">
        <v>0</v>
      </c>
      <c r="M25" s="32">
        <v>0</v>
      </c>
      <c r="N25" s="30">
        <f t="shared" si="8"/>
        <v>2098</v>
      </c>
      <c r="O25" s="30">
        <f t="shared" si="8"/>
        <v>1082</v>
      </c>
      <c r="P25" s="30">
        <f t="shared" si="9"/>
        <v>1016</v>
      </c>
      <c r="Q25" s="31">
        <v>716</v>
      </c>
      <c r="R25" s="32">
        <v>385</v>
      </c>
      <c r="S25" s="31">
        <v>700</v>
      </c>
      <c r="T25" s="32">
        <v>346</v>
      </c>
      <c r="U25" s="31">
        <v>682</v>
      </c>
      <c r="V25" s="32">
        <v>351</v>
      </c>
      <c r="W25" s="31">
        <v>0</v>
      </c>
      <c r="X25" s="33">
        <v>0</v>
      </c>
    </row>
    <row r="26" spans="1:24" s="8" customFormat="1" ht="12.75" customHeight="1">
      <c r="A26" s="27"/>
      <c r="B26" s="28" t="s">
        <v>34</v>
      </c>
      <c r="C26" s="34">
        <v>5</v>
      </c>
      <c r="D26" s="30">
        <f t="shared" si="7"/>
        <v>1158</v>
      </c>
      <c r="E26" s="30">
        <v>490</v>
      </c>
      <c r="F26" s="30">
        <v>668</v>
      </c>
      <c r="G26" s="30">
        <f t="shared" si="10"/>
        <v>701</v>
      </c>
      <c r="H26" s="30">
        <v>271</v>
      </c>
      <c r="I26" s="30">
        <v>430</v>
      </c>
      <c r="J26" s="31">
        <v>1</v>
      </c>
      <c r="K26" s="32">
        <v>0</v>
      </c>
      <c r="L26" s="31">
        <v>3</v>
      </c>
      <c r="M26" s="32">
        <v>2</v>
      </c>
      <c r="N26" s="30">
        <f t="shared" si="8"/>
        <v>1872</v>
      </c>
      <c r="O26" s="30">
        <f t="shared" si="8"/>
        <v>717</v>
      </c>
      <c r="P26" s="30">
        <f t="shared" si="9"/>
        <v>1155</v>
      </c>
      <c r="Q26" s="31">
        <v>700</v>
      </c>
      <c r="R26" s="32">
        <v>271</v>
      </c>
      <c r="S26" s="31">
        <v>667</v>
      </c>
      <c r="T26" s="32">
        <v>250</v>
      </c>
      <c r="U26" s="31">
        <v>505</v>
      </c>
      <c r="V26" s="32">
        <v>196</v>
      </c>
      <c r="W26" s="31">
        <v>0</v>
      </c>
      <c r="X26" s="33">
        <v>0</v>
      </c>
    </row>
    <row r="27" spans="1:24" s="8" customFormat="1" ht="7.5" customHeight="1">
      <c r="A27" s="27"/>
      <c r="B27" s="28"/>
      <c r="C27" s="34"/>
      <c r="D27" s="30"/>
      <c r="E27" s="30"/>
      <c r="F27" s="30"/>
      <c r="G27" s="30"/>
      <c r="H27" s="30"/>
      <c r="I27" s="30"/>
      <c r="J27" s="31"/>
      <c r="K27" s="32"/>
      <c r="L27" s="31"/>
      <c r="M27" s="32"/>
      <c r="N27" s="30"/>
      <c r="O27" s="30"/>
      <c r="P27" s="30"/>
      <c r="Q27" s="31"/>
      <c r="R27" s="32"/>
      <c r="S27" s="31"/>
      <c r="T27" s="32"/>
      <c r="U27" s="31"/>
      <c r="V27" s="32"/>
      <c r="W27" s="31"/>
      <c r="X27" s="33"/>
    </row>
    <row r="28" spans="1:24" s="26" customFormat="1" ht="12.75" customHeight="1">
      <c r="A28" s="57" t="s">
        <v>35</v>
      </c>
      <c r="B28" s="58"/>
      <c r="C28" s="35">
        <f>SUM(C29:C38)</f>
        <v>16</v>
      </c>
      <c r="D28" s="22">
        <f>SUM(E28:F28)</f>
        <v>1085</v>
      </c>
      <c r="E28" s="22">
        <f>SUM(E29:E38)</f>
        <v>589</v>
      </c>
      <c r="F28" s="22">
        <f>SUM(F29:F38)</f>
        <v>496</v>
      </c>
      <c r="G28" s="22">
        <f>SUM(H28:I28)</f>
        <v>530</v>
      </c>
      <c r="H28" s="22">
        <f t="shared" ref="H28:M28" si="11">SUM(H29:H38)</f>
        <v>258</v>
      </c>
      <c r="I28" s="22">
        <f t="shared" si="11"/>
        <v>272</v>
      </c>
      <c r="J28" s="23">
        <f t="shared" si="11"/>
        <v>8</v>
      </c>
      <c r="K28" s="24">
        <f t="shared" si="11"/>
        <v>3</v>
      </c>
      <c r="L28" s="23">
        <f t="shared" si="11"/>
        <v>48</v>
      </c>
      <c r="M28" s="24">
        <f t="shared" si="11"/>
        <v>35</v>
      </c>
      <c r="N28" s="22">
        <f t="shared" si="8"/>
        <v>1808</v>
      </c>
      <c r="O28" s="22">
        <f t="shared" si="8"/>
        <v>853</v>
      </c>
      <c r="P28" s="22">
        <f t="shared" si="9"/>
        <v>955</v>
      </c>
      <c r="Q28" s="23">
        <f>SUM(Q29:Q38)</f>
        <v>562</v>
      </c>
      <c r="R28" s="24">
        <f>SUM(R29:R38)</f>
        <v>272</v>
      </c>
      <c r="S28" s="23">
        <f t="shared" ref="S28:X28" si="12">SUM(S29:S38)</f>
        <v>478</v>
      </c>
      <c r="T28" s="24">
        <f t="shared" si="12"/>
        <v>221</v>
      </c>
      <c r="U28" s="23">
        <f t="shared" si="12"/>
        <v>591</v>
      </c>
      <c r="V28" s="24">
        <f t="shared" si="12"/>
        <v>250</v>
      </c>
      <c r="W28" s="23">
        <f t="shared" si="12"/>
        <v>177</v>
      </c>
      <c r="X28" s="36">
        <f t="shared" si="12"/>
        <v>110</v>
      </c>
    </row>
    <row r="29" spans="1:24" s="8" customFormat="1" ht="12.75" customHeight="1">
      <c r="A29" s="27"/>
      <c r="B29" s="28" t="s">
        <v>25</v>
      </c>
      <c r="C29" s="37">
        <v>9</v>
      </c>
      <c r="D29" s="38">
        <f>SUM(E29:F29)</f>
        <v>765</v>
      </c>
      <c r="E29" s="38">
        <v>421</v>
      </c>
      <c r="F29" s="38">
        <v>344</v>
      </c>
      <c r="G29" s="38">
        <f>SUM(H29:I29)</f>
        <v>371</v>
      </c>
      <c r="H29" s="38">
        <v>188</v>
      </c>
      <c r="I29" s="38">
        <v>183</v>
      </c>
      <c r="J29" s="39">
        <v>8</v>
      </c>
      <c r="K29" s="40">
        <v>3</v>
      </c>
      <c r="L29" s="39">
        <v>41</v>
      </c>
      <c r="M29" s="40">
        <v>30</v>
      </c>
      <c r="N29" s="30">
        <f t="shared" si="8"/>
        <v>1108</v>
      </c>
      <c r="O29" s="30">
        <f t="shared" si="8"/>
        <v>550</v>
      </c>
      <c r="P29" s="30">
        <f t="shared" si="9"/>
        <v>558</v>
      </c>
      <c r="Q29" s="31">
        <v>399</v>
      </c>
      <c r="R29" s="32">
        <v>200</v>
      </c>
      <c r="S29" s="31">
        <v>318</v>
      </c>
      <c r="T29" s="32">
        <v>142</v>
      </c>
      <c r="U29" s="31">
        <v>279</v>
      </c>
      <c r="V29" s="32">
        <v>141</v>
      </c>
      <c r="W29" s="31">
        <v>112</v>
      </c>
      <c r="X29" s="33">
        <v>67</v>
      </c>
    </row>
    <row r="30" spans="1:24" s="8" customFormat="1" ht="12.75" customHeight="1">
      <c r="A30" s="27"/>
      <c r="B30" s="28" t="s">
        <v>26</v>
      </c>
      <c r="C30" s="37">
        <v>0</v>
      </c>
      <c r="D30" s="38">
        <f t="shared" ref="D30:D38" si="13">SUM(E30:F30)</f>
        <v>0</v>
      </c>
      <c r="E30" s="38">
        <v>0</v>
      </c>
      <c r="F30" s="38">
        <v>0</v>
      </c>
      <c r="G30" s="38">
        <f t="shared" ref="G30:G38" si="14">SUM(H30:I30)</f>
        <v>0</v>
      </c>
      <c r="H30" s="38">
        <v>0</v>
      </c>
      <c r="I30" s="38">
        <v>0</v>
      </c>
      <c r="J30" s="39">
        <v>0</v>
      </c>
      <c r="K30" s="40">
        <v>0</v>
      </c>
      <c r="L30" s="39">
        <v>0</v>
      </c>
      <c r="M30" s="40">
        <v>0</v>
      </c>
      <c r="N30" s="30">
        <f t="shared" si="8"/>
        <v>0</v>
      </c>
      <c r="O30" s="30">
        <f t="shared" si="8"/>
        <v>0</v>
      </c>
      <c r="P30" s="30">
        <f t="shared" si="9"/>
        <v>0</v>
      </c>
      <c r="Q30" s="31">
        <v>0</v>
      </c>
      <c r="R30" s="32">
        <v>0</v>
      </c>
      <c r="S30" s="31">
        <v>0</v>
      </c>
      <c r="T30" s="32">
        <v>0</v>
      </c>
      <c r="U30" s="31">
        <v>0</v>
      </c>
      <c r="V30" s="32">
        <v>0</v>
      </c>
      <c r="W30" s="31">
        <v>0</v>
      </c>
      <c r="X30" s="33">
        <v>0</v>
      </c>
    </row>
    <row r="31" spans="1:24" s="8" customFormat="1" ht="12.75" customHeight="1">
      <c r="A31" s="27"/>
      <c r="B31" s="28" t="s">
        <v>27</v>
      </c>
      <c r="C31" s="37">
        <v>3</v>
      </c>
      <c r="D31" s="38">
        <f t="shared" si="13"/>
        <v>52</v>
      </c>
      <c r="E31" s="38">
        <v>50</v>
      </c>
      <c r="F31" s="38">
        <v>2</v>
      </c>
      <c r="G31" s="38">
        <f t="shared" si="14"/>
        <v>22</v>
      </c>
      <c r="H31" s="38">
        <v>20</v>
      </c>
      <c r="I31" s="38">
        <v>2</v>
      </c>
      <c r="J31" s="39">
        <v>0</v>
      </c>
      <c r="K31" s="40">
        <v>0</v>
      </c>
      <c r="L31" s="39">
        <v>2</v>
      </c>
      <c r="M31" s="40">
        <v>2</v>
      </c>
      <c r="N31" s="30">
        <f t="shared" si="8"/>
        <v>114</v>
      </c>
      <c r="O31" s="30">
        <f t="shared" si="8"/>
        <v>108</v>
      </c>
      <c r="P31" s="30">
        <f t="shared" si="9"/>
        <v>6</v>
      </c>
      <c r="Q31" s="31">
        <v>22</v>
      </c>
      <c r="R31" s="32">
        <v>20</v>
      </c>
      <c r="S31" s="31">
        <v>35</v>
      </c>
      <c r="T31" s="32">
        <v>33</v>
      </c>
      <c r="U31" s="31">
        <v>24</v>
      </c>
      <c r="V31" s="32">
        <v>23</v>
      </c>
      <c r="W31" s="31">
        <v>33</v>
      </c>
      <c r="X31" s="33">
        <v>32</v>
      </c>
    </row>
    <row r="32" spans="1:24" s="8" customFormat="1" ht="12.75" customHeight="1">
      <c r="A32" s="27"/>
      <c r="B32" s="28" t="s">
        <v>28</v>
      </c>
      <c r="C32" s="37">
        <v>2</v>
      </c>
      <c r="D32" s="38">
        <f t="shared" si="13"/>
        <v>39</v>
      </c>
      <c r="E32" s="38">
        <v>23</v>
      </c>
      <c r="F32" s="38">
        <v>16</v>
      </c>
      <c r="G32" s="38">
        <f t="shared" si="14"/>
        <v>24</v>
      </c>
      <c r="H32" s="38">
        <v>14</v>
      </c>
      <c r="I32" s="38">
        <v>10</v>
      </c>
      <c r="J32" s="39">
        <v>0</v>
      </c>
      <c r="K32" s="40">
        <v>0</v>
      </c>
      <c r="L32" s="39">
        <v>5</v>
      </c>
      <c r="M32" s="40">
        <v>3</v>
      </c>
      <c r="N32" s="30">
        <f t="shared" si="8"/>
        <v>86</v>
      </c>
      <c r="O32" s="30">
        <f t="shared" si="8"/>
        <v>48</v>
      </c>
      <c r="P32" s="30">
        <f t="shared" si="9"/>
        <v>38</v>
      </c>
      <c r="Q32" s="31">
        <v>26</v>
      </c>
      <c r="R32" s="32">
        <v>16</v>
      </c>
      <c r="S32" s="31">
        <v>21</v>
      </c>
      <c r="T32" s="32">
        <v>16</v>
      </c>
      <c r="U32" s="31">
        <v>27</v>
      </c>
      <c r="V32" s="32">
        <v>12</v>
      </c>
      <c r="W32" s="31">
        <v>12</v>
      </c>
      <c r="X32" s="33">
        <v>4</v>
      </c>
    </row>
    <row r="33" spans="1:24" s="8" customFormat="1" ht="12" customHeight="1">
      <c r="A33" s="27"/>
      <c r="B33" s="28" t="s">
        <v>29</v>
      </c>
      <c r="C33" s="37">
        <v>0</v>
      </c>
      <c r="D33" s="38">
        <f t="shared" si="13"/>
        <v>0</v>
      </c>
      <c r="E33" s="38">
        <v>0</v>
      </c>
      <c r="F33" s="38">
        <v>0</v>
      </c>
      <c r="G33" s="38">
        <f t="shared" si="14"/>
        <v>0</v>
      </c>
      <c r="H33" s="38">
        <v>0</v>
      </c>
      <c r="I33" s="38">
        <v>0</v>
      </c>
      <c r="J33" s="39">
        <v>0</v>
      </c>
      <c r="K33" s="40">
        <v>0</v>
      </c>
      <c r="L33" s="39">
        <v>0</v>
      </c>
      <c r="M33" s="40">
        <v>0</v>
      </c>
      <c r="N33" s="30">
        <f t="shared" si="8"/>
        <v>0</v>
      </c>
      <c r="O33" s="30">
        <f t="shared" si="8"/>
        <v>0</v>
      </c>
      <c r="P33" s="30">
        <f t="shared" si="9"/>
        <v>0</v>
      </c>
      <c r="Q33" s="31">
        <v>0</v>
      </c>
      <c r="R33" s="32">
        <v>0</v>
      </c>
      <c r="S33" s="31">
        <v>0</v>
      </c>
      <c r="T33" s="32">
        <v>0</v>
      </c>
      <c r="U33" s="31">
        <v>0</v>
      </c>
      <c r="V33" s="32">
        <v>0</v>
      </c>
      <c r="W33" s="31">
        <v>0</v>
      </c>
      <c r="X33" s="33">
        <v>0</v>
      </c>
    </row>
    <row r="34" spans="1:24" s="8" customFormat="1" ht="12" customHeight="1">
      <c r="A34" s="27"/>
      <c r="B34" s="28" t="s">
        <v>30</v>
      </c>
      <c r="C34" s="37">
        <v>0</v>
      </c>
      <c r="D34" s="38">
        <f t="shared" si="13"/>
        <v>0</v>
      </c>
      <c r="E34" s="38">
        <v>0</v>
      </c>
      <c r="F34" s="38">
        <v>0</v>
      </c>
      <c r="G34" s="38">
        <f t="shared" si="14"/>
        <v>0</v>
      </c>
      <c r="H34" s="38">
        <v>0</v>
      </c>
      <c r="I34" s="38">
        <v>0</v>
      </c>
      <c r="J34" s="39">
        <v>0</v>
      </c>
      <c r="K34" s="40">
        <v>0</v>
      </c>
      <c r="L34" s="39">
        <v>0</v>
      </c>
      <c r="M34" s="40">
        <v>0</v>
      </c>
      <c r="N34" s="30">
        <f t="shared" si="8"/>
        <v>0</v>
      </c>
      <c r="O34" s="30">
        <f t="shared" si="8"/>
        <v>0</v>
      </c>
      <c r="P34" s="30">
        <f t="shared" si="9"/>
        <v>0</v>
      </c>
      <c r="Q34" s="31">
        <v>0</v>
      </c>
      <c r="R34" s="32">
        <v>0</v>
      </c>
      <c r="S34" s="31">
        <v>0</v>
      </c>
      <c r="T34" s="32">
        <v>0</v>
      </c>
      <c r="U34" s="31">
        <v>0</v>
      </c>
      <c r="V34" s="32">
        <v>0</v>
      </c>
      <c r="W34" s="31">
        <v>0</v>
      </c>
      <c r="X34" s="41">
        <v>0</v>
      </c>
    </row>
    <row r="35" spans="1:24" s="8" customFormat="1" ht="12" customHeight="1">
      <c r="A35" s="27"/>
      <c r="B35" s="28" t="s">
        <v>31</v>
      </c>
      <c r="C35" s="37">
        <v>0</v>
      </c>
      <c r="D35" s="38">
        <f t="shared" si="13"/>
        <v>0</v>
      </c>
      <c r="E35" s="38">
        <v>0</v>
      </c>
      <c r="F35" s="38">
        <v>0</v>
      </c>
      <c r="G35" s="38">
        <f t="shared" si="14"/>
        <v>0</v>
      </c>
      <c r="H35" s="38">
        <v>0</v>
      </c>
      <c r="I35" s="38">
        <v>0</v>
      </c>
      <c r="J35" s="39">
        <v>0</v>
      </c>
      <c r="K35" s="40">
        <v>0</v>
      </c>
      <c r="L35" s="39">
        <v>0</v>
      </c>
      <c r="M35" s="40">
        <v>0</v>
      </c>
      <c r="N35" s="30">
        <f t="shared" si="8"/>
        <v>0</v>
      </c>
      <c r="O35" s="30">
        <f t="shared" si="8"/>
        <v>0</v>
      </c>
      <c r="P35" s="30">
        <f t="shared" si="9"/>
        <v>0</v>
      </c>
      <c r="Q35" s="31">
        <v>0</v>
      </c>
      <c r="R35" s="32">
        <v>0</v>
      </c>
      <c r="S35" s="31">
        <v>0</v>
      </c>
      <c r="T35" s="32">
        <v>0</v>
      </c>
      <c r="U35" s="31">
        <v>0</v>
      </c>
      <c r="V35" s="32">
        <v>0</v>
      </c>
      <c r="W35" s="31">
        <v>0</v>
      </c>
      <c r="X35" s="41">
        <v>0</v>
      </c>
    </row>
    <row r="36" spans="1:24" s="8" customFormat="1" ht="12" customHeight="1">
      <c r="A36" s="27"/>
      <c r="B36" s="28" t="s">
        <v>32</v>
      </c>
      <c r="C36" s="37">
        <v>0</v>
      </c>
      <c r="D36" s="38">
        <f t="shared" si="13"/>
        <v>0</v>
      </c>
      <c r="E36" s="38">
        <v>0</v>
      </c>
      <c r="F36" s="38">
        <v>0</v>
      </c>
      <c r="G36" s="38">
        <f t="shared" si="14"/>
        <v>0</v>
      </c>
      <c r="H36" s="38">
        <v>0</v>
      </c>
      <c r="I36" s="38">
        <v>0</v>
      </c>
      <c r="J36" s="39">
        <v>0</v>
      </c>
      <c r="K36" s="40">
        <v>0</v>
      </c>
      <c r="L36" s="39">
        <v>0</v>
      </c>
      <c r="M36" s="40">
        <v>0</v>
      </c>
      <c r="N36" s="30">
        <f t="shared" si="8"/>
        <v>0</v>
      </c>
      <c r="O36" s="30">
        <f t="shared" si="8"/>
        <v>0</v>
      </c>
      <c r="P36" s="30">
        <f t="shared" si="9"/>
        <v>0</v>
      </c>
      <c r="Q36" s="31">
        <v>0</v>
      </c>
      <c r="R36" s="32">
        <v>0</v>
      </c>
      <c r="S36" s="31">
        <v>0</v>
      </c>
      <c r="T36" s="32">
        <v>0</v>
      </c>
      <c r="U36" s="31">
        <v>0</v>
      </c>
      <c r="V36" s="32">
        <v>0</v>
      </c>
      <c r="W36" s="31">
        <v>0</v>
      </c>
      <c r="X36" s="41">
        <v>0</v>
      </c>
    </row>
    <row r="37" spans="1:24" s="8" customFormat="1" ht="12" customHeight="1">
      <c r="A37" s="27"/>
      <c r="B37" s="28" t="s">
        <v>33</v>
      </c>
      <c r="C37" s="37">
        <v>0</v>
      </c>
      <c r="D37" s="38">
        <f t="shared" si="13"/>
        <v>0</v>
      </c>
      <c r="E37" s="38">
        <v>0</v>
      </c>
      <c r="F37" s="38">
        <v>0</v>
      </c>
      <c r="G37" s="38">
        <f t="shared" si="14"/>
        <v>0</v>
      </c>
      <c r="H37" s="38">
        <v>0</v>
      </c>
      <c r="I37" s="38">
        <v>0</v>
      </c>
      <c r="J37" s="39">
        <v>0</v>
      </c>
      <c r="K37" s="40">
        <v>0</v>
      </c>
      <c r="L37" s="39">
        <v>0</v>
      </c>
      <c r="M37" s="40">
        <v>0</v>
      </c>
      <c r="N37" s="30">
        <f t="shared" si="8"/>
        <v>0</v>
      </c>
      <c r="O37" s="30">
        <f t="shared" si="8"/>
        <v>0</v>
      </c>
      <c r="P37" s="30">
        <f t="shared" si="9"/>
        <v>0</v>
      </c>
      <c r="Q37" s="31">
        <v>0</v>
      </c>
      <c r="R37" s="32">
        <v>0</v>
      </c>
      <c r="S37" s="31">
        <v>0</v>
      </c>
      <c r="T37" s="32">
        <v>0</v>
      </c>
      <c r="U37" s="31">
        <v>0</v>
      </c>
      <c r="V37" s="32">
        <v>0</v>
      </c>
      <c r="W37" s="31">
        <v>0</v>
      </c>
      <c r="X37" s="41">
        <v>0</v>
      </c>
    </row>
    <row r="38" spans="1:24" s="8" customFormat="1" ht="12.75" customHeight="1">
      <c r="A38" s="27"/>
      <c r="B38" s="28" t="s">
        <v>34</v>
      </c>
      <c r="C38" s="37">
        <v>2</v>
      </c>
      <c r="D38" s="38">
        <f t="shared" si="13"/>
        <v>229</v>
      </c>
      <c r="E38" s="38">
        <v>95</v>
      </c>
      <c r="F38" s="38">
        <v>134</v>
      </c>
      <c r="G38" s="38">
        <f t="shared" si="14"/>
        <v>113</v>
      </c>
      <c r="H38" s="38">
        <v>36</v>
      </c>
      <c r="I38" s="38">
        <v>77</v>
      </c>
      <c r="J38" s="39">
        <v>0</v>
      </c>
      <c r="K38" s="40">
        <v>0</v>
      </c>
      <c r="L38" s="39">
        <v>0</v>
      </c>
      <c r="M38" s="40">
        <v>0</v>
      </c>
      <c r="N38" s="30">
        <f t="shared" si="8"/>
        <v>500</v>
      </c>
      <c r="O38" s="30">
        <f t="shared" si="8"/>
        <v>147</v>
      </c>
      <c r="P38" s="30">
        <f t="shared" si="9"/>
        <v>353</v>
      </c>
      <c r="Q38" s="31">
        <v>115</v>
      </c>
      <c r="R38" s="32">
        <v>36</v>
      </c>
      <c r="S38" s="31">
        <v>104</v>
      </c>
      <c r="T38" s="32">
        <v>30</v>
      </c>
      <c r="U38" s="31">
        <v>261</v>
      </c>
      <c r="V38" s="32">
        <v>74</v>
      </c>
      <c r="W38" s="31">
        <v>20</v>
      </c>
      <c r="X38" s="41">
        <v>7</v>
      </c>
    </row>
    <row r="39" spans="1:24" s="8" customFormat="1" ht="7.5" customHeight="1">
      <c r="A39" s="27"/>
      <c r="B39" s="28"/>
      <c r="C39" s="34"/>
      <c r="D39" s="30"/>
      <c r="E39" s="30"/>
      <c r="F39" s="30"/>
      <c r="G39" s="30"/>
      <c r="H39" s="30"/>
      <c r="I39" s="30"/>
      <c r="J39" s="31"/>
      <c r="K39" s="32"/>
      <c r="L39" s="31"/>
      <c r="M39" s="32"/>
      <c r="N39" s="30"/>
      <c r="O39" s="30"/>
      <c r="P39" s="30"/>
      <c r="Q39" s="31"/>
      <c r="R39" s="32"/>
      <c r="S39" s="31"/>
      <c r="T39" s="32"/>
      <c r="U39" s="31"/>
      <c r="V39" s="32"/>
      <c r="W39" s="31"/>
      <c r="X39" s="41"/>
    </row>
    <row r="40" spans="1:24" s="26" customFormat="1" ht="12.75" customHeight="1">
      <c r="A40" s="57" t="s">
        <v>36</v>
      </c>
      <c r="B40" s="58"/>
      <c r="C40" s="35">
        <f>SUM(C41:C50)</f>
        <v>41</v>
      </c>
      <c r="D40" s="22">
        <f>SUM(E40:F40)</f>
        <v>26356</v>
      </c>
      <c r="E40" s="22">
        <f>SUM(E41:E50)</f>
        <v>13208</v>
      </c>
      <c r="F40" s="22">
        <f>SUM(F41:F50)</f>
        <v>13148</v>
      </c>
      <c r="G40" s="22">
        <f>SUM(H40:I40)</f>
        <v>5787</v>
      </c>
      <c r="H40" s="22">
        <f t="shared" ref="H40:M40" si="15">SUM(H41:H50)</f>
        <v>3057</v>
      </c>
      <c r="I40" s="22">
        <f t="shared" si="15"/>
        <v>2730</v>
      </c>
      <c r="J40" s="23">
        <f t="shared" si="15"/>
        <v>890</v>
      </c>
      <c r="K40" s="24">
        <f t="shared" si="15"/>
        <v>514</v>
      </c>
      <c r="L40" s="23">
        <f t="shared" si="15"/>
        <v>10</v>
      </c>
      <c r="M40" s="24">
        <f t="shared" si="15"/>
        <v>9</v>
      </c>
      <c r="N40" s="22">
        <f t="shared" si="8"/>
        <v>16373</v>
      </c>
      <c r="O40" s="22">
        <f t="shared" si="8"/>
        <v>8758</v>
      </c>
      <c r="P40" s="22">
        <f t="shared" si="9"/>
        <v>7615</v>
      </c>
      <c r="Q40" s="23">
        <f t="shared" ref="Q40:V40" si="16">SUM(Q41:Q50)</f>
        <v>5818</v>
      </c>
      <c r="R40" s="24">
        <f t="shared" si="16"/>
        <v>3078</v>
      </c>
      <c r="S40" s="23">
        <f t="shared" si="16"/>
        <v>5495</v>
      </c>
      <c r="T40" s="24">
        <f t="shared" si="16"/>
        <v>2915</v>
      </c>
      <c r="U40" s="23">
        <f t="shared" si="16"/>
        <v>5060</v>
      </c>
      <c r="V40" s="24">
        <f t="shared" si="16"/>
        <v>2765</v>
      </c>
      <c r="W40" s="23">
        <v>0</v>
      </c>
      <c r="X40" s="25">
        <v>0</v>
      </c>
    </row>
    <row r="41" spans="1:24" s="8" customFormat="1" ht="12.75" customHeight="1">
      <c r="A41" s="27"/>
      <c r="B41" s="28" t="s">
        <v>25</v>
      </c>
      <c r="C41" s="34">
        <v>22</v>
      </c>
      <c r="D41" s="30">
        <f>SUM(E41:F41)</f>
        <v>22081</v>
      </c>
      <c r="E41" s="30">
        <v>10207</v>
      </c>
      <c r="F41" s="30">
        <v>11874</v>
      </c>
      <c r="G41" s="30">
        <f>SUM(H41:I41)</f>
        <v>4297</v>
      </c>
      <c r="H41" s="30">
        <v>2065</v>
      </c>
      <c r="I41" s="30">
        <v>2232</v>
      </c>
      <c r="J41" s="31">
        <v>689</v>
      </c>
      <c r="K41" s="32">
        <v>399</v>
      </c>
      <c r="L41" s="31">
        <v>10</v>
      </c>
      <c r="M41" s="32">
        <v>9</v>
      </c>
      <c r="N41" s="30">
        <f t="shared" si="8"/>
        <v>12552</v>
      </c>
      <c r="O41" s="30">
        <f t="shared" si="8"/>
        <v>6095</v>
      </c>
      <c r="P41" s="30">
        <f t="shared" si="9"/>
        <v>6457</v>
      </c>
      <c r="Q41" s="31">
        <v>4320</v>
      </c>
      <c r="R41" s="32">
        <v>2078</v>
      </c>
      <c r="S41" s="31">
        <v>4259</v>
      </c>
      <c r="T41" s="32">
        <v>2046</v>
      </c>
      <c r="U41" s="31">
        <v>3973</v>
      </c>
      <c r="V41" s="32">
        <v>1971</v>
      </c>
      <c r="W41" s="31">
        <v>0</v>
      </c>
      <c r="X41" s="41">
        <v>0</v>
      </c>
    </row>
    <row r="42" spans="1:24" s="8" customFormat="1" ht="12.75" customHeight="1">
      <c r="A42" s="27"/>
      <c r="B42" s="28" t="s">
        <v>26</v>
      </c>
      <c r="C42" s="34">
        <v>0</v>
      </c>
      <c r="D42" s="30">
        <f t="shared" ref="D42:D50" si="17">SUM(E42:F42)</f>
        <v>0</v>
      </c>
      <c r="E42" s="30">
        <v>0</v>
      </c>
      <c r="F42" s="30">
        <v>0</v>
      </c>
      <c r="G42" s="30">
        <f t="shared" ref="G42:G50" si="18">SUM(H42:I42)</f>
        <v>0</v>
      </c>
      <c r="H42" s="30">
        <v>0</v>
      </c>
      <c r="I42" s="30">
        <v>0</v>
      </c>
      <c r="J42" s="31">
        <v>0</v>
      </c>
      <c r="K42" s="32">
        <v>0</v>
      </c>
      <c r="L42" s="31">
        <v>0</v>
      </c>
      <c r="M42" s="32">
        <v>0</v>
      </c>
      <c r="N42" s="30">
        <f t="shared" si="8"/>
        <v>0</v>
      </c>
      <c r="O42" s="30">
        <f t="shared" si="8"/>
        <v>0</v>
      </c>
      <c r="P42" s="30">
        <f t="shared" si="9"/>
        <v>0</v>
      </c>
      <c r="Q42" s="31">
        <v>0</v>
      </c>
      <c r="R42" s="32">
        <v>0</v>
      </c>
      <c r="S42" s="31">
        <v>0</v>
      </c>
      <c r="T42" s="32">
        <v>0</v>
      </c>
      <c r="U42" s="31">
        <v>0</v>
      </c>
      <c r="V42" s="32">
        <v>0</v>
      </c>
      <c r="W42" s="31">
        <v>0</v>
      </c>
      <c r="X42" s="41">
        <v>0</v>
      </c>
    </row>
    <row r="43" spans="1:24" s="8" customFormat="1" ht="12.75" customHeight="1">
      <c r="A43" s="27"/>
      <c r="B43" s="28" t="s">
        <v>27</v>
      </c>
      <c r="C43" s="34">
        <v>5</v>
      </c>
      <c r="D43" s="30">
        <f t="shared" si="17"/>
        <v>1227</v>
      </c>
      <c r="E43" s="30">
        <v>1216</v>
      </c>
      <c r="F43" s="30">
        <v>11</v>
      </c>
      <c r="G43" s="30">
        <f t="shared" si="18"/>
        <v>304</v>
      </c>
      <c r="H43" s="30">
        <v>304</v>
      </c>
      <c r="I43" s="30">
        <v>0</v>
      </c>
      <c r="J43" s="31">
        <v>34</v>
      </c>
      <c r="K43" s="32">
        <v>34</v>
      </c>
      <c r="L43" s="31">
        <v>0</v>
      </c>
      <c r="M43" s="32">
        <v>0</v>
      </c>
      <c r="N43" s="30">
        <f t="shared" si="8"/>
        <v>882</v>
      </c>
      <c r="O43" s="30">
        <f t="shared" si="8"/>
        <v>881</v>
      </c>
      <c r="P43" s="30">
        <f t="shared" si="9"/>
        <v>1</v>
      </c>
      <c r="Q43" s="31">
        <v>305</v>
      </c>
      <c r="R43" s="32">
        <v>305</v>
      </c>
      <c r="S43" s="31">
        <v>305</v>
      </c>
      <c r="T43" s="32">
        <v>304</v>
      </c>
      <c r="U43" s="31">
        <v>272</v>
      </c>
      <c r="V43" s="32">
        <v>272</v>
      </c>
      <c r="W43" s="31">
        <v>0</v>
      </c>
      <c r="X43" s="41">
        <v>0</v>
      </c>
    </row>
    <row r="44" spans="1:24" s="8" customFormat="1" ht="12.75" customHeight="1">
      <c r="A44" s="27"/>
      <c r="B44" s="28" t="s">
        <v>28</v>
      </c>
      <c r="C44" s="34">
        <v>4</v>
      </c>
      <c r="D44" s="30">
        <f t="shared" si="17"/>
        <v>1085</v>
      </c>
      <c r="E44" s="30">
        <v>872</v>
      </c>
      <c r="F44" s="30">
        <v>213</v>
      </c>
      <c r="G44" s="30">
        <f t="shared" si="18"/>
        <v>377</v>
      </c>
      <c r="H44" s="30">
        <v>335</v>
      </c>
      <c r="I44" s="30">
        <v>42</v>
      </c>
      <c r="J44" s="31">
        <v>28</v>
      </c>
      <c r="K44" s="32">
        <v>27</v>
      </c>
      <c r="L44" s="31">
        <v>0</v>
      </c>
      <c r="M44" s="32">
        <v>0</v>
      </c>
      <c r="N44" s="30">
        <f t="shared" si="8"/>
        <v>985</v>
      </c>
      <c r="O44" s="30">
        <f t="shared" si="8"/>
        <v>872</v>
      </c>
      <c r="P44" s="30">
        <f t="shared" si="9"/>
        <v>113</v>
      </c>
      <c r="Q44" s="31">
        <v>378</v>
      </c>
      <c r="R44" s="32">
        <v>336</v>
      </c>
      <c r="S44" s="31">
        <v>325</v>
      </c>
      <c r="T44" s="32">
        <v>282</v>
      </c>
      <c r="U44" s="31">
        <v>282</v>
      </c>
      <c r="V44" s="32">
        <v>254</v>
      </c>
      <c r="W44" s="31">
        <v>0</v>
      </c>
      <c r="X44" s="41">
        <v>0</v>
      </c>
    </row>
    <row r="45" spans="1:24" s="8" customFormat="1" ht="12.75" customHeight="1">
      <c r="A45" s="27"/>
      <c r="B45" s="28" t="s">
        <v>29</v>
      </c>
      <c r="C45" s="34">
        <v>4</v>
      </c>
      <c r="D45" s="30">
        <f t="shared" si="17"/>
        <v>502</v>
      </c>
      <c r="E45" s="30">
        <v>88</v>
      </c>
      <c r="F45" s="30">
        <v>414</v>
      </c>
      <c r="G45" s="30">
        <f t="shared" si="18"/>
        <v>195</v>
      </c>
      <c r="H45" s="30">
        <v>43</v>
      </c>
      <c r="I45" s="30">
        <v>152</v>
      </c>
      <c r="J45" s="31">
        <v>34</v>
      </c>
      <c r="K45" s="32">
        <v>10</v>
      </c>
      <c r="L45" s="31">
        <v>0</v>
      </c>
      <c r="M45" s="32">
        <v>0</v>
      </c>
      <c r="N45" s="30">
        <f t="shared" si="8"/>
        <v>428</v>
      </c>
      <c r="O45" s="30">
        <f t="shared" si="8"/>
        <v>116</v>
      </c>
      <c r="P45" s="30">
        <f t="shared" si="9"/>
        <v>312</v>
      </c>
      <c r="Q45" s="31">
        <v>196</v>
      </c>
      <c r="R45" s="32">
        <v>44</v>
      </c>
      <c r="S45" s="31">
        <v>130</v>
      </c>
      <c r="T45" s="32">
        <v>37</v>
      </c>
      <c r="U45" s="31">
        <v>102</v>
      </c>
      <c r="V45" s="32">
        <v>35</v>
      </c>
      <c r="W45" s="31">
        <v>0</v>
      </c>
      <c r="X45" s="41">
        <v>0</v>
      </c>
    </row>
    <row r="46" spans="1:24" s="8" customFormat="1" ht="12.75" customHeight="1">
      <c r="A46" s="27"/>
      <c r="B46" s="28" t="s">
        <v>30</v>
      </c>
      <c r="C46" s="34">
        <v>2</v>
      </c>
      <c r="D46" s="30">
        <f t="shared" si="17"/>
        <v>222</v>
      </c>
      <c r="E46" s="30">
        <v>16</v>
      </c>
      <c r="F46" s="30">
        <v>206</v>
      </c>
      <c r="G46" s="30">
        <f t="shared" si="18"/>
        <v>125</v>
      </c>
      <c r="H46" s="30">
        <v>7</v>
      </c>
      <c r="I46" s="30">
        <v>118</v>
      </c>
      <c r="J46" s="31">
        <v>33</v>
      </c>
      <c r="K46" s="32">
        <v>2</v>
      </c>
      <c r="L46" s="31">
        <v>0</v>
      </c>
      <c r="M46" s="32">
        <v>0</v>
      </c>
      <c r="N46" s="30">
        <f t="shared" si="8"/>
        <v>320</v>
      </c>
      <c r="O46" s="30">
        <f t="shared" si="8"/>
        <v>19</v>
      </c>
      <c r="P46" s="30">
        <f t="shared" si="9"/>
        <v>301</v>
      </c>
      <c r="Q46" s="31">
        <v>125</v>
      </c>
      <c r="R46" s="32">
        <v>7</v>
      </c>
      <c r="S46" s="31">
        <v>100</v>
      </c>
      <c r="T46" s="32">
        <v>8</v>
      </c>
      <c r="U46" s="31">
        <v>95</v>
      </c>
      <c r="V46" s="32">
        <v>4</v>
      </c>
      <c r="W46" s="31">
        <v>0</v>
      </c>
      <c r="X46" s="41">
        <v>0</v>
      </c>
    </row>
    <row r="47" spans="1:24" s="8" customFormat="1" ht="12.75" customHeight="1">
      <c r="A47" s="27"/>
      <c r="B47" s="28" t="s">
        <v>31</v>
      </c>
      <c r="C47" s="34">
        <v>1</v>
      </c>
      <c r="D47" s="30">
        <f t="shared" si="17"/>
        <v>283</v>
      </c>
      <c r="E47" s="30">
        <v>192</v>
      </c>
      <c r="F47" s="30">
        <v>91</v>
      </c>
      <c r="G47" s="30">
        <f t="shared" si="18"/>
        <v>53</v>
      </c>
      <c r="H47" s="30">
        <v>36</v>
      </c>
      <c r="I47" s="30">
        <v>17</v>
      </c>
      <c r="J47" s="31">
        <v>31</v>
      </c>
      <c r="K47" s="32">
        <v>22</v>
      </c>
      <c r="L47" s="31">
        <v>0</v>
      </c>
      <c r="M47" s="32">
        <v>0</v>
      </c>
      <c r="N47" s="30">
        <f t="shared" si="8"/>
        <v>195</v>
      </c>
      <c r="O47" s="30">
        <f t="shared" si="8"/>
        <v>133</v>
      </c>
      <c r="P47" s="30">
        <f t="shared" si="9"/>
        <v>62</v>
      </c>
      <c r="Q47" s="31">
        <v>56</v>
      </c>
      <c r="R47" s="32">
        <v>39</v>
      </c>
      <c r="S47" s="31">
        <v>78</v>
      </c>
      <c r="T47" s="32">
        <v>53</v>
      </c>
      <c r="U47" s="31">
        <v>61</v>
      </c>
      <c r="V47" s="32">
        <v>41</v>
      </c>
      <c r="W47" s="31">
        <v>0</v>
      </c>
      <c r="X47" s="41">
        <v>0</v>
      </c>
    </row>
    <row r="48" spans="1:24" s="8" customFormat="1" ht="12.75" customHeight="1">
      <c r="A48" s="27"/>
      <c r="B48" s="28" t="s">
        <v>32</v>
      </c>
      <c r="C48" s="34">
        <v>0</v>
      </c>
      <c r="D48" s="30">
        <f t="shared" si="17"/>
        <v>0</v>
      </c>
      <c r="E48" s="30">
        <v>0</v>
      </c>
      <c r="F48" s="30">
        <v>0</v>
      </c>
      <c r="G48" s="30">
        <f t="shared" si="18"/>
        <v>0</v>
      </c>
      <c r="H48" s="30">
        <v>0</v>
      </c>
      <c r="I48" s="30">
        <v>0</v>
      </c>
      <c r="J48" s="31">
        <v>0</v>
      </c>
      <c r="K48" s="32">
        <v>0</v>
      </c>
      <c r="L48" s="31">
        <v>0</v>
      </c>
      <c r="M48" s="32">
        <v>0</v>
      </c>
      <c r="N48" s="30">
        <f t="shared" si="8"/>
        <v>0</v>
      </c>
      <c r="O48" s="30">
        <f t="shared" si="8"/>
        <v>0</v>
      </c>
      <c r="P48" s="30">
        <f t="shared" si="9"/>
        <v>0</v>
      </c>
      <c r="Q48" s="31">
        <v>0</v>
      </c>
      <c r="R48" s="32">
        <v>0</v>
      </c>
      <c r="S48" s="31">
        <v>0</v>
      </c>
      <c r="T48" s="32">
        <v>0</v>
      </c>
      <c r="U48" s="31">
        <v>0</v>
      </c>
      <c r="V48" s="32">
        <v>0</v>
      </c>
      <c r="W48" s="31">
        <v>0</v>
      </c>
      <c r="X48" s="41">
        <v>0</v>
      </c>
    </row>
    <row r="49" spans="1:24" s="8" customFormat="1" ht="12.75" customHeight="1">
      <c r="A49" s="27"/>
      <c r="B49" s="28" t="s">
        <v>33</v>
      </c>
      <c r="C49" s="34">
        <v>2</v>
      </c>
      <c r="D49" s="30">
        <f t="shared" si="17"/>
        <v>138</v>
      </c>
      <c r="E49" s="30">
        <v>24</v>
      </c>
      <c r="F49" s="30">
        <v>114</v>
      </c>
      <c r="G49" s="30">
        <f t="shared" si="18"/>
        <v>85</v>
      </c>
      <c r="H49" s="30">
        <v>12</v>
      </c>
      <c r="I49" s="30">
        <v>73</v>
      </c>
      <c r="J49" s="31">
        <v>21</v>
      </c>
      <c r="K49" s="32">
        <v>4</v>
      </c>
      <c r="L49" s="31">
        <v>0</v>
      </c>
      <c r="M49" s="32">
        <v>0</v>
      </c>
      <c r="N49" s="30">
        <f t="shared" si="8"/>
        <v>203</v>
      </c>
      <c r="O49" s="30">
        <f t="shared" si="8"/>
        <v>30</v>
      </c>
      <c r="P49" s="30">
        <f t="shared" si="9"/>
        <v>173</v>
      </c>
      <c r="Q49" s="31">
        <v>86</v>
      </c>
      <c r="R49" s="32">
        <v>13</v>
      </c>
      <c r="S49" s="31">
        <v>65</v>
      </c>
      <c r="T49" s="32">
        <v>8</v>
      </c>
      <c r="U49" s="31">
        <v>52</v>
      </c>
      <c r="V49" s="32">
        <v>9</v>
      </c>
      <c r="W49" s="31">
        <v>0</v>
      </c>
      <c r="X49" s="41">
        <v>0</v>
      </c>
    </row>
    <row r="50" spans="1:24" s="8" customFormat="1" ht="12.75" customHeight="1">
      <c r="A50" s="27"/>
      <c r="B50" s="28" t="s">
        <v>34</v>
      </c>
      <c r="C50" s="34">
        <v>1</v>
      </c>
      <c r="D50" s="30">
        <f t="shared" si="17"/>
        <v>818</v>
      </c>
      <c r="E50" s="30">
        <v>593</v>
      </c>
      <c r="F50" s="30">
        <v>225</v>
      </c>
      <c r="G50" s="30">
        <f t="shared" si="18"/>
        <v>351</v>
      </c>
      <c r="H50" s="30">
        <v>255</v>
      </c>
      <c r="I50" s="30">
        <v>96</v>
      </c>
      <c r="J50" s="31">
        <v>20</v>
      </c>
      <c r="K50" s="32">
        <v>16</v>
      </c>
      <c r="L50" s="31">
        <v>0</v>
      </c>
      <c r="M50" s="32">
        <v>0</v>
      </c>
      <c r="N50" s="30">
        <f t="shared" si="8"/>
        <v>808</v>
      </c>
      <c r="O50" s="30">
        <f t="shared" si="8"/>
        <v>612</v>
      </c>
      <c r="P50" s="30">
        <f t="shared" si="9"/>
        <v>196</v>
      </c>
      <c r="Q50" s="31">
        <v>352</v>
      </c>
      <c r="R50" s="32">
        <v>256</v>
      </c>
      <c r="S50" s="31">
        <v>233</v>
      </c>
      <c r="T50" s="32">
        <v>177</v>
      </c>
      <c r="U50" s="31">
        <v>223</v>
      </c>
      <c r="V50" s="32">
        <v>179</v>
      </c>
      <c r="W50" s="31">
        <v>0</v>
      </c>
      <c r="X50" s="41">
        <v>0</v>
      </c>
    </row>
    <row r="51" spans="1:24" s="8" customFormat="1" ht="7.5" customHeight="1">
      <c r="A51" s="27"/>
      <c r="B51" s="28"/>
      <c r="C51" s="34"/>
      <c r="D51" s="30"/>
      <c r="E51" s="30"/>
      <c r="F51" s="30"/>
      <c r="G51" s="30"/>
      <c r="H51" s="30"/>
      <c r="I51" s="30"/>
      <c r="J51" s="31"/>
      <c r="K51" s="32"/>
      <c r="L51" s="31"/>
      <c r="M51" s="32"/>
      <c r="N51" s="30"/>
      <c r="O51" s="30"/>
      <c r="P51" s="30"/>
      <c r="Q51" s="31"/>
      <c r="R51" s="32"/>
      <c r="S51" s="31"/>
      <c r="T51" s="32"/>
      <c r="U51" s="31"/>
      <c r="V51" s="32"/>
      <c r="W51" s="31"/>
      <c r="X51" s="41"/>
    </row>
    <row r="52" spans="1:24" s="26" customFormat="1" ht="12.75" customHeight="1">
      <c r="A52" s="57" t="s">
        <v>37</v>
      </c>
      <c r="B52" s="58"/>
      <c r="C52" s="35">
        <f>SUM(C53:C62)</f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3">
        <v>0</v>
      </c>
      <c r="K52" s="24">
        <v>0</v>
      </c>
      <c r="L52" s="23">
        <v>0</v>
      </c>
      <c r="M52" s="24">
        <v>0</v>
      </c>
      <c r="N52" s="22">
        <f t="shared" si="8"/>
        <v>0</v>
      </c>
      <c r="O52" s="22">
        <f t="shared" si="8"/>
        <v>0</v>
      </c>
      <c r="P52" s="22">
        <f t="shared" si="9"/>
        <v>0</v>
      </c>
      <c r="Q52" s="23">
        <v>0</v>
      </c>
      <c r="R52" s="24">
        <v>0</v>
      </c>
      <c r="S52" s="23">
        <v>0</v>
      </c>
      <c r="T52" s="24">
        <v>0</v>
      </c>
      <c r="U52" s="23">
        <v>0</v>
      </c>
      <c r="V52" s="24">
        <v>0</v>
      </c>
      <c r="W52" s="23">
        <v>0</v>
      </c>
      <c r="X52" s="25">
        <v>0</v>
      </c>
    </row>
    <row r="53" spans="1:24" s="8" customFormat="1" ht="12" customHeight="1">
      <c r="A53" s="27"/>
      <c r="B53" s="28" t="s">
        <v>25</v>
      </c>
      <c r="C53" s="34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1">
        <v>0</v>
      </c>
      <c r="K53" s="32">
        <v>0</v>
      </c>
      <c r="L53" s="31">
        <v>0</v>
      </c>
      <c r="M53" s="32">
        <v>0</v>
      </c>
      <c r="N53" s="30">
        <f t="shared" si="8"/>
        <v>0</v>
      </c>
      <c r="O53" s="30">
        <f t="shared" si="8"/>
        <v>0</v>
      </c>
      <c r="P53" s="30">
        <f t="shared" si="9"/>
        <v>0</v>
      </c>
      <c r="Q53" s="31">
        <v>0</v>
      </c>
      <c r="R53" s="32">
        <v>0</v>
      </c>
      <c r="S53" s="31">
        <v>0</v>
      </c>
      <c r="T53" s="32">
        <v>0</v>
      </c>
      <c r="U53" s="31">
        <v>0</v>
      </c>
      <c r="V53" s="32">
        <v>0</v>
      </c>
      <c r="W53" s="31">
        <v>0</v>
      </c>
      <c r="X53" s="41">
        <v>0</v>
      </c>
    </row>
    <row r="54" spans="1:24" s="8" customFormat="1" ht="12" customHeight="1">
      <c r="A54" s="27"/>
      <c r="B54" s="28" t="s">
        <v>26</v>
      </c>
      <c r="C54" s="34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1">
        <v>0</v>
      </c>
      <c r="K54" s="32">
        <v>0</v>
      </c>
      <c r="L54" s="31">
        <v>0</v>
      </c>
      <c r="M54" s="32">
        <v>0</v>
      </c>
      <c r="N54" s="30">
        <f t="shared" si="8"/>
        <v>0</v>
      </c>
      <c r="O54" s="30">
        <f t="shared" si="8"/>
        <v>0</v>
      </c>
      <c r="P54" s="30">
        <f t="shared" si="9"/>
        <v>0</v>
      </c>
      <c r="Q54" s="31">
        <v>0</v>
      </c>
      <c r="R54" s="32">
        <v>0</v>
      </c>
      <c r="S54" s="31">
        <v>0</v>
      </c>
      <c r="T54" s="32">
        <v>0</v>
      </c>
      <c r="U54" s="31">
        <v>0</v>
      </c>
      <c r="V54" s="32">
        <v>0</v>
      </c>
      <c r="W54" s="31">
        <v>0</v>
      </c>
      <c r="X54" s="41">
        <v>0</v>
      </c>
    </row>
    <row r="55" spans="1:24" s="8" customFormat="1" ht="12" customHeight="1">
      <c r="A55" s="27"/>
      <c r="B55" s="28" t="s">
        <v>27</v>
      </c>
      <c r="C55" s="34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1">
        <v>0</v>
      </c>
      <c r="K55" s="32">
        <v>0</v>
      </c>
      <c r="L55" s="31">
        <v>0</v>
      </c>
      <c r="M55" s="32">
        <v>0</v>
      </c>
      <c r="N55" s="30">
        <f t="shared" si="8"/>
        <v>0</v>
      </c>
      <c r="O55" s="30">
        <f t="shared" si="8"/>
        <v>0</v>
      </c>
      <c r="P55" s="30">
        <f t="shared" si="9"/>
        <v>0</v>
      </c>
      <c r="Q55" s="31">
        <v>0</v>
      </c>
      <c r="R55" s="32">
        <v>0</v>
      </c>
      <c r="S55" s="31">
        <v>0</v>
      </c>
      <c r="T55" s="32">
        <v>0</v>
      </c>
      <c r="U55" s="31">
        <v>0</v>
      </c>
      <c r="V55" s="32">
        <v>0</v>
      </c>
      <c r="W55" s="31">
        <v>0</v>
      </c>
      <c r="X55" s="41">
        <v>0</v>
      </c>
    </row>
    <row r="56" spans="1:24" s="8" customFormat="1" ht="12" customHeight="1">
      <c r="A56" s="27"/>
      <c r="B56" s="28" t="s">
        <v>28</v>
      </c>
      <c r="C56" s="34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1">
        <v>0</v>
      </c>
      <c r="K56" s="32">
        <v>0</v>
      </c>
      <c r="L56" s="31">
        <v>0</v>
      </c>
      <c r="M56" s="32">
        <v>0</v>
      </c>
      <c r="N56" s="30">
        <f t="shared" si="8"/>
        <v>0</v>
      </c>
      <c r="O56" s="30">
        <f t="shared" si="8"/>
        <v>0</v>
      </c>
      <c r="P56" s="30">
        <f t="shared" si="9"/>
        <v>0</v>
      </c>
      <c r="Q56" s="31">
        <v>0</v>
      </c>
      <c r="R56" s="32">
        <v>0</v>
      </c>
      <c r="S56" s="31">
        <v>0</v>
      </c>
      <c r="T56" s="32">
        <v>0</v>
      </c>
      <c r="U56" s="31">
        <v>0</v>
      </c>
      <c r="V56" s="32">
        <v>0</v>
      </c>
      <c r="W56" s="31">
        <v>0</v>
      </c>
      <c r="X56" s="41">
        <v>0</v>
      </c>
    </row>
    <row r="57" spans="1:24" s="8" customFormat="1" ht="12" customHeight="1">
      <c r="A57" s="27"/>
      <c r="B57" s="28" t="s">
        <v>29</v>
      </c>
      <c r="C57" s="34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1">
        <v>0</v>
      </c>
      <c r="K57" s="32">
        <v>0</v>
      </c>
      <c r="L57" s="31">
        <v>0</v>
      </c>
      <c r="M57" s="32">
        <v>0</v>
      </c>
      <c r="N57" s="30">
        <f t="shared" si="8"/>
        <v>0</v>
      </c>
      <c r="O57" s="30">
        <f t="shared" si="8"/>
        <v>0</v>
      </c>
      <c r="P57" s="30">
        <f t="shared" si="9"/>
        <v>0</v>
      </c>
      <c r="Q57" s="31">
        <v>0</v>
      </c>
      <c r="R57" s="32">
        <v>0</v>
      </c>
      <c r="S57" s="31">
        <v>0</v>
      </c>
      <c r="T57" s="32">
        <v>0</v>
      </c>
      <c r="U57" s="31">
        <v>0</v>
      </c>
      <c r="V57" s="32">
        <v>0</v>
      </c>
      <c r="W57" s="31">
        <v>0</v>
      </c>
      <c r="X57" s="41">
        <v>0</v>
      </c>
    </row>
    <row r="58" spans="1:24" s="8" customFormat="1" ht="12" customHeight="1">
      <c r="A58" s="27"/>
      <c r="B58" s="28" t="s">
        <v>30</v>
      </c>
      <c r="C58" s="34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1">
        <v>0</v>
      </c>
      <c r="K58" s="32">
        <v>0</v>
      </c>
      <c r="L58" s="31">
        <v>0</v>
      </c>
      <c r="M58" s="32">
        <v>0</v>
      </c>
      <c r="N58" s="30">
        <f t="shared" si="8"/>
        <v>0</v>
      </c>
      <c r="O58" s="30">
        <f t="shared" si="8"/>
        <v>0</v>
      </c>
      <c r="P58" s="30">
        <f t="shared" si="9"/>
        <v>0</v>
      </c>
      <c r="Q58" s="31">
        <v>0</v>
      </c>
      <c r="R58" s="32">
        <v>0</v>
      </c>
      <c r="S58" s="31">
        <v>0</v>
      </c>
      <c r="T58" s="32">
        <v>0</v>
      </c>
      <c r="U58" s="31">
        <v>0</v>
      </c>
      <c r="V58" s="32">
        <v>0</v>
      </c>
      <c r="W58" s="31">
        <v>0</v>
      </c>
      <c r="X58" s="41">
        <v>0</v>
      </c>
    </row>
    <row r="59" spans="1:24" s="8" customFormat="1" ht="12" customHeight="1">
      <c r="A59" s="27"/>
      <c r="B59" s="28" t="s">
        <v>31</v>
      </c>
      <c r="C59" s="34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1">
        <v>0</v>
      </c>
      <c r="K59" s="32">
        <v>0</v>
      </c>
      <c r="L59" s="31">
        <v>0</v>
      </c>
      <c r="M59" s="32">
        <v>0</v>
      </c>
      <c r="N59" s="30">
        <f t="shared" si="8"/>
        <v>0</v>
      </c>
      <c r="O59" s="30">
        <f t="shared" si="8"/>
        <v>0</v>
      </c>
      <c r="P59" s="30">
        <f t="shared" si="9"/>
        <v>0</v>
      </c>
      <c r="Q59" s="31">
        <v>0</v>
      </c>
      <c r="R59" s="32">
        <v>0</v>
      </c>
      <c r="S59" s="31">
        <v>0</v>
      </c>
      <c r="T59" s="32">
        <v>0</v>
      </c>
      <c r="U59" s="31">
        <v>0</v>
      </c>
      <c r="V59" s="32">
        <v>0</v>
      </c>
      <c r="W59" s="31">
        <v>0</v>
      </c>
      <c r="X59" s="41">
        <v>0</v>
      </c>
    </row>
    <row r="60" spans="1:24" s="8" customFormat="1" ht="12" customHeight="1">
      <c r="A60" s="27"/>
      <c r="B60" s="28" t="s">
        <v>32</v>
      </c>
      <c r="C60" s="34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1">
        <v>0</v>
      </c>
      <c r="K60" s="32">
        <v>0</v>
      </c>
      <c r="L60" s="31">
        <v>0</v>
      </c>
      <c r="M60" s="32">
        <v>0</v>
      </c>
      <c r="N60" s="30">
        <f t="shared" si="8"/>
        <v>0</v>
      </c>
      <c r="O60" s="30">
        <f t="shared" si="8"/>
        <v>0</v>
      </c>
      <c r="P60" s="30">
        <f t="shared" si="9"/>
        <v>0</v>
      </c>
      <c r="Q60" s="31">
        <v>0</v>
      </c>
      <c r="R60" s="32">
        <v>0</v>
      </c>
      <c r="S60" s="31">
        <v>0</v>
      </c>
      <c r="T60" s="32">
        <v>0</v>
      </c>
      <c r="U60" s="31">
        <v>0</v>
      </c>
      <c r="V60" s="32">
        <v>0</v>
      </c>
      <c r="W60" s="31">
        <v>0</v>
      </c>
      <c r="X60" s="41">
        <v>0</v>
      </c>
    </row>
    <row r="61" spans="1:24" s="8" customFormat="1" ht="12" customHeight="1">
      <c r="A61" s="27"/>
      <c r="B61" s="28" t="s">
        <v>33</v>
      </c>
      <c r="C61" s="34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1">
        <v>0</v>
      </c>
      <c r="K61" s="32">
        <v>0</v>
      </c>
      <c r="L61" s="31">
        <v>0</v>
      </c>
      <c r="M61" s="32">
        <v>0</v>
      </c>
      <c r="N61" s="30">
        <f t="shared" si="8"/>
        <v>0</v>
      </c>
      <c r="O61" s="30">
        <f t="shared" si="8"/>
        <v>0</v>
      </c>
      <c r="P61" s="30">
        <f t="shared" si="9"/>
        <v>0</v>
      </c>
      <c r="Q61" s="31">
        <v>0</v>
      </c>
      <c r="R61" s="32">
        <v>0</v>
      </c>
      <c r="S61" s="31">
        <v>0</v>
      </c>
      <c r="T61" s="32">
        <v>0</v>
      </c>
      <c r="U61" s="31">
        <v>0</v>
      </c>
      <c r="V61" s="32">
        <v>0</v>
      </c>
      <c r="W61" s="31">
        <v>0</v>
      </c>
      <c r="X61" s="41">
        <v>0</v>
      </c>
    </row>
    <row r="62" spans="1:24" s="8" customFormat="1" ht="12" customHeight="1">
      <c r="A62" s="27"/>
      <c r="B62" s="28" t="s">
        <v>34</v>
      </c>
      <c r="C62" s="34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1">
        <v>0</v>
      </c>
      <c r="K62" s="32">
        <v>0</v>
      </c>
      <c r="L62" s="31">
        <v>0</v>
      </c>
      <c r="M62" s="32">
        <v>0</v>
      </c>
      <c r="N62" s="30">
        <f t="shared" si="8"/>
        <v>0</v>
      </c>
      <c r="O62" s="30">
        <f t="shared" si="8"/>
        <v>0</v>
      </c>
      <c r="P62" s="30">
        <f t="shared" si="9"/>
        <v>0</v>
      </c>
      <c r="Q62" s="31">
        <v>0</v>
      </c>
      <c r="R62" s="32">
        <v>0</v>
      </c>
      <c r="S62" s="31">
        <v>0</v>
      </c>
      <c r="T62" s="32">
        <v>0</v>
      </c>
      <c r="U62" s="42">
        <v>0</v>
      </c>
      <c r="V62" s="43">
        <v>0</v>
      </c>
      <c r="W62" s="31">
        <v>0</v>
      </c>
      <c r="X62" s="41">
        <v>0</v>
      </c>
    </row>
    <row r="63" spans="1:24" s="8" customFormat="1" ht="3.75" customHeight="1" thickBot="1">
      <c r="A63" s="44"/>
      <c r="B63" s="45"/>
      <c r="C63" s="46"/>
      <c r="D63" s="47"/>
      <c r="E63" s="48"/>
      <c r="F63" s="47"/>
      <c r="G63" s="48"/>
      <c r="H63" s="47"/>
      <c r="I63" s="48"/>
      <c r="J63" s="49"/>
      <c r="K63" s="50"/>
      <c r="L63" s="49"/>
      <c r="M63" s="50"/>
      <c r="N63" s="48"/>
      <c r="O63" s="48"/>
      <c r="P63" s="47"/>
      <c r="Q63" s="49"/>
      <c r="R63" s="47"/>
      <c r="S63" s="49"/>
      <c r="T63" s="47"/>
      <c r="U63" s="51"/>
      <c r="V63" s="52"/>
      <c r="W63" s="49"/>
      <c r="X63" s="53"/>
    </row>
  </sheetData>
  <mergeCells count="18">
    <mergeCell ref="A40:B40"/>
    <mergeCell ref="A52:B52"/>
    <mergeCell ref="S7:T7"/>
    <mergeCell ref="U7:V7"/>
    <mergeCell ref="W7:X7"/>
    <mergeCell ref="A10:B10"/>
    <mergeCell ref="A16:B16"/>
    <mergeCell ref="A28:B28"/>
    <mergeCell ref="A6:B8"/>
    <mergeCell ref="C6:C8"/>
    <mergeCell ref="D6:M6"/>
    <mergeCell ref="N6:X6"/>
    <mergeCell ref="D7:F7"/>
    <mergeCell ref="G7:I7"/>
    <mergeCell ref="J7:K7"/>
    <mergeCell ref="L7:M7"/>
    <mergeCell ref="N7:P7"/>
    <mergeCell ref="Q7:R7"/>
  </mergeCells>
  <phoneticPr fontId="3"/>
  <pageMargins left="0.59055118110236227" right="0.59055118110236227" top="0.78740157480314965" bottom="0.78740157480314965" header="0.19685039370078741" footer="0.23622047244094491"/>
  <pageSetup paperSize="9" firstPageNumber="58" fitToWidth="2" orientation="portrait" useFirstPageNumber="1" r:id="rId1"/>
  <headerFooter scaleWithDoc="0" alignWithMargins="0">
    <oddFooter>&amp;C&amp;"ＭＳ Ｐ明朝,標準"&amp;10-  &amp;P  -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2022-07-20T06:59:26Z</dcterms:created>
  <dcterms:modified xsi:type="dcterms:W3CDTF">2022-07-20T07:02:33Z</dcterms:modified>
</cp:coreProperties>
</file>