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72.20.102.10\kyoiku_fs\0K02_財務課\財務班\★電力一括入札\R08\★入札\02_事業実施伺\"/>
    </mc:Choice>
  </mc:AlternateContent>
  <xr:revisionPtr revIDLastSave="0" documentId="13_ncr:1_{91140DD8-F008-4504-A30A-9968F3164504}" xr6:coauthVersionLast="47" xr6:coauthVersionMax="47" xr10:uidLastSave="{00000000-0000-0000-0000-000000000000}"/>
  <bookViews>
    <workbookView xWindow="28680" yWindow="-120" windowWidth="29040" windowHeight="15720" tabRatio="803" xr2:uid="{00000000-000D-0000-FFFF-FFFF00000000}"/>
  </bookViews>
  <sheets>
    <sheet name="集計表" sheetId="56" r:id="rId1"/>
    <sheet name="集計費①" sheetId="207" state="hidden" r:id="rId2"/>
    <sheet name="START" sheetId="206" state="hidden" r:id="rId3"/>
    <sheet name="付属書①" sheetId="32" r:id="rId4"/>
    <sheet name="付属書②" sheetId="126" r:id="rId5"/>
    <sheet name="付属書③" sheetId="127" r:id="rId6"/>
    <sheet name="付属書④" sheetId="128" r:id="rId7"/>
    <sheet name="付属書⑤" sheetId="129" r:id="rId8"/>
    <sheet name="付属書⑥" sheetId="130" r:id="rId9"/>
    <sheet name="付属書⑦" sheetId="131" r:id="rId10"/>
    <sheet name="付属書⑧" sheetId="132" r:id="rId11"/>
    <sheet name="付属書⑨" sheetId="133" r:id="rId12"/>
    <sheet name="付属書⑩" sheetId="134" r:id="rId13"/>
    <sheet name="付属書⑪" sheetId="135" r:id="rId14"/>
    <sheet name="付属書⑫" sheetId="136" r:id="rId15"/>
    <sheet name="付属書⑬" sheetId="137" r:id="rId16"/>
    <sheet name="付属書⑭" sheetId="138" r:id="rId17"/>
    <sheet name="付属書⑮" sheetId="139" r:id="rId18"/>
    <sheet name="付属書⑯" sheetId="140" r:id="rId19"/>
    <sheet name="付属書⑰" sheetId="141" r:id="rId20"/>
    <sheet name="付属書⑱" sheetId="142" r:id="rId21"/>
    <sheet name="付属書⑲" sheetId="143" r:id="rId22"/>
    <sheet name="付属書⑳" sheetId="144" r:id="rId23"/>
    <sheet name="付属書㉑" sheetId="145" r:id="rId24"/>
    <sheet name="付属書㉒" sheetId="146" r:id="rId25"/>
    <sheet name="付属書㉓" sheetId="147" r:id="rId26"/>
    <sheet name="付属書㉔" sheetId="148" r:id="rId27"/>
    <sheet name="付属書㉕" sheetId="149" r:id="rId28"/>
    <sheet name="付属書㉖" sheetId="150" r:id="rId29"/>
    <sheet name="付属書㉗" sheetId="151" r:id="rId30"/>
    <sheet name="付属書㉘" sheetId="153" r:id="rId31"/>
    <sheet name="付属書㉙" sheetId="154" r:id="rId32"/>
    <sheet name="付属書㉚" sheetId="155" r:id="rId33"/>
    <sheet name="付属書㉛" sheetId="156" r:id="rId34"/>
    <sheet name="付属書㉜" sheetId="157" r:id="rId35"/>
    <sheet name="付属書㉝" sheetId="158" r:id="rId36"/>
    <sheet name="付属書㉞" sheetId="159" r:id="rId37"/>
    <sheet name="付属書㉟" sheetId="160" r:id="rId38"/>
    <sheet name="付属書㊱" sheetId="161" r:id="rId39"/>
    <sheet name="付属書㊲" sheetId="162" r:id="rId40"/>
    <sheet name="付属書㊳" sheetId="163" r:id="rId41"/>
    <sheet name="付属書㊴" sheetId="164" r:id="rId42"/>
    <sheet name="付属書㊵" sheetId="165" r:id="rId43"/>
    <sheet name="付属書㊶" sheetId="166" r:id="rId44"/>
    <sheet name="付属書㊷" sheetId="167" r:id="rId45"/>
    <sheet name="付属書㊸" sheetId="168" r:id="rId46"/>
    <sheet name="付属書㊹" sheetId="169" r:id="rId47"/>
    <sheet name="付属書㊺" sheetId="170" r:id="rId48"/>
    <sheet name="付属書㊻" sheetId="171" r:id="rId49"/>
    <sheet name="付属書㊼" sheetId="172" r:id="rId50"/>
    <sheet name="付属書㊽" sheetId="173" r:id="rId51"/>
    <sheet name="付属書㊾" sheetId="174" r:id="rId52"/>
    <sheet name="付属書㊿" sheetId="175" r:id="rId53"/>
    <sheet name="付属書51" sheetId="176" r:id="rId54"/>
    <sheet name="付属書52" sheetId="177" r:id="rId55"/>
    <sheet name="付属書53" sheetId="178" r:id="rId56"/>
    <sheet name="付属書54" sheetId="179" r:id="rId57"/>
    <sheet name="付属書55" sheetId="180" r:id="rId58"/>
    <sheet name="付属書56" sheetId="182" r:id="rId59"/>
    <sheet name="付属書57" sheetId="183" r:id="rId60"/>
    <sheet name="付属書58" sheetId="184" r:id="rId61"/>
    <sheet name="付属書59" sheetId="185" r:id="rId62"/>
    <sheet name="付属書60" sheetId="186" r:id="rId63"/>
    <sheet name="付属書61" sheetId="187" r:id="rId64"/>
    <sheet name="付属書62" sheetId="188" r:id="rId65"/>
    <sheet name="付属書63" sheetId="189" r:id="rId66"/>
    <sheet name="付属書64" sheetId="190" r:id="rId67"/>
    <sheet name="付属書65" sheetId="191" r:id="rId68"/>
    <sheet name="付属書66" sheetId="192" r:id="rId69"/>
    <sheet name="付属書67" sheetId="193" r:id="rId70"/>
    <sheet name="付属書68" sheetId="194" r:id="rId71"/>
    <sheet name="付属書69" sheetId="195" r:id="rId72"/>
    <sheet name="付属書70" sheetId="196" r:id="rId73"/>
    <sheet name="付属書71" sheetId="197" r:id="rId74"/>
    <sheet name="付属書72" sheetId="198" r:id="rId75"/>
    <sheet name="付属書73" sheetId="199" r:id="rId76"/>
    <sheet name="付属書74" sheetId="201" r:id="rId77"/>
    <sheet name="付属書75" sheetId="202" r:id="rId78"/>
    <sheet name="付属書76" sheetId="203" r:id="rId79"/>
    <sheet name="付属書77" sheetId="204" r:id="rId80"/>
    <sheet name="END" sheetId="205" state="hidden" r:id="rId81"/>
    <sheet name="複数施設の場合はシートをコピーして増やしてください" sheetId="43" state="hidden" r:id="rId82"/>
  </sheets>
  <definedNames>
    <definedName name="_Fill" hidden="1">#REF!</definedName>
    <definedName name="\P">#REF!</definedName>
    <definedName name="№">#REF!</definedName>
    <definedName name="_xlnm.Print_Area" localSheetId="0">集計表!$A$1:$D$87</definedName>
    <definedName name="_xlnm.Print_Area" localSheetId="3">付属書①!$A$1:$J$39</definedName>
    <definedName name="_xlnm.Print_Area" localSheetId="4">付属書②!$A$1:$J$39</definedName>
    <definedName name="_xlnm.Print_Area" localSheetId="5">付属書③!$A$1:$J$39</definedName>
    <definedName name="_xlnm.Print_Area" localSheetId="6">付属書④!$A$1:$J$39</definedName>
    <definedName name="_xlnm.Print_Area" localSheetId="7">付属書⑤!$A$1:$J$39</definedName>
    <definedName name="_xlnm.Print_Area" localSheetId="53">付属書51!$A$1:$J$39</definedName>
    <definedName name="_xlnm.Print_Area" localSheetId="54">付属書52!$A$1:$J$39</definedName>
    <definedName name="_xlnm.Print_Area" localSheetId="55">付属書53!$A$1:$J$39</definedName>
    <definedName name="_xlnm.Print_Area" localSheetId="56">付属書54!$A$1:$J$39</definedName>
    <definedName name="_xlnm.Print_Area" localSheetId="57">付属書55!$A$1:$J$39</definedName>
    <definedName name="_xlnm.Print_Area" localSheetId="58">付属書56!$A$1:$J$39</definedName>
    <definedName name="_xlnm.Print_Area" localSheetId="59">付属書57!$A$1:$J$39</definedName>
    <definedName name="_xlnm.Print_Area" localSheetId="60">付属書58!$A$1:$J$39</definedName>
    <definedName name="_xlnm.Print_Area" localSheetId="61">付属書59!$A$1:$J$39</definedName>
    <definedName name="_xlnm.Print_Area" localSheetId="8">付属書⑥!$A$1:$J$39</definedName>
    <definedName name="_xlnm.Print_Area" localSheetId="62">付属書60!$A$1:$J$39</definedName>
    <definedName name="_xlnm.Print_Area" localSheetId="63">付属書61!$A$1:$J$39</definedName>
    <definedName name="_xlnm.Print_Area" localSheetId="64">付属書62!$A$1:$J$39</definedName>
    <definedName name="_xlnm.Print_Area" localSheetId="65">付属書63!$A$1:$J$39</definedName>
    <definedName name="_xlnm.Print_Area" localSheetId="66">付属書64!$A$1:$J$39</definedName>
    <definedName name="_xlnm.Print_Area" localSheetId="67">付属書65!$A$1:$J$39</definedName>
    <definedName name="_xlnm.Print_Area" localSheetId="68">付属書66!$A$1:$J$39</definedName>
    <definedName name="_xlnm.Print_Area" localSheetId="69">付属書67!$A$1:$J$39</definedName>
    <definedName name="_xlnm.Print_Area" localSheetId="70">付属書68!$A$1:$J$39</definedName>
    <definedName name="_xlnm.Print_Area" localSheetId="71">付属書69!$A$1:$J$39</definedName>
    <definedName name="_xlnm.Print_Area" localSheetId="9">付属書⑦!$A$1:$J$39</definedName>
    <definedName name="_xlnm.Print_Area" localSheetId="72">付属書70!$A$1:$J$39</definedName>
    <definedName name="_xlnm.Print_Area" localSheetId="73">付属書71!$A$1:$J$39</definedName>
    <definedName name="_xlnm.Print_Area" localSheetId="74">付属書72!$A$1:$J$39</definedName>
    <definedName name="_xlnm.Print_Area" localSheetId="75">付属書73!$A$1:$J$39</definedName>
    <definedName name="_xlnm.Print_Area" localSheetId="76">付属書74!$A$1:$J$39</definedName>
    <definedName name="_xlnm.Print_Area" localSheetId="77">付属書75!$A$1:$J$39</definedName>
    <definedName name="_xlnm.Print_Area" localSheetId="78">付属書76!$A$1:$J$54</definedName>
    <definedName name="_xlnm.Print_Area" localSheetId="79">付属書77!$A$1:$J$39</definedName>
    <definedName name="_xlnm.Print_Area" localSheetId="10">付属書⑧!$A$1:$J$39</definedName>
    <definedName name="_xlnm.Print_Area" localSheetId="11">付属書⑨!$A$1:$J$39</definedName>
    <definedName name="_xlnm.Print_Area" localSheetId="12">付属書⑩!$A$1:$J$39</definedName>
    <definedName name="_xlnm.Print_Area" localSheetId="13">付属書⑪!$A$1:$J$39</definedName>
    <definedName name="_xlnm.Print_Area" localSheetId="14">付属書⑫!$A$1:$J$39</definedName>
    <definedName name="_xlnm.Print_Area" localSheetId="15">付属書⑬!$A$1:$J$39</definedName>
    <definedName name="_xlnm.Print_Area" localSheetId="16">付属書⑭!$A$1:$J$39</definedName>
    <definedName name="_xlnm.Print_Area" localSheetId="17">付属書⑮!$A$1:$J$39</definedName>
    <definedName name="_xlnm.Print_Area" localSheetId="18">付属書⑯!$A$1:$J$39</definedName>
    <definedName name="_xlnm.Print_Area" localSheetId="19">付属書⑰!$A$1:$J$39</definedName>
    <definedName name="_xlnm.Print_Area" localSheetId="20">付属書⑱!$A$1:$J$39</definedName>
    <definedName name="_xlnm.Print_Area" localSheetId="22">付属書⑳!$A$1:$J$39</definedName>
    <definedName name="_xlnm.Print_Area" localSheetId="23">付属書㉑!$A$1:$J$39</definedName>
    <definedName name="_xlnm.Print_Area" localSheetId="24">付属書㉒!$A$1:$J$39</definedName>
    <definedName name="_xlnm.Print_Area" localSheetId="25">付属書㉓!$A$1:$J$39</definedName>
    <definedName name="_xlnm.Print_Area" localSheetId="26">付属書㉔!$A$1:$J$39</definedName>
    <definedName name="_xlnm.Print_Area" localSheetId="27">付属書㉕!$A$1:$J$39</definedName>
    <definedName name="_xlnm.Print_Area" localSheetId="28">付属書㉖!$A$1:$J$39</definedName>
    <definedName name="_xlnm.Print_Area" localSheetId="29">付属書㉗!$A$1:$J$39</definedName>
    <definedName name="_xlnm.Print_Area" localSheetId="30">付属書㉘!$A$1:$J$39</definedName>
    <definedName name="_xlnm.Print_Area" localSheetId="31">付属書㉙!$A$1:$J$39</definedName>
    <definedName name="_xlnm.Print_Area" localSheetId="32">付属書㉚!$A$1:$J$39</definedName>
    <definedName name="_xlnm.Print_Area" localSheetId="33">付属書㉛!$A$1:$J$39</definedName>
    <definedName name="_xlnm.Print_Area" localSheetId="34">付属書㉜!$A$1:$J$39</definedName>
    <definedName name="_xlnm.Print_Area" localSheetId="35">付属書㉝!$A$1:$J$39</definedName>
    <definedName name="_xlnm.Print_Area" localSheetId="36">付属書㉞!$A$1:$J$39</definedName>
    <definedName name="_xlnm.Print_Area" localSheetId="37">付属書㉟!$A$1:$J$39</definedName>
    <definedName name="_xlnm.Print_Area" localSheetId="38">付属書㊱!$A$1:$J$39</definedName>
    <definedName name="_xlnm.Print_Area" localSheetId="39">付属書㊲!$A$1:$J$39</definedName>
    <definedName name="_xlnm.Print_Area" localSheetId="40">付属書㊳!$A$1:$J$39</definedName>
    <definedName name="_xlnm.Print_Area" localSheetId="41">付属書㊴!$A$1:$J$39</definedName>
    <definedName name="_xlnm.Print_Area" localSheetId="42">付属書㊵!$A$1:$J$39</definedName>
    <definedName name="_xlnm.Print_Area" localSheetId="43">付属書㊶!$A$1:$J$39</definedName>
    <definedName name="_xlnm.Print_Area" localSheetId="44">付属書㊷!$A$1:$J$39</definedName>
    <definedName name="_xlnm.Print_Area" localSheetId="45">付属書㊸!$A$1:$J$39</definedName>
    <definedName name="_xlnm.Print_Area" localSheetId="46">付属書㊹!$A$1:$J$39</definedName>
    <definedName name="_xlnm.Print_Area" localSheetId="47">付属書㊺!$A$1:$J$39</definedName>
    <definedName name="_xlnm.Print_Area" localSheetId="48">付属書㊻!$A$1:$J$39</definedName>
    <definedName name="_xlnm.Print_Area" localSheetId="49">付属書㊼!$A$1:$J$39</definedName>
    <definedName name="_xlnm.Print_Area" localSheetId="50">付属書㊽!$A$1:$J$39</definedName>
    <definedName name="_xlnm.Print_Area" localSheetId="51">付属書㊾!$A$1:$J$39</definedName>
    <definedName name="_xlnm.Print_Area" localSheetId="52">付属書㊿!$A$1:$J$39</definedName>
    <definedName name="印刷範囲1">#REF!</definedName>
    <definedName name="金額">#REF!</definedName>
    <definedName name="材質・形状・工法">#REF!</definedName>
    <definedName name="数量">#REF!</definedName>
    <definedName name="大意か">#REF!</definedName>
    <definedName name="単位">#REF!</definedName>
    <definedName name="単価">#REF!</definedName>
    <definedName name="摘要">#REF!</definedName>
    <definedName name="内訳">#REF!</definedName>
    <definedName name="内訳明細書">#REF!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04" l="1"/>
  <c r="H26" i="204"/>
  <c r="H25" i="204"/>
  <c r="H27" i="128"/>
  <c r="H26" i="128"/>
  <c r="H25" i="128"/>
  <c r="I25" i="128" s="1"/>
  <c r="H27" i="129"/>
  <c r="H26" i="129"/>
  <c r="H25" i="129"/>
  <c r="H27" i="130"/>
  <c r="H26" i="130"/>
  <c r="H25" i="130"/>
  <c r="H27" i="131"/>
  <c r="H26" i="131"/>
  <c r="H25" i="131"/>
  <c r="H27" i="132"/>
  <c r="H26" i="132"/>
  <c r="H25" i="132"/>
  <c r="H27" i="133"/>
  <c r="H26" i="133"/>
  <c r="H25" i="133"/>
  <c r="H27" i="134"/>
  <c r="I27" i="134" s="1"/>
  <c r="H26" i="134"/>
  <c r="I26" i="134" s="1"/>
  <c r="H25" i="134"/>
  <c r="I25" i="134" s="1"/>
  <c r="H27" i="135"/>
  <c r="H26" i="135"/>
  <c r="H25" i="135"/>
  <c r="I25" i="135" s="1"/>
  <c r="H27" i="136"/>
  <c r="H26" i="136"/>
  <c r="H25" i="136"/>
  <c r="I25" i="136" s="1"/>
  <c r="H27" i="137"/>
  <c r="H26" i="137"/>
  <c r="H25" i="137"/>
  <c r="H27" i="138"/>
  <c r="I27" i="138" s="1"/>
  <c r="H26" i="138"/>
  <c r="I26" i="138" s="1"/>
  <c r="H25" i="138"/>
  <c r="I25" i="138" s="1"/>
  <c r="H27" i="139"/>
  <c r="H26" i="139"/>
  <c r="H25" i="139"/>
  <c r="H27" i="140"/>
  <c r="H26" i="140"/>
  <c r="H25" i="140"/>
  <c r="H27" i="141"/>
  <c r="H26" i="141"/>
  <c r="H25" i="141"/>
  <c r="H27" i="142"/>
  <c r="H26" i="142"/>
  <c r="H25" i="142"/>
  <c r="H27" i="143"/>
  <c r="H26" i="143"/>
  <c r="H25" i="143"/>
  <c r="I25" i="143" s="1"/>
  <c r="H27" i="144"/>
  <c r="H26" i="144"/>
  <c r="H25" i="144"/>
  <c r="I25" i="144" s="1"/>
  <c r="H27" i="145"/>
  <c r="H26" i="145"/>
  <c r="H25" i="145"/>
  <c r="H27" i="146"/>
  <c r="I27" i="146" s="1"/>
  <c r="H26" i="146"/>
  <c r="I26" i="146" s="1"/>
  <c r="H25" i="146"/>
  <c r="I25" i="146" s="1"/>
  <c r="H27" i="147"/>
  <c r="H26" i="147"/>
  <c r="H25" i="147"/>
  <c r="I25" i="147" s="1"/>
  <c r="H27" i="148"/>
  <c r="H26" i="148"/>
  <c r="H25" i="148"/>
  <c r="I25" i="148" s="1"/>
  <c r="H27" i="149"/>
  <c r="H26" i="149"/>
  <c r="H25" i="149"/>
  <c r="H27" i="150"/>
  <c r="H26" i="150"/>
  <c r="H25" i="150"/>
  <c r="H27" i="151"/>
  <c r="H26" i="151"/>
  <c r="H25" i="151"/>
  <c r="H27" i="153"/>
  <c r="H26" i="153"/>
  <c r="H25" i="153"/>
  <c r="H27" i="154"/>
  <c r="H26" i="154"/>
  <c r="H25" i="154"/>
  <c r="H27" i="155"/>
  <c r="I27" i="155" s="1"/>
  <c r="H26" i="155"/>
  <c r="I26" i="155" s="1"/>
  <c r="H25" i="155"/>
  <c r="I25" i="155" s="1"/>
  <c r="H27" i="156"/>
  <c r="H26" i="156"/>
  <c r="H25" i="156"/>
  <c r="I25" i="156" s="1"/>
  <c r="H27" i="157"/>
  <c r="H26" i="157"/>
  <c r="H25" i="157"/>
  <c r="I25" i="157" s="1"/>
  <c r="H27" i="158"/>
  <c r="H26" i="158"/>
  <c r="H25" i="158"/>
  <c r="H27" i="159"/>
  <c r="I27" i="159" s="1"/>
  <c r="H26" i="159"/>
  <c r="I26" i="159" s="1"/>
  <c r="H25" i="159"/>
  <c r="I25" i="159" s="1"/>
  <c r="H27" i="160"/>
  <c r="H26" i="160"/>
  <c r="H25" i="160"/>
  <c r="H27" i="161"/>
  <c r="H26" i="161"/>
  <c r="H25" i="161"/>
  <c r="H27" i="162"/>
  <c r="H26" i="162"/>
  <c r="H25" i="162"/>
  <c r="H27" i="163"/>
  <c r="H26" i="163"/>
  <c r="H25" i="163"/>
  <c r="H27" i="164"/>
  <c r="H26" i="164"/>
  <c r="H25" i="164"/>
  <c r="I25" i="164" s="1"/>
  <c r="H27" i="165"/>
  <c r="H26" i="165"/>
  <c r="H25" i="165"/>
  <c r="I25" i="165" s="1"/>
  <c r="H27" i="166"/>
  <c r="H26" i="166"/>
  <c r="H25" i="166"/>
  <c r="H27" i="167"/>
  <c r="I27" i="167" s="1"/>
  <c r="H26" i="167"/>
  <c r="I26" i="167" s="1"/>
  <c r="H25" i="167"/>
  <c r="I25" i="167" s="1"/>
  <c r="H27" i="168"/>
  <c r="H26" i="168"/>
  <c r="H25" i="168"/>
  <c r="I25" i="168" s="1"/>
  <c r="H27" i="169"/>
  <c r="H26" i="169"/>
  <c r="H25" i="169"/>
  <c r="I25" i="169" s="1"/>
  <c r="H27" i="170"/>
  <c r="H26" i="170"/>
  <c r="H25" i="170"/>
  <c r="H27" i="171"/>
  <c r="H26" i="171"/>
  <c r="H25" i="171"/>
  <c r="H27" i="172"/>
  <c r="H26" i="172"/>
  <c r="H25" i="172"/>
  <c r="H27" i="173"/>
  <c r="H26" i="173"/>
  <c r="H25" i="173"/>
  <c r="H27" i="174"/>
  <c r="H26" i="174"/>
  <c r="H25" i="174"/>
  <c r="H27" i="175"/>
  <c r="I27" i="175" s="1"/>
  <c r="H26" i="175"/>
  <c r="I26" i="175" s="1"/>
  <c r="H25" i="175"/>
  <c r="I25" i="175" s="1"/>
  <c r="H27" i="176"/>
  <c r="H26" i="176"/>
  <c r="H25" i="176"/>
  <c r="I25" i="176" s="1"/>
  <c r="H27" i="177"/>
  <c r="H26" i="177"/>
  <c r="H25" i="177"/>
  <c r="I25" i="177" s="1"/>
  <c r="H27" i="178"/>
  <c r="H26" i="178"/>
  <c r="H25" i="178"/>
  <c r="H27" i="179"/>
  <c r="I27" i="179" s="1"/>
  <c r="H26" i="179"/>
  <c r="I26" i="179" s="1"/>
  <c r="H25" i="179"/>
  <c r="I25" i="179" s="1"/>
  <c r="H27" i="180"/>
  <c r="H26" i="180"/>
  <c r="H25" i="180"/>
  <c r="H27" i="182"/>
  <c r="H26" i="182"/>
  <c r="H25" i="182"/>
  <c r="H27" i="183"/>
  <c r="H26" i="183"/>
  <c r="H25" i="183"/>
  <c r="H27" i="184"/>
  <c r="H26" i="184"/>
  <c r="H25" i="184"/>
  <c r="H27" i="185"/>
  <c r="H26" i="185"/>
  <c r="H25" i="185"/>
  <c r="I25" i="185" s="1"/>
  <c r="H27" i="186"/>
  <c r="H26" i="186"/>
  <c r="H25" i="186"/>
  <c r="I25" i="186" s="1"/>
  <c r="H27" i="187"/>
  <c r="H26" i="187"/>
  <c r="H25" i="187"/>
  <c r="H27" i="188"/>
  <c r="I27" i="188" s="1"/>
  <c r="H26" i="188"/>
  <c r="I26" i="188" s="1"/>
  <c r="H25" i="188"/>
  <c r="I25" i="188" s="1"/>
  <c r="H27" i="189"/>
  <c r="H26" i="189"/>
  <c r="H25" i="189"/>
  <c r="I25" i="189" s="1"/>
  <c r="H27" i="190"/>
  <c r="H26" i="190"/>
  <c r="H25" i="190"/>
  <c r="I25" i="190" s="1"/>
  <c r="H27" i="191"/>
  <c r="H26" i="191"/>
  <c r="H25" i="191"/>
  <c r="H27" i="192"/>
  <c r="H26" i="192"/>
  <c r="H25" i="192"/>
  <c r="H27" i="193"/>
  <c r="H26" i="193"/>
  <c r="H25" i="193"/>
  <c r="H27" i="194"/>
  <c r="H26" i="194"/>
  <c r="H25" i="194"/>
  <c r="H27" i="195"/>
  <c r="H26" i="195"/>
  <c r="H25" i="195"/>
  <c r="H27" i="196"/>
  <c r="I27" i="196" s="1"/>
  <c r="H26" i="196"/>
  <c r="I26" i="196" s="1"/>
  <c r="H25" i="196"/>
  <c r="I25" i="196" s="1"/>
  <c r="H27" i="197"/>
  <c r="H26" i="197"/>
  <c r="H25" i="197"/>
  <c r="I25" i="197" s="1"/>
  <c r="H27" i="198"/>
  <c r="H26" i="198"/>
  <c r="H25" i="198"/>
  <c r="I25" i="198" s="1"/>
  <c r="H27" i="199"/>
  <c r="H26" i="199"/>
  <c r="H25" i="199"/>
  <c r="H27" i="201"/>
  <c r="I27" i="201" s="1"/>
  <c r="H26" i="201"/>
  <c r="I26" i="201" s="1"/>
  <c r="H25" i="201"/>
  <c r="I25" i="201" s="1"/>
  <c r="H27" i="202"/>
  <c r="H26" i="202"/>
  <c r="H25" i="202"/>
  <c r="H27" i="127"/>
  <c r="H26" i="127"/>
  <c r="H25" i="127"/>
  <c r="I25" i="127" s="1"/>
  <c r="H25" i="126"/>
  <c r="H26" i="126"/>
  <c r="H27" i="126"/>
  <c r="I27" i="126" s="1"/>
  <c r="D27" i="204"/>
  <c r="D26" i="204"/>
  <c r="D25" i="204"/>
  <c r="D27" i="128"/>
  <c r="D26" i="128"/>
  <c r="D25" i="128"/>
  <c r="D27" i="129"/>
  <c r="D26" i="129"/>
  <c r="D25" i="129"/>
  <c r="D27" i="130"/>
  <c r="D26" i="130"/>
  <c r="D25" i="130"/>
  <c r="D27" i="131"/>
  <c r="D26" i="131"/>
  <c r="D25" i="131"/>
  <c r="D27" i="132"/>
  <c r="D26" i="132"/>
  <c r="D25" i="132"/>
  <c r="D27" i="133"/>
  <c r="D26" i="133"/>
  <c r="D25" i="133"/>
  <c r="D27" i="134"/>
  <c r="D26" i="134"/>
  <c r="D25" i="134"/>
  <c r="D27" i="135"/>
  <c r="D26" i="135"/>
  <c r="D25" i="135"/>
  <c r="D27" i="136"/>
  <c r="D26" i="136"/>
  <c r="D25" i="136"/>
  <c r="D27" i="137"/>
  <c r="D26" i="137"/>
  <c r="D25" i="137"/>
  <c r="D27" i="138"/>
  <c r="D26" i="138"/>
  <c r="D25" i="138"/>
  <c r="D27" i="139"/>
  <c r="D26" i="139"/>
  <c r="D25" i="139"/>
  <c r="D27" i="140"/>
  <c r="D26" i="140"/>
  <c r="D25" i="140"/>
  <c r="D27" i="141"/>
  <c r="D26" i="141"/>
  <c r="D25" i="141"/>
  <c r="D27" i="142"/>
  <c r="D26" i="142"/>
  <c r="D25" i="142"/>
  <c r="D27" i="143"/>
  <c r="D26" i="143"/>
  <c r="D25" i="143"/>
  <c r="D27" i="144"/>
  <c r="D26" i="144"/>
  <c r="D25" i="144"/>
  <c r="D27" i="145"/>
  <c r="D26" i="145"/>
  <c r="D25" i="145"/>
  <c r="D27" i="146"/>
  <c r="D26" i="146"/>
  <c r="D25" i="146"/>
  <c r="D27" i="147"/>
  <c r="D26" i="147"/>
  <c r="D25" i="147"/>
  <c r="D27" i="148"/>
  <c r="D26" i="148"/>
  <c r="D25" i="148"/>
  <c r="D27" i="149"/>
  <c r="D26" i="149"/>
  <c r="D25" i="149"/>
  <c r="D27" i="150"/>
  <c r="D26" i="150"/>
  <c r="D25" i="150"/>
  <c r="D27" i="151"/>
  <c r="D26" i="151"/>
  <c r="D25" i="151"/>
  <c r="D27" i="153"/>
  <c r="D26" i="153"/>
  <c r="D25" i="153"/>
  <c r="D27" i="154"/>
  <c r="D26" i="154"/>
  <c r="D25" i="154"/>
  <c r="D27" i="155"/>
  <c r="D26" i="155"/>
  <c r="D25" i="155"/>
  <c r="D27" i="156"/>
  <c r="D26" i="156"/>
  <c r="D25" i="156"/>
  <c r="D27" i="157"/>
  <c r="D26" i="157"/>
  <c r="D25" i="157"/>
  <c r="D27" i="158"/>
  <c r="D26" i="158"/>
  <c r="D25" i="158"/>
  <c r="D27" i="159"/>
  <c r="D26" i="159"/>
  <c r="D25" i="159"/>
  <c r="D27" i="160"/>
  <c r="D26" i="160"/>
  <c r="D25" i="160"/>
  <c r="D27" i="161"/>
  <c r="D26" i="161"/>
  <c r="D25" i="161"/>
  <c r="D27" i="162"/>
  <c r="D26" i="162"/>
  <c r="D25" i="162"/>
  <c r="D27" i="163"/>
  <c r="D26" i="163"/>
  <c r="D25" i="163"/>
  <c r="D27" i="164"/>
  <c r="D26" i="164"/>
  <c r="D25" i="164"/>
  <c r="D27" i="165"/>
  <c r="D26" i="165"/>
  <c r="D25" i="165"/>
  <c r="D27" i="166"/>
  <c r="D26" i="166"/>
  <c r="D25" i="166"/>
  <c r="D27" i="167"/>
  <c r="D26" i="167"/>
  <c r="D25" i="167"/>
  <c r="D27" i="168"/>
  <c r="D26" i="168"/>
  <c r="D25" i="168"/>
  <c r="D27" i="169"/>
  <c r="D26" i="169"/>
  <c r="D25" i="169"/>
  <c r="D27" i="170"/>
  <c r="D26" i="170"/>
  <c r="D25" i="170"/>
  <c r="D27" i="171"/>
  <c r="D26" i="171"/>
  <c r="D25" i="171"/>
  <c r="D27" i="172"/>
  <c r="D26" i="172"/>
  <c r="D25" i="172"/>
  <c r="D27" i="173"/>
  <c r="D26" i="173"/>
  <c r="D25" i="173"/>
  <c r="D27" i="174"/>
  <c r="D26" i="174"/>
  <c r="D25" i="174"/>
  <c r="D27" i="175"/>
  <c r="D26" i="175"/>
  <c r="D25" i="175"/>
  <c r="D27" i="176"/>
  <c r="D26" i="176"/>
  <c r="D25" i="176"/>
  <c r="D27" i="177"/>
  <c r="D26" i="177"/>
  <c r="D25" i="177"/>
  <c r="D27" i="178"/>
  <c r="D26" i="178"/>
  <c r="D25" i="178"/>
  <c r="D27" i="179"/>
  <c r="D26" i="179"/>
  <c r="D25" i="179"/>
  <c r="D27" i="180"/>
  <c r="D26" i="180"/>
  <c r="D25" i="180"/>
  <c r="D27" i="182"/>
  <c r="D26" i="182"/>
  <c r="D25" i="182"/>
  <c r="D27" i="183"/>
  <c r="D26" i="183"/>
  <c r="D25" i="183"/>
  <c r="D27" i="184"/>
  <c r="D26" i="184"/>
  <c r="D25" i="184"/>
  <c r="D27" i="185"/>
  <c r="D26" i="185"/>
  <c r="D25" i="185"/>
  <c r="D27" i="186"/>
  <c r="D26" i="186"/>
  <c r="D25" i="186"/>
  <c r="D27" i="187"/>
  <c r="D26" i="187"/>
  <c r="D25" i="187"/>
  <c r="D27" i="188"/>
  <c r="D26" i="188"/>
  <c r="D25" i="188"/>
  <c r="D27" i="189"/>
  <c r="D26" i="189"/>
  <c r="D25" i="189"/>
  <c r="D27" i="190"/>
  <c r="D26" i="190"/>
  <c r="D25" i="190"/>
  <c r="D27" i="191"/>
  <c r="D26" i="191"/>
  <c r="D25" i="191"/>
  <c r="D27" i="192"/>
  <c r="D26" i="192"/>
  <c r="D25" i="192"/>
  <c r="D27" i="193"/>
  <c r="D26" i="193"/>
  <c r="D25" i="193"/>
  <c r="D27" i="194"/>
  <c r="D26" i="194"/>
  <c r="D25" i="194"/>
  <c r="D27" i="195"/>
  <c r="D26" i="195"/>
  <c r="D25" i="195"/>
  <c r="D27" i="196"/>
  <c r="D26" i="196"/>
  <c r="D25" i="196"/>
  <c r="D27" i="197"/>
  <c r="D26" i="197"/>
  <c r="D25" i="197"/>
  <c r="D27" i="198"/>
  <c r="D26" i="198"/>
  <c r="D25" i="198"/>
  <c r="D27" i="199"/>
  <c r="D26" i="199"/>
  <c r="D25" i="199"/>
  <c r="D27" i="201"/>
  <c r="D26" i="201"/>
  <c r="D25" i="201"/>
  <c r="D27" i="202"/>
  <c r="D26" i="202"/>
  <c r="D25" i="202"/>
  <c r="D27" i="127"/>
  <c r="D26" i="127"/>
  <c r="D25" i="127"/>
  <c r="D25" i="126"/>
  <c r="D26" i="126"/>
  <c r="D27" i="126"/>
  <c r="I25" i="199"/>
  <c r="I27" i="199"/>
  <c r="I26" i="199"/>
  <c r="I27" i="198"/>
  <c r="I26" i="198"/>
  <c r="I27" i="197"/>
  <c r="I26" i="197"/>
  <c r="I25" i="195"/>
  <c r="I27" i="195"/>
  <c r="I26" i="195"/>
  <c r="I27" i="190"/>
  <c r="I26" i="190"/>
  <c r="I27" i="189"/>
  <c r="I26" i="189"/>
  <c r="I25" i="187"/>
  <c r="I27" i="187"/>
  <c r="I26" i="187"/>
  <c r="I27" i="186"/>
  <c r="I26" i="186"/>
  <c r="I27" i="185"/>
  <c r="I26" i="185"/>
  <c r="I25" i="178"/>
  <c r="I27" i="178"/>
  <c r="I26" i="178"/>
  <c r="I27" i="177"/>
  <c r="I26" i="177"/>
  <c r="I27" i="176"/>
  <c r="I26" i="176"/>
  <c r="I25" i="174"/>
  <c r="I27" i="174"/>
  <c r="I26" i="174"/>
  <c r="I27" i="169"/>
  <c r="I26" i="169"/>
  <c r="I27" i="168"/>
  <c r="I26" i="168"/>
  <c r="I25" i="166"/>
  <c r="I27" i="166"/>
  <c r="I26" i="166"/>
  <c r="I27" i="165"/>
  <c r="I26" i="165"/>
  <c r="I27" i="164"/>
  <c r="I26" i="164"/>
  <c r="I25" i="158"/>
  <c r="I27" i="158"/>
  <c r="I26" i="158"/>
  <c r="I27" i="157"/>
  <c r="I26" i="157"/>
  <c r="I27" i="156"/>
  <c r="I26" i="156"/>
  <c r="I25" i="154"/>
  <c r="I27" i="154"/>
  <c r="I26" i="154"/>
  <c r="I27" i="148"/>
  <c r="I26" i="148"/>
  <c r="I27" i="147"/>
  <c r="I26" i="147"/>
  <c r="I25" i="145"/>
  <c r="I27" i="145"/>
  <c r="I26" i="145"/>
  <c r="I27" i="144"/>
  <c r="I26" i="144"/>
  <c r="I27" i="143"/>
  <c r="I26" i="143"/>
  <c r="I25" i="137"/>
  <c r="I27" i="137"/>
  <c r="I26" i="137"/>
  <c r="I27" i="136"/>
  <c r="I26" i="136"/>
  <c r="I27" i="135"/>
  <c r="I26" i="135"/>
  <c r="I25" i="133"/>
  <c r="I27" i="133"/>
  <c r="I26" i="133"/>
  <c r="I27" i="128"/>
  <c r="I26" i="128"/>
  <c r="I27" i="127"/>
  <c r="I26" i="127"/>
  <c r="I25" i="126"/>
  <c r="I26" i="126"/>
  <c r="F25" i="203"/>
  <c r="I25" i="32"/>
  <c r="I26" i="32"/>
  <c r="D14" i="187" l="1"/>
  <c r="F14" i="187" s="1"/>
  <c r="H14" i="187"/>
  <c r="I14" i="187"/>
  <c r="J14" i="187" l="1"/>
  <c r="H14" i="128"/>
  <c r="I14" i="128" s="1"/>
  <c r="F15" i="203" l="1"/>
  <c r="D14" i="203"/>
  <c r="D36" i="203" s="1"/>
  <c r="G7" i="204"/>
  <c r="G6" i="204"/>
  <c r="G7" i="203"/>
  <c r="G6" i="203"/>
  <c r="G7" i="202"/>
  <c r="G6" i="202"/>
  <c r="G7" i="201"/>
  <c r="G6" i="201"/>
  <c r="G7" i="199"/>
  <c r="G6" i="199"/>
  <c r="G7" i="198"/>
  <c r="G6" i="198"/>
  <c r="G7" i="197"/>
  <c r="G6" i="197"/>
  <c r="G7" i="196"/>
  <c r="G6" i="196"/>
  <c r="G7" i="195"/>
  <c r="G6" i="195"/>
  <c r="G7" i="194"/>
  <c r="G6" i="194"/>
  <c r="G7" i="193"/>
  <c r="G6" i="193"/>
  <c r="G7" i="192"/>
  <c r="G6" i="192"/>
  <c r="G7" i="191"/>
  <c r="G6" i="191"/>
  <c r="G7" i="190"/>
  <c r="G6" i="190"/>
  <c r="G7" i="189"/>
  <c r="G6" i="189"/>
  <c r="G7" i="188"/>
  <c r="G6" i="188"/>
  <c r="G7" i="187"/>
  <c r="G6" i="187"/>
  <c r="G7" i="186"/>
  <c r="G6" i="186"/>
  <c r="G7" i="185"/>
  <c r="G6" i="185"/>
  <c r="G7" i="184"/>
  <c r="G6" i="184"/>
  <c r="G7" i="183"/>
  <c r="G6" i="183"/>
  <c r="G7" i="182"/>
  <c r="G6" i="182"/>
  <c r="G7" i="180"/>
  <c r="G6" i="180"/>
  <c r="G7" i="179"/>
  <c r="G6" i="179"/>
  <c r="G7" i="178"/>
  <c r="G6" i="178"/>
  <c r="G7" i="177"/>
  <c r="G6" i="177"/>
  <c r="G7" i="176"/>
  <c r="G6" i="176"/>
  <c r="G7" i="175"/>
  <c r="G6" i="175"/>
  <c r="G7" i="174"/>
  <c r="G6" i="174"/>
  <c r="G7" i="173"/>
  <c r="G6" i="173"/>
  <c r="H14" i="173"/>
  <c r="H15" i="173"/>
  <c r="H16" i="173"/>
  <c r="H17" i="173"/>
  <c r="H18" i="173"/>
  <c r="H19" i="173"/>
  <c r="H20" i="173"/>
  <c r="H21" i="173"/>
  <c r="H22" i="173"/>
  <c r="H23" i="173"/>
  <c r="H24" i="173"/>
  <c r="G7" i="172"/>
  <c r="G6" i="172"/>
  <c r="G7" i="171"/>
  <c r="G6" i="171"/>
  <c r="G7" i="170"/>
  <c r="G6" i="170"/>
  <c r="G7" i="169"/>
  <c r="G6" i="169"/>
  <c r="G7" i="168"/>
  <c r="G6" i="168"/>
  <c r="G7" i="167"/>
  <c r="G6" i="167"/>
  <c r="G7" i="166"/>
  <c r="G6" i="166"/>
  <c r="G7" i="165"/>
  <c r="G6" i="165"/>
  <c r="G7" i="164"/>
  <c r="G6" i="164"/>
  <c r="G7" i="163"/>
  <c r="G6" i="163"/>
  <c r="G7" i="162"/>
  <c r="G6" i="162"/>
  <c r="G7" i="161"/>
  <c r="G6" i="161"/>
  <c r="G7" i="160"/>
  <c r="G6" i="160"/>
  <c r="H14" i="160"/>
  <c r="H15" i="160"/>
  <c r="H16" i="160"/>
  <c r="H17" i="160"/>
  <c r="H18" i="160"/>
  <c r="H19" i="160"/>
  <c r="H20" i="160"/>
  <c r="H21" i="160"/>
  <c r="H22" i="160"/>
  <c r="H23" i="160"/>
  <c r="H24" i="160"/>
  <c r="G7" i="159"/>
  <c r="G6" i="159"/>
  <c r="G7" i="158"/>
  <c r="G6" i="158"/>
  <c r="G7" i="157"/>
  <c r="G6" i="157"/>
  <c r="G7" i="156"/>
  <c r="G6" i="156"/>
  <c r="G7" i="155"/>
  <c r="G6" i="155"/>
  <c r="G7" i="154"/>
  <c r="G6" i="154"/>
  <c r="G7" i="153"/>
  <c r="G6" i="153"/>
  <c r="G7" i="151"/>
  <c r="G6" i="151"/>
  <c r="G7" i="150"/>
  <c r="G6" i="150"/>
  <c r="G7" i="149"/>
  <c r="G6" i="149"/>
  <c r="G7" i="148"/>
  <c r="G6" i="148"/>
  <c r="G7" i="147"/>
  <c r="G6" i="147"/>
  <c r="G7" i="146"/>
  <c r="G6" i="146"/>
  <c r="G7" i="145"/>
  <c r="G6" i="145"/>
  <c r="G7" i="144"/>
  <c r="G6" i="144"/>
  <c r="G7" i="143"/>
  <c r="G6" i="143"/>
  <c r="G7" i="142"/>
  <c r="G6" i="142"/>
  <c r="G7" i="141"/>
  <c r="G6" i="141"/>
  <c r="G7" i="140"/>
  <c r="G6" i="140"/>
  <c r="G7" i="139"/>
  <c r="G6" i="139"/>
  <c r="G7" i="138"/>
  <c r="G6" i="138"/>
  <c r="G7" i="137"/>
  <c r="G6" i="137"/>
  <c r="G7" i="136"/>
  <c r="G6" i="136"/>
  <c r="G7" i="135"/>
  <c r="G6" i="135"/>
  <c r="G7" i="134"/>
  <c r="G6" i="134"/>
  <c r="G7" i="133"/>
  <c r="G6" i="133"/>
  <c r="G7" i="132"/>
  <c r="G6" i="132"/>
  <c r="G7" i="131"/>
  <c r="G6" i="131"/>
  <c r="G7" i="130"/>
  <c r="G6" i="130"/>
  <c r="G7" i="129"/>
  <c r="G6" i="129"/>
  <c r="G7" i="128"/>
  <c r="G6" i="128"/>
  <c r="G7" i="127"/>
  <c r="G6" i="127"/>
  <c r="I3" i="126"/>
  <c r="G7" i="126"/>
  <c r="G6" i="126"/>
  <c r="H24" i="204"/>
  <c r="H23" i="204"/>
  <c r="H22" i="204"/>
  <c r="H21" i="204"/>
  <c r="H20" i="204"/>
  <c r="H19" i="204"/>
  <c r="H18" i="204"/>
  <c r="H17" i="204"/>
  <c r="H16" i="204"/>
  <c r="H15" i="204"/>
  <c r="H14" i="204"/>
  <c r="H14" i="203"/>
  <c r="H16" i="203" s="1"/>
  <c r="I16" i="203" s="1"/>
  <c r="H14" i="202"/>
  <c r="H24" i="202"/>
  <c r="H23" i="202"/>
  <c r="H22" i="202"/>
  <c r="H21" i="202"/>
  <c r="H20" i="202"/>
  <c r="H19" i="202"/>
  <c r="H18" i="202"/>
  <c r="H17" i="202"/>
  <c r="H16" i="202"/>
  <c r="H15" i="202"/>
  <c r="H24" i="201"/>
  <c r="I24" i="201" s="1"/>
  <c r="H23" i="201"/>
  <c r="H22" i="201"/>
  <c r="H21" i="201"/>
  <c r="I21" i="201" s="1"/>
  <c r="H20" i="201"/>
  <c r="I20" i="201"/>
  <c r="H19" i="201"/>
  <c r="I19" i="201" s="1"/>
  <c r="H18" i="201"/>
  <c r="I18" i="201" s="1"/>
  <c r="H17" i="201"/>
  <c r="I17" i="201" s="1"/>
  <c r="H16" i="201"/>
  <c r="I16" i="201" s="1"/>
  <c r="H15" i="201"/>
  <c r="I15" i="201" s="1"/>
  <c r="H14" i="201"/>
  <c r="I14" i="201" s="1"/>
  <c r="H24" i="199"/>
  <c r="I24" i="199" s="1"/>
  <c r="H23" i="199"/>
  <c r="H22" i="199"/>
  <c r="I22" i="199"/>
  <c r="H21" i="199"/>
  <c r="I21" i="199" s="1"/>
  <c r="H20" i="199"/>
  <c r="I20" i="199" s="1"/>
  <c r="H19" i="199"/>
  <c r="I19" i="199" s="1"/>
  <c r="H18" i="199"/>
  <c r="I18" i="199" s="1"/>
  <c r="H17" i="199"/>
  <c r="I17" i="199" s="1"/>
  <c r="H16" i="199"/>
  <c r="I16" i="199" s="1"/>
  <c r="H15" i="199"/>
  <c r="I15" i="199" s="1"/>
  <c r="H14" i="199"/>
  <c r="I14" i="199" s="1"/>
  <c r="H24" i="198"/>
  <c r="I24" i="198" s="1"/>
  <c r="H23" i="198"/>
  <c r="I23" i="198" s="1"/>
  <c r="H22" i="198"/>
  <c r="I22" i="198" s="1"/>
  <c r="H21" i="198"/>
  <c r="I21" i="198" s="1"/>
  <c r="H20" i="198"/>
  <c r="I20" i="198" s="1"/>
  <c r="H19" i="198"/>
  <c r="I19" i="198" s="1"/>
  <c r="H18" i="198"/>
  <c r="I18" i="198" s="1"/>
  <c r="H17" i="198"/>
  <c r="I17" i="198" s="1"/>
  <c r="H16" i="198"/>
  <c r="I16" i="198" s="1"/>
  <c r="H15" i="198"/>
  <c r="I15" i="198" s="1"/>
  <c r="H14" i="198"/>
  <c r="I14" i="198" s="1"/>
  <c r="H24" i="197"/>
  <c r="I24" i="197" s="1"/>
  <c r="H23" i="197"/>
  <c r="I23" i="197" s="1"/>
  <c r="H22" i="197"/>
  <c r="I22" i="197" s="1"/>
  <c r="H21" i="197"/>
  <c r="I21" i="197" s="1"/>
  <c r="H20" i="197"/>
  <c r="I20" i="197" s="1"/>
  <c r="H19" i="197"/>
  <c r="I19" i="197" s="1"/>
  <c r="H18" i="197"/>
  <c r="I18" i="197" s="1"/>
  <c r="H17" i="197"/>
  <c r="I17" i="197" s="1"/>
  <c r="H16" i="197"/>
  <c r="I16" i="197" s="1"/>
  <c r="H15" i="197"/>
  <c r="I15" i="197" s="1"/>
  <c r="H14" i="197"/>
  <c r="I14" i="197" s="1"/>
  <c r="H24" i="196"/>
  <c r="I24" i="196" s="1"/>
  <c r="H23" i="196"/>
  <c r="I23" i="196" s="1"/>
  <c r="H22" i="196"/>
  <c r="I22" i="196" s="1"/>
  <c r="H21" i="196"/>
  <c r="I21" i="196" s="1"/>
  <c r="H20" i="196"/>
  <c r="I20" i="196" s="1"/>
  <c r="H19" i="196"/>
  <c r="I19" i="196" s="1"/>
  <c r="H18" i="196"/>
  <c r="I18" i="196" s="1"/>
  <c r="H17" i="196"/>
  <c r="I17" i="196" s="1"/>
  <c r="H16" i="196"/>
  <c r="I16" i="196" s="1"/>
  <c r="H15" i="196"/>
  <c r="H14" i="196"/>
  <c r="I14" i="196" s="1"/>
  <c r="H24" i="195"/>
  <c r="I24" i="195" s="1"/>
  <c r="H23" i="195"/>
  <c r="H22" i="195"/>
  <c r="I22" i="195" s="1"/>
  <c r="H21" i="195"/>
  <c r="I21" i="195" s="1"/>
  <c r="H20" i="195"/>
  <c r="I20" i="195" s="1"/>
  <c r="H19" i="195"/>
  <c r="I19" i="195" s="1"/>
  <c r="H18" i="195"/>
  <c r="I18" i="195"/>
  <c r="H17" i="195"/>
  <c r="I17" i="195" s="1"/>
  <c r="H16" i="195"/>
  <c r="I16" i="195" s="1"/>
  <c r="H15" i="195"/>
  <c r="I15" i="195" s="1"/>
  <c r="H14" i="195"/>
  <c r="I14" i="195" s="1"/>
  <c r="H24" i="194"/>
  <c r="H23" i="194"/>
  <c r="H22" i="194"/>
  <c r="H21" i="194"/>
  <c r="H20" i="194"/>
  <c r="H19" i="194"/>
  <c r="H18" i="194"/>
  <c r="H17" i="194"/>
  <c r="H16" i="194"/>
  <c r="H15" i="194"/>
  <c r="H14" i="194"/>
  <c r="H24" i="193"/>
  <c r="H23" i="193"/>
  <c r="H22" i="193"/>
  <c r="H21" i="193"/>
  <c r="H20" i="193"/>
  <c r="H19" i="193"/>
  <c r="H18" i="193"/>
  <c r="H17" i="193"/>
  <c r="H16" i="193"/>
  <c r="H15" i="193"/>
  <c r="H14" i="193"/>
  <c r="H24" i="192"/>
  <c r="H23" i="192"/>
  <c r="H22" i="192"/>
  <c r="H21" i="192"/>
  <c r="H20" i="192"/>
  <c r="H19" i="192"/>
  <c r="H18" i="192"/>
  <c r="H17" i="192"/>
  <c r="H16" i="192"/>
  <c r="H15" i="192"/>
  <c r="H14" i="192"/>
  <c r="H24" i="191"/>
  <c r="H23" i="191"/>
  <c r="H22" i="191"/>
  <c r="H21" i="191"/>
  <c r="H20" i="191"/>
  <c r="H19" i="191"/>
  <c r="H18" i="191"/>
  <c r="H17" i="191"/>
  <c r="H16" i="191"/>
  <c r="H15" i="191"/>
  <c r="H14" i="191"/>
  <c r="H24" i="190"/>
  <c r="I24" i="190" s="1"/>
  <c r="H23" i="190"/>
  <c r="I23" i="190" s="1"/>
  <c r="H22" i="190"/>
  <c r="I22" i="190" s="1"/>
  <c r="H21" i="190"/>
  <c r="H20" i="190"/>
  <c r="I20" i="190" s="1"/>
  <c r="H19" i="190"/>
  <c r="I19" i="190" s="1"/>
  <c r="H18" i="190"/>
  <c r="I18" i="190"/>
  <c r="H17" i="190"/>
  <c r="I17" i="190" s="1"/>
  <c r="H16" i="190"/>
  <c r="I16" i="190"/>
  <c r="H15" i="190"/>
  <c r="I15" i="190" s="1"/>
  <c r="H14" i="190"/>
  <c r="I14" i="190" s="1"/>
  <c r="H24" i="189"/>
  <c r="I24" i="189" s="1"/>
  <c r="H23" i="189"/>
  <c r="I23" i="189" s="1"/>
  <c r="H22" i="189"/>
  <c r="I22" i="189"/>
  <c r="H21" i="189"/>
  <c r="I21" i="189" s="1"/>
  <c r="H20" i="189"/>
  <c r="I20" i="189"/>
  <c r="H19" i="189"/>
  <c r="I19" i="189" s="1"/>
  <c r="H18" i="189"/>
  <c r="I18" i="189" s="1"/>
  <c r="H17" i="189"/>
  <c r="H16" i="189"/>
  <c r="I16" i="189"/>
  <c r="H15" i="189"/>
  <c r="I15" i="189" s="1"/>
  <c r="H14" i="189"/>
  <c r="I14" i="189" s="1"/>
  <c r="H24" i="188"/>
  <c r="I24" i="188" s="1"/>
  <c r="H23" i="188"/>
  <c r="I23" i="188" s="1"/>
  <c r="H22" i="188"/>
  <c r="I22" i="188"/>
  <c r="H21" i="188"/>
  <c r="I21" i="188" s="1"/>
  <c r="H20" i="188"/>
  <c r="I20" i="188" s="1"/>
  <c r="H19" i="188"/>
  <c r="I19" i="188" s="1"/>
  <c r="H18" i="188"/>
  <c r="I18" i="188"/>
  <c r="H17" i="188"/>
  <c r="I17" i="188" s="1"/>
  <c r="H16" i="188"/>
  <c r="I16" i="188" s="1"/>
  <c r="H15" i="188"/>
  <c r="H14" i="188"/>
  <c r="I14" i="188" s="1"/>
  <c r="H24" i="187"/>
  <c r="I24" i="187"/>
  <c r="H23" i="187"/>
  <c r="I23" i="187" s="1"/>
  <c r="H22" i="187"/>
  <c r="I22" i="187" s="1"/>
  <c r="H21" i="187"/>
  <c r="I21" i="187" s="1"/>
  <c r="H20" i="187"/>
  <c r="I20" i="187" s="1"/>
  <c r="H19" i="187"/>
  <c r="I19" i="187" s="1"/>
  <c r="H18" i="187"/>
  <c r="I18" i="187" s="1"/>
  <c r="H17" i="187"/>
  <c r="I17" i="187" s="1"/>
  <c r="H16" i="187"/>
  <c r="I16" i="187" s="1"/>
  <c r="H15" i="187"/>
  <c r="I15" i="187" s="1"/>
  <c r="H24" i="186"/>
  <c r="I24" i="186" s="1"/>
  <c r="H23" i="186"/>
  <c r="I23" i="186" s="1"/>
  <c r="H22" i="186"/>
  <c r="I22" i="186" s="1"/>
  <c r="H21" i="186"/>
  <c r="I21" i="186" s="1"/>
  <c r="H20" i="186"/>
  <c r="I20" i="186" s="1"/>
  <c r="H19" i="186"/>
  <c r="I19" i="186" s="1"/>
  <c r="H18" i="186"/>
  <c r="I18" i="186" s="1"/>
  <c r="H17" i="186"/>
  <c r="I17" i="186" s="1"/>
  <c r="H16" i="186"/>
  <c r="I16" i="186" s="1"/>
  <c r="H15" i="186"/>
  <c r="I15" i="186" s="1"/>
  <c r="H14" i="186"/>
  <c r="I14" i="186" s="1"/>
  <c r="H24" i="185"/>
  <c r="I24" i="185" s="1"/>
  <c r="H23" i="185"/>
  <c r="I23" i="185" s="1"/>
  <c r="H22" i="185"/>
  <c r="I22" i="185" s="1"/>
  <c r="H21" i="185"/>
  <c r="I21" i="185" s="1"/>
  <c r="H20" i="185"/>
  <c r="I20" i="185" s="1"/>
  <c r="H19" i="185"/>
  <c r="I19" i="185" s="1"/>
  <c r="H18" i="185"/>
  <c r="I18" i="185" s="1"/>
  <c r="H17" i="185"/>
  <c r="H16" i="185"/>
  <c r="I16" i="185" s="1"/>
  <c r="H15" i="185"/>
  <c r="I15" i="185" s="1"/>
  <c r="H14" i="185"/>
  <c r="I14" i="185" s="1"/>
  <c r="H24" i="184"/>
  <c r="H23" i="184"/>
  <c r="H22" i="184"/>
  <c r="H21" i="184"/>
  <c r="H20" i="184"/>
  <c r="H19" i="184"/>
  <c r="H18" i="184"/>
  <c r="H17" i="184"/>
  <c r="H16" i="184"/>
  <c r="H15" i="184"/>
  <c r="H14" i="184"/>
  <c r="H24" i="183"/>
  <c r="H23" i="183"/>
  <c r="H22" i="183"/>
  <c r="H21" i="183"/>
  <c r="H20" i="183"/>
  <c r="H19" i="183"/>
  <c r="H18" i="183"/>
  <c r="H17" i="183"/>
  <c r="H16" i="183"/>
  <c r="H15" i="183"/>
  <c r="H14" i="183"/>
  <c r="H24" i="182"/>
  <c r="H23" i="182"/>
  <c r="H22" i="182"/>
  <c r="H21" i="182"/>
  <c r="H20" i="182"/>
  <c r="H19" i="182"/>
  <c r="H18" i="182"/>
  <c r="H17" i="182"/>
  <c r="H16" i="182"/>
  <c r="H15" i="182"/>
  <c r="H14" i="182"/>
  <c r="H24" i="180"/>
  <c r="H23" i="180"/>
  <c r="H22" i="180"/>
  <c r="H21" i="180"/>
  <c r="H20" i="180"/>
  <c r="H19" i="180"/>
  <c r="H18" i="180"/>
  <c r="H17" i="180"/>
  <c r="H16" i="180"/>
  <c r="H15" i="180"/>
  <c r="H14" i="180"/>
  <c r="H24" i="179"/>
  <c r="I24" i="179" s="1"/>
  <c r="H23" i="179"/>
  <c r="H22" i="179"/>
  <c r="I22" i="179" s="1"/>
  <c r="H21" i="179"/>
  <c r="I21" i="179" s="1"/>
  <c r="H20" i="179"/>
  <c r="I20" i="179" s="1"/>
  <c r="H19" i="179"/>
  <c r="I19" i="179" s="1"/>
  <c r="H18" i="179"/>
  <c r="I18" i="179" s="1"/>
  <c r="H17" i="179"/>
  <c r="I17" i="179" s="1"/>
  <c r="H16" i="179"/>
  <c r="I16" i="179" s="1"/>
  <c r="H15" i="179"/>
  <c r="H14" i="179"/>
  <c r="H24" i="178"/>
  <c r="I24" i="178" s="1"/>
  <c r="H23" i="178"/>
  <c r="I23" i="178" s="1"/>
  <c r="H22" i="178"/>
  <c r="I22" i="178" s="1"/>
  <c r="H21" i="178"/>
  <c r="I21" i="178" s="1"/>
  <c r="H20" i="178"/>
  <c r="I20" i="178" s="1"/>
  <c r="H19" i="178"/>
  <c r="I19" i="178" s="1"/>
  <c r="H18" i="178"/>
  <c r="I18" i="178" s="1"/>
  <c r="H17" i="178"/>
  <c r="I17" i="178" s="1"/>
  <c r="H16" i="178"/>
  <c r="I16" i="178" s="1"/>
  <c r="H15" i="178"/>
  <c r="I15" i="178" s="1"/>
  <c r="H14" i="178"/>
  <c r="I14" i="178" s="1"/>
  <c r="H24" i="177"/>
  <c r="I24" i="177"/>
  <c r="H23" i="177"/>
  <c r="I23" i="177" s="1"/>
  <c r="H22" i="177"/>
  <c r="I22" i="177" s="1"/>
  <c r="H21" i="177"/>
  <c r="H20" i="177"/>
  <c r="I20" i="177"/>
  <c r="H19" i="177"/>
  <c r="I19" i="177" s="1"/>
  <c r="H18" i="177"/>
  <c r="I18" i="177" s="1"/>
  <c r="H17" i="177"/>
  <c r="I17" i="177" s="1"/>
  <c r="H16" i="177"/>
  <c r="I16" i="177" s="1"/>
  <c r="H15" i="177"/>
  <c r="I15" i="177" s="1"/>
  <c r="H14" i="177"/>
  <c r="I14" i="177" s="1"/>
  <c r="H24" i="176"/>
  <c r="I24" i="176" s="1"/>
  <c r="H23" i="176"/>
  <c r="I23" i="176" s="1"/>
  <c r="H22" i="176"/>
  <c r="I22" i="176" s="1"/>
  <c r="H21" i="176"/>
  <c r="I21" i="176" s="1"/>
  <c r="H20" i="176"/>
  <c r="I20" i="176" s="1"/>
  <c r="H19" i="176"/>
  <c r="I19" i="176" s="1"/>
  <c r="H18" i="176"/>
  <c r="I18" i="176" s="1"/>
  <c r="H17" i="176"/>
  <c r="I17" i="176" s="1"/>
  <c r="H16" i="176"/>
  <c r="I16" i="176" s="1"/>
  <c r="H15" i="176"/>
  <c r="I15" i="176" s="1"/>
  <c r="H14" i="176"/>
  <c r="I14" i="176" s="1"/>
  <c r="H24" i="175"/>
  <c r="I24" i="175" s="1"/>
  <c r="H23" i="175"/>
  <c r="I23" i="175" s="1"/>
  <c r="H22" i="175"/>
  <c r="I22" i="175" s="1"/>
  <c r="H21" i="175"/>
  <c r="I21" i="175" s="1"/>
  <c r="H20" i="175"/>
  <c r="I20" i="175" s="1"/>
  <c r="H19" i="175"/>
  <c r="I19" i="175" s="1"/>
  <c r="H18" i="175"/>
  <c r="I18" i="175" s="1"/>
  <c r="H17" i="175"/>
  <c r="I17" i="175" s="1"/>
  <c r="H16" i="175"/>
  <c r="I16" i="175" s="1"/>
  <c r="H15" i="175"/>
  <c r="I15" i="175" s="1"/>
  <c r="H14" i="175"/>
  <c r="I14" i="175" s="1"/>
  <c r="H24" i="174"/>
  <c r="I24" i="174"/>
  <c r="H23" i="174"/>
  <c r="I23" i="174" s="1"/>
  <c r="H22" i="174"/>
  <c r="I22" i="174" s="1"/>
  <c r="H21" i="174"/>
  <c r="I21" i="174" s="1"/>
  <c r="H20" i="174"/>
  <c r="I20" i="174" s="1"/>
  <c r="H19" i="174"/>
  <c r="I19" i="174" s="1"/>
  <c r="H18" i="174"/>
  <c r="I18" i="174" s="1"/>
  <c r="H17" i="174"/>
  <c r="I17" i="174" s="1"/>
  <c r="H16" i="174"/>
  <c r="I16" i="174" s="1"/>
  <c r="H15" i="174"/>
  <c r="I15" i="174" s="1"/>
  <c r="H14" i="174"/>
  <c r="I14" i="174" s="1"/>
  <c r="H24" i="172"/>
  <c r="H23" i="172"/>
  <c r="H22" i="172"/>
  <c r="H21" i="172"/>
  <c r="H20" i="172"/>
  <c r="H19" i="172"/>
  <c r="H18" i="172"/>
  <c r="H17" i="172"/>
  <c r="H16" i="172"/>
  <c r="H15" i="172"/>
  <c r="H14" i="172"/>
  <c r="H24" i="171"/>
  <c r="H23" i="171"/>
  <c r="H22" i="171"/>
  <c r="H21" i="171"/>
  <c r="H20" i="171"/>
  <c r="H19" i="171"/>
  <c r="H18" i="171"/>
  <c r="H17" i="171"/>
  <c r="H16" i="171"/>
  <c r="H15" i="171"/>
  <c r="H14" i="171"/>
  <c r="H24" i="170"/>
  <c r="H23" i="170"/>
  <c r="H22" i="170"/>
  <c r="H21" i="170"/>
  <c r="H20" i="170"/>
  <c r="H19" i="170"/>
  <c r="H18" i="170"/>
  <c r="H17" i="170"/>
  <c r="H16" i="170"/>
  <c r="H15" i="170"/>
  <c r="H14" i="170"/>
  <c r="H24" i="169"/>
  <c r="I24" i="169" s="1"/>
  <c r="H23" i="169"/>
  <c r="H22" i="169"/>
  <c r="I22" i="169" s="1"/>
  <c r="H21" i="169"/>
  <c r="I21" i="169" s="1"/>
  <c r="H20" i="169"/>
  <c r="I20" i="169" s="1"/>
  <c r="H19" i="169"/>
  <c r="I19" i="169" s="1"/>
  <c r="H18" i="169"/>
  <c r="I18" i="169" s="1"/>
  <c r="H17" i="169"/>
  <c r="I17" i="169" s="1"/>
  <c r="H16" i="169"/>
  <c r="I16" i="169" s="1"/>
  <c r="H15" i="169"/>
  <c r="I15" i="169" s="1"/>
  <c r="H14" i="169"/>
  <c r="I14" i="169" s="1"/>
  <c r="H24" i="168"/>
  <c r="I24" i="168" s="1"/>
  <c r="H23" i="168"/>
  <c r="I23" i="168" s="1"/>
  <c r="H22" i="168"/>
  <c r="I22" i="168" s="1"/>
  <c r="H21" i="168"/>
  <c r="I21" i="168" s="1"/>
  <c r="H20" i="168"/>
  <c r="I20" i="168" s="1"/>
  <c r="H19" i="168"/>
  <c r="I19" i="168" s="1"/>
  <c r="H18" i="168"/>
  <c r="I18" i="168" s="1"/>
  <c r="H17" i="168"/>
  <c r="I17" i="168" s="1"/>
  <c r="H16" i="168"/>
  <c r="I16" i="168" s="1"/>
  <c r="H15" i="168"/>
  <c r="I15" i="168" s="1"/>
  <c r="H14" i="168"/>
  <c r="I14" i="168" s="1"/>
  <c r="H24" i="167"/>
  <c r="I24" i="167" s="1"/>
  <c r="H23" i="167"/>
  <c r="I23" i="167" s="1"/>
  <c r="H22" i="167"/>
  <c r="I22" i="167" s="1"/>
  <c r="H21" i="167"/>
  <c r="I21" i="167" s="1"/>
  <c r="H20" i="167"/>
  <c r="I20" i="167" s="1"/>
  <c r="H19" i="167"/>
  <c r="I19" i="167" s="1"/>
  <c r="H18" i="167"/>
  <c r="I18" i="167" s="1"/>
  <c r="H17" i="167"/>
  <c r="H16" i="167"/>
  <c r="I16" i="167"/>
  <c r="H15" i="167"/>
  <c r="I15" i="167" s="1"/>
  <c r="H14" i="167"/>
  <c r="I14" i="167" s="1"/>
  <c r="H24" i="166"/>
  <c r="I24" i="166" s="1"/>
  <c r="H23" i="166"/>
  <c r="I23" i="166" s="1"/>
  <c r="H22" i="166"/>
  <c r="I22" i="166" s="1"/>
  <c r="H21" i="166"/>
  <c r="I21" i="166" s="1"/>
  <c r="H20" i="166"/>
  <c r="I20" i="166" s="1"/>
  <c r="H19" i="166"/>
  <c r="H18" i="166"/>
  <c r="I18" i="166" s="1"/>
  <c r="H17" i="166"/>
  <c r="I17" i="166" s="1"/>
  <c r="H16" i="166"/>
  <c r="I16" i="166" s="1"/>
  <c r="H15" i="166"/>
  <c r="I15" i="166" s="1"/>
  <c r="H14" i="166"/>
  <c r="I14" i="166" s="1"/>
  <c r="H24" i="165"/>
  <c r="I24" i="165" s="1"/>
  <c r="H23" i="165"/>
  <c r="I23" i="165" s="1"/>
  <c r="H22" i="165"/>
  <c r="I22" i="165" s="1"/>
  <c r="H21" i="165"/>
  <c r="H20" i="165"/>
  <c r="I20" i="165" s="1"/>
  <c r="H19" i="165"/>
  <c r="I19" i="165" s="1"/>
  <c r="H18" i="165"/>
  <c r="I18" i="165" s="1"/>
  <c r="H17" i="165"/>
  <c r="I17" i="165" s="1"/>
  <c r="H16" i="165"/>
  <c r="I16" i="165" s="1"/>
  <c r="H15" i="165"/>
  <c r="H14" i="165"/>
  <c r="I14" i="165"/>
  <c r="H24" i="164"/>
  <c r="I24" i="164" s="1"/>
  <c r="H23" i="164"/>
  <c r="I23" i="164" s="1"/>
  <c r="H22" i="164"/>
  <c r="H21" i="164"/>
  <c r="I21" i="164" s="1"/>
  <c r="H20" i="164"/>
  <c r="I20" i="164" s="1"/>
  <c r="H19" i="164"/>
  <c r="I19" i="164" s="1"/>
  <c r="H18" i="164"/>
  <c r="I18" i="164" s="1"/>
  <c r="H17" i="164"/>
  <c r="I17" i="164" s="1"/>
  <c r="H16" i="164"/>
  <c r="I16" i="164" s="1"/>
  <c r="H15" i="164"/>
  <c r="I15" i="164" s="1"/>
  <c r="H14" i="164"/>
  <c r="I14" i="164" s="1"/>
  <c r="H24" i="163"/>
  <c r="H23" i="163"/>
  <c r="H22" i="163"/>
  <c r="H21" i="163"/>
  <c r="H20" i="163"/>
  <c r="H19" i="163"/>
  <c r="H18" i="163"/>
  <c r="H17" i="163"/>
  <c r="H16" i="163"/>
  <c r="H15" i="163"/>
  <c r="H14" i="163"/>
  <c r="H24" i="162"/>
  <c r="H23" i="162"/>
  <c r="H22" i="162"/>
  <c r="H21" i="162"/>
  <c r="H20" i="162"/>
  <c r="H19" i="162"/>
  <c r="H18" i="162"/>
  <c r="H17" i="162"/>
  <c r="H16" i="162"/>
  <c r="H15" i="162"/>
  <c r="H14" i="162"/>
  <c r="H24" i="161"/>
  <c r="H23" i="161"/>
  <c r="H22" i="161"/>
  <c r="H21" i="161"/>
  <c r="H20" i="161"/>
  <c r="H19" i="161"/>
  <c r="H18" i="161"/>
  <c r="H17" i="161"/>
  <c r="H16" i="161"/>
  <c r="H15" i="161"/>
  <c r="H14" i="161"/>
  <c r="H24" i="159"/>
  <c r="I24" i="159" s="1"/>
  <c r="H23" i="159"/>
  <c r="I23" i="159" s="1"/>
  <c r="H22" i="159"/>
  <c r="I22" i="159" s="1"/>
  <c r="H21" i="159"/>
  <c r="I21" i="159" s="1"/>
  <c r="H20" i="159"/>
  <c r="I20" i="159" s="1"/>
  <c r="H19" i="159"/>
  <c r="I19" i="159" s="1"/>
  <c r="H18" i="159"/>
  <c r="I18" i="159" s="1"/>
  <c r="H17" i="159"/>
  <c r="I17" i="159" s="1"/>
  <c r="H16" i="159"/>
  <c r="I16" i="159" s="1"/>
  <c r="H15" i="159"/>
  <c r="I15" i="159" s="1"/>
  <c r="H14" i="159"/>
  <c r="I14" i="159" s="1"/>
  <c r="H24" i="158"/>
  <c r="I24" i="158" s="1"/>
  <c r="H23" i="158"/>
  <c r="I23" i="158" s="1"/>
  <c r="H22" i="158"/>
  <c r="I22" i="158" s="1"/>
  <c r="H21" i="158"/>
  <c r="I21" i="158" s="1"/>
  <c r="H20" i="158"/>
  <c r="I20" i="158" s="1"/>
  <c r="H19" i="158"/>
  <c r="I19" i="158" s="1"/>
  <c r="H18" i="158"/>
  <c r="I18" i="158" s="1"/>
  <c r="H17" i="158"/>
  <c r="I17" i="158" s="1"/>
  <c r="H16" i="158"/>
  <c r="I16" i="158" s="1"/>
  <c r="H15" i="158"/>
  <c r="H14" i="158"/>
  <c r="I14" i="158" s="1"/>
  <c r="H24" i="157"/>
  <c r="I24" i="157" s="1"/>
  <c r="H23" i="157"/>
  <c r="I23" i="157" s="1"/>
  <c r="H22" i="157"/>
  <c r="I22" i="157" s="1"/>
  <c r="H21" i="157"/>
  <c r="I21" i="157" s="1"/>
  <c r="H20" i="157"/>
  <c r="I20" i="157" s="1"/>
  <c r="H19" i="157"/>
  <c r="I19" i="157" s="1"/>
  <c r="H18" i="157"/>
  <c r="I18" i="157" s="1"/>
  <c r="H17" i="157"/>
  <c r="I17" i="157" s="1"/>
  <c r="H16" i="157"/>
  <c r="I16" i="157" s="1"/>
  <c r="H15" i="157"/>
  <c r="H14" i="157"/>
  <c r="I14" i="157" s="1"/>
  <c r="H24" i="156"/>
  <c r="I24" i="156"/>
  <c r="H23" i="156"/>
  <c r="I23" i="156" s="1"/>
  <c r="H22" i="156"/>
  <c r="I22" i="156" s="1"/>
  <c r="H21" i="156"/>
  <c r="I21" i="156" s="1"/>
  <c r="H20" i="156"/>
  <c r="I20" i="156" s="1"/>
  <c r="H19" i="156"/>
  <c r="I19" i="156" s="1"/>
  <c r="H18" i="156"/>
  <c r="I18" i="156" s="1"/>
  <c r="H17" i="156"/>
  <c r="H16" i="156"/>
  <c r="I16" i="156"/>
  <c r="H15" i="156"/>
  <c r="I15" i="156" s="1"/>
  <c r="H14" i="156"/>
  <c r="I14" i="156" s="1"/>
  <c r="H24" i="155"/>
  <c r="I24" i="155" s="1"/>
  <c r="H23" i="155"/>
  <c r="I23" i="155" s="1"/>
  <c r="H22" i="155"/>
  <c r="I22" i="155" s="1"/>
  <c r="H21" i="155"/>
  <c r="I21" i="155" s="1"/>
  <c r="H20" i="155"/>
  <c r="I20" i="155" s="1"/>
  <c r="H19" i="155"/>
  <c r="I19" i="155" s="1"/>
  <c r="H18" i="155"/>
  <c r="I18" i="155" s="1"/>
  <c r="H17" i="155"/>
  <c r="H16" i="155"/>
  <c r="I16" i="155" s="1"/>
  <c r="H15" i="155"/>
  <c r="H14" i="155"/>
  <c r="I14" i="155" s="1"/>
  <c r="H24" i="154"/>
  <c r="I24" i="154" s="1"/>
  <c r="H23" i="154"/>
  <c r="I23" i="154" s="1"/>
  <c r="H22" i="154"/>
  <c r="I22" i="154"/>
  <c r="H21" i="154"/>
  <c r="I21" i="154" s="1"/>
  <c r="H20" i="154"/>
  <c r="I20" i="154" s="1"/>
  <c r="H19" i="154"/>
  <c r="I19" i="154" s="1"/>
  <c r="H18" i="154"/>
  <c r="I18" i="154"/>
  <c r="H17" i="154"/>
  <c r="I17" i="154" s="1"/>
  <c r="H16" i="154"/>
  <c r="I16" i="154" s="1"/>
  <c r="H15" i="154"/>
  <c r="I15" i="154" s="1"/>
  <c r="H14" i="154"/>
  <c r="I14" i="154" s="1"/>
  <c r="H24" i="153"/>
  <c r="H23" i="153"/>
  <c r="H22" i="153"/>
  <c r="H21" i="153"/>
  <c r="H20" i="153"/>
  <c r="H19" i="153"/>
  <c r="H18" i="153"/>
  <c r="H17" i="153"/>
  <c r="H16" i="153"/>
  <c r="H15" i="153"/>
  <c r="H14" i="153"/>
  <c r="H24" i="151"/>
  <c r="H23" i="151"/>
  <c r="H22" i="151"/>
  <c r="H21" i="151"/>
  <c r="H20" i="151"/>
  <c r="H19" i="151"/>
  <c r="H18" i="151"/>
  <c r="H17" i="151"/>
  <c r="H16" i="151"/>
  <c r="H15" i="151"/>
  <c r="H14" i="151"/>
  <c r="H24" i="150"/>
  <c r="H23" i="150"/>
  <c r="H22" i="150"/>
  <c r="H21" i="150"/>
  <c r="H20" i="150"/>
  <c r="H19" i="150"/>
  <c r="H18" i="150"/>
  <c r="H17" i="150"/>
  <c r="H16" i="150"/>
  <c r="H15" i="150"/>
  <c r="H14" i="150"/>
  <c r="H24" i="149"/>
  <c r="H23" i="149"/>
  <c r="H22" i="149"/>
  <c r="H21" i="149"/>
  <c r="H20" i="149"/>
  <c r="H19" i="149"/>
  <c r="H18" i="149"/>
  <c r="H17" i="149"/>
  <c r="H16" i="149"/>
  <c r="H15" i="149"/>
  <c r="H14" i="149"/>
  <c r="H24" i="148"/>
  <c r="I24" i="148" s="1"/>
  <c r="H23" i="148"/>
  <c r="I23" i="148" s="1"/>
  <c r="H22" i="148"/>
  <c r="I22" i="148"/>
  <c r="H21" i="148"/>
  <c r="I21" i="148" s="1"/>
  <c r="H20" i="148"/>
  <c r="I20" i="148" s="1"/>
  <c r="H19" i="148"/>
  <c r="I19" i="148" s="1"/>
  <c r="H18" i="148"/>
  <c r="I18" i="148"/>
  <c r="H17" i="148"/>
  <c r="H16" i="148"/>
  <c r="I16" i="148" s="1"/>
  <c r="H15" i="148"/>
  <c r="H14" i="148"/>
  <c r="I14" i="148" s="1"/>
  <c r="H24" i="147"/>
  <c r="I24" i="147" s="1"/>
  <c r="H23" i="147"/>
  <c r="I23" i="147" s="1"/>
  <c r="H22" i="147"/>
  <c r="I22" i="147"/>
  <c r="H21" i="147"/>
  <c r="I21" i="147" s="1"/>
  <c r="H20" i="147"/>
  <c r="I20" i="147" s="1"/>
  <c r="H19" i="147"/>
  <c r="H18" i="147"/>
  <c r="I18" i="147" s="1"/>
  <c r="H17" i="147"/>
  <c r="I17" i="147" s="1"/>
  <c r="H16" i="147"/>
  <c r="I16" i="147" s="1"/>
  <c r="H15" i="147"/>
  <c r="I15" i="147" s="1"/>
  <c r="H14" i="147"/>
  <c r="I14" i="147"/>
  <c r="H24" i="146"/>
  <c r="I24" i="146" s="1"/>
  <c r="H23" i="146"/>
  <c r="I23" i="146" s="1"/>
  <c r="H22" i="146"/>
  <c r="I22" i="146" s="1"/>
  <c r="H21" i="146"/>
  <c r="I21" i="146" s="1"/>
  <c r="H20" i="146"/>
  <c r="I20" i="146" s="1"/>
  <c r="H19" i="146"/>
  <c r="I19" i="146" s="1"/>
  <c r="H18" i="146"/>
  <c r="I18" i="146" s="1"/>
  <c r="H17" i="146"/>
  <c r="I17" i="146" s="1"/>
  <c r="H16" i="146"/>
  <c r="I16" i="146" s="1"/>
  <c r="H15" i="146"/>
  <c r="I15" i="146" s="1"/>
  <c r="H14" i="146"/>
  <c r="I14" i="146" s="1"/>
  <c r="H24" i="145"/>
  <c r="I24" i="145" s="1"/>
  <c r="H23" i="145"/>
  <c r="I23" i="145" s="1"/>
  <c r="H22" i="145"/>
  <c r="I22" i="145" s="1"/>
  <c r="H21" i="145"/>
  <c r="I21" i="145" s="1"/>
  <c r="H20" i="145"/>
  <c r="I20" i="145" s="1"/>
  <c r="H19" i="145"/>
  <c r="H18" i="145"/>
  <c r="I18" i="145"/>
  <c r="H17" i="145"/>
  <c r="H16" i="145"/>
  <c r="I16" i="145" s="1"/>
  <c r="H15" i="145"/>
  <c r="I15" i="145" s="1"/>
  <c r="H14" i="145"/>
  <c r="I14" i="145"/>
  <c r="H24" i="144"/>
  <c r="I24" i="144" s="1"/>
  <c r="H23" i="144"/>
  <c r="I23" i="144" s="1"/>
  <c r="H22" i="144"/>
  <c r="I22" i="144"/>
  <c r="H21" i="144"/>
  <c r="I21" i="144" s="1"/>
  <c r="H20" i="144"/>
  <c r="I20" i="144" s="1"/>
  <c r="H19" i="144"/>
  <c r="H18" i="144"/>
  <c r="I18" i="144"/>
  <c r="H17" i="144"/>
  <c r="I17" i="144" s="1"/>
  <c r="H16" i="144"/>
  <c r="I16" i="144" s="1"/>
  <c r="H15" i="144"/>
  <c r="I15" i="144" s="1"/>
  <c r="H14" i="144"/>
  <c r="I14" i="144" s="1"/>
  <c r="H24" i="143"/>
  <c r="I24" i="143" s="1"/>
  <c r="H23" i="143"/>
  <c r="I23" i="143" s="1"/>
  <c r="H22" i="143"/>
  <c r="I22" i="143" s="1"/>
  <c r="H21" i="143"/>
  <c r="I21" i="143" s="1"/>
  <c r="H20" i="143"/>
  <c r="I20" i="143" s="1"/>
  <c r="H19" i="143"/>
  <c r="H18" i="143"/>
  <c r="I18" i="143"/>
  <c r="H17" i="143"/>
  <c r="I17" i="143" s="1"/>
  <c r="H16" i="143"/>
  <c r="I16" i="143" s="1"/>
  <c r="H15" i="143"/>
  <c r="I15" i="143" s="1"/>
  <c r="H14" i="143"/>
  <c r="I14" i="143" s="1"/>
  <c r="H24" i="142"/>
  <c r="H23" i="142"/>
  <c r="H22" i="142"/>
  <c r="H21" i="142"/>
  <c r="H20" i="142"/>
  <c r="H19" i="142"/>
  <c r="H18" i="142"/>
  <c r="H17" i="142"/>
  <c r="H16" i="142"/>
  <c r="H15" i="142"/>
  <c r="H14" i="142"/>
  <c r="H24" i="141"/>
  <c r="H23" i="141"/>
  <c r="H22" i="141"/>
  <c r="H21" i="141"/>
  <c r="H20" i="141"/>
  <c r="H19" i="141"/>
  <c r="H18" i="141"/>
  <c r="H17" i="141"/>
  <c r="H16" i="141"/>
  <c r="H15" i="141"/>
  <c r="H14" i="141"/>
  <c r="H24" i="140"/>
  <c r="H23" i="140"/>
  <c r="H22" i="140"/>
  <c r="H21" i="140"/>
  <c r="H20" i="140"/>
  <c r="H19" i="140"/>
  <c r="H18" i="140"/>
  <c r="H17" i="140"/>
  <c r="H16" i="140"/>
  <c r="H15" i="140"/>
  <c r="H14" i="140"/>
  <c r="H24" i="139"/>
  <c r="H23" i="139"/>
  <c r="H22" i="139"/>
  <c r="H21" i="139"/>
  <c r="H20" i="139"/>
  <c r="H19" i="139"/>
  <c r="H18" i="139"/>
  <c r="H17" i="139"/>
  <c r="H16" i="139"/>
  <c r="H15" i="139"/>
  <c r="H14" i="139"/>
  <c r="H24" i="138"/>
  <c r="I24" i="138" s="1"/>
  <c r="H23" i="138"/>
  <c r="I23" i="138" s="1"/>
  <c r="H22" i="138"/>
  <c r="I22" i="138" s="1"/>
  <c r="H21" i="138"/>
  <c r="I21" i="138" s="1"/>
  <c r="H20" i="138"/>
  <c r="I20" i="138" s="1"/>
  <c r="H19" i="138"/>
  <c r="I19" i="138" s="1"/>
  <c r="H18" i="138"/>
  <c r="I18" i="138" s="1"/>
  <c r="H17" i="138"/>
  <c r="I17" i="138" s="1"/>
  <c r="H16" i="138"/>
  <c r="I16" i="138" s="1"/>
  <c r="H15" i="138"/>
  <c r="I15" i="138" s="1"/>
  <c r="H14" i="138"/>
  <c r="I14" i="138" s="1"/>
  <c r="H24" i="137"/>
  <c r="I24" i="137" s="1"/>
  <c r="H23" i="137"/>
  <c r="I23" i="137" s="1"/>
  <c r="H22" i="137"/>
  <c r="I22" i="137" s="1"/>
  <c r="H21" i="137"/>
  <c r="I21" i="137" s="1"/>
  <c r="H20" i="137"/>
  <c r="I20" i="137" s="1"/>
  <c r="H19" i="137"/>
  <c r="I19" i="137" s="1"/>
  <c r="H18" i="137"/>
  <c r="I18" i="137" s="1"/>
  <c r="H17" i="137"/>
  <c r="I17" i="137" s="1"/>
  <c r="H16" i="137"/>
  <c r="I16" i="137" s="1"/>
  <c r="H15" i="137"/>
  <c r="I15" i="137" s="1"/>
  <c r="H14" i="137"/>
  <c r="I14" i="137" s="1"/>
  <c r="H24" i="136"/>
  <c r="I24" i="136"/>
  <c r="H23" i="136"/>
  <c r="I23" i="136" s="1"/>
  <c r="H22" i="136"/>
  <c r="I22" i="136" s="1"/>
  <c r="H21" i="136"/>
  <c r="I21" i="136" s="1"/>
  <c r="H20" i="136"/>
  <c r="I20" i="136" s="1"/>
  <c r="H19" i="136"/>
  <c r="I19" i="136" s="1"/>
  <c r="H18" i="136"/>
  <c r="I18" i="136" s="1"/>
  <c r="H17" i="136"/>
  <c r="H16" i="136"/>
  <c r="I16" i="136"/>
  <c r="H15" i="136"/>
  <c r="I15" i="136" s="1"/>
  <c r="H14" i="136"/>
  <c r="I14" i="136" s="1"/>
  <c r="H24" i="135"/>
  <c r="I24" i="135" s="1"/>
  <c r="H23" i="135"/>
  <c r="I23" i="135" s="1"/>
  <c r="H22" i="135"/>
  <c r="I22" i="135" s="1"/>
  <c r="H21" i="135"/>
  <c r="I21" i="135" s="1"/>
  <c r="H20" i="135"/>
  <c r="I20" i="135" s="1"/>
  <c r="H19" i="135"/>
  <c r="I19" i="135" s="1"/>
  <c r="H18" i="135"/>
  <c r="I18" i="135" s="1"/>
  <c r="H17" i="135"/>
  <c r="I17" i="135" s="1"/>
  <c r="H16" i="135"/>
  <c r="I16" i="135"/>
  <c r="H15" i="135"/>
  <c r="I15" i="135" s="1"/>
  <c r="H14" i="135"/>
  <c r="I14" i="135" s="1"/>
  <c r="H24" i="134"/>
  <c r="I24" i="134" s="1"/>
  <c r="H23" i="134"/>
  <c r="I23" i="134" s="1"/>
  <c r="H22" i="134"/>
  <c r="I22" i="134" s="1"/>
  <c r="H21" i="134"/>
  <c r="I21" i="134" s="1"/>
  <c r="H20" i="134"/>
  <c r="I20" i="134" s="1"/>
  <c r="H19" i="134"/>
  <c r="I19" i="134" s="1"/>
  <c r="H18" i="134"/>
  <c r="I18" i="134" s="1"/>
  <c r="H17" i="134"/>
  <c r="I17" i="134" s="1"/>
  <c r="H16" i="134"/>
  <c r="I16" i="134" s="1"/>
  <c r="H15" i="134"/>
  <c r="I15" i="134" s="1"/>
  <c r="H14" i="134"/>
  <c r="I14" i="134" s="1"/>
  <c r="H24" i="133"/>
  <c r="I24" i="133" s="1"/>
  <c r="H23" i="133"/>
  <c r="I23" i="133" s="1"/>
  <c r="H22" i="133"/>
  <c r="H21" i="133"/>
  <c r="H20" i="133"/>
  <c r="I20" i="133" s="1"/>
  <c r="H19" i="133"/>
  <c r="I19" i="133" s="1"/>
  <c r="H18" i="133"/>
  <c r="I18" i="133" s="1"/>
  <c r="H17" i="133"/>
  <c r="I17" i="133" s="1"/>
  <c r="H16" i="133"/>
  <c r="I16" i="133" s="1"/>
  <c r="H15" i="133"/>
  <c r="I15" i="133" s="1"/>
  <c r="H14" i="133"/>
  <c r="I14" i="133" s="1"/>
  <c r="H24" i="132"/>
  <c r="H23" i="132"/>
  <c r="H22" i="132"/>
  <c r="H21" i="132"/>
  <c r="H20" i="132"/>
  <c r="H19" i="132"/>
  <c r="H18" i="132"/>
  <c r="H17" i="132"/>
  <c r="H16" i="132"/>
  <c r="H15" i="132"/>
  <c r="H14" i="132"/>
  <c r="H24" i="131"/>
  <c r="H23" i="131"/>
  <c r="H22" i="131"/>
  <c r="H21" i="131"/>
  <c r="H20" i="131"/>
  <c r="H19" i="131"/>
  <c r="H18" i="131"/>
  <c r="H17" i="131"/>
  <c r="H16" i="131"/>
  <c r="H15" i="131"/>
  <c r="H14" i="131"/>
  <c r="H24" i="130"/>
  <c r="H23" i="130"/>
  <c r="H22" i="130"/>
  <c r="H21" i="130"/>
  <c r="H20" i="130"/>
  <c r="H19" i="130"/>
  <c r="H18" i="130"/>
  <c r="H17" i="130"/>
  <c r="H16" i="130"/>
  <c r="H15" i="130"/>
  <c r="H14" i="130"/>
  <c r="H24" i="129"/>
  <c r="H23" i="129"/>
  <c r="H22" i="129"/>
  <c r="H21" i="129"/>
  <c r="H20" i="129"/>
  <c r="H19" i="129"/>
  <c r="H18" i="129"/>
  <c r="H17" i="129"/>
  <c r="H16" i="129"/>
  <c r="H15" i="129"/>
  <c r="H14" i="129"/>
  <c r="H24" i="128"/>
  <c r="I24" i="128" s="1"/>
  <c r="H23" i="128"/>
  <c r="I23" i="128" s="1"/>
  <c r="H22" i="128"/>
  <c r="I22" i="128" s="1"/>
  <c r="H21" i="128"/>
  <c r="I21" i="128" s="1"/>
  <c r="H20" i="128"/>
  <c r="I20" i="128" s="1"/>
  <c r="H19" i="128"/>
  <c r="I19" i="128" s="1"/>
  <c r="H18" i="128"/>
  <c r="I18" i="128" s="1"/>
  <c r="H17" i="128"/>
  <c r="I17" i="128" s="1"/>
  <c r="H16" i="128"/>
  <c r="I16" i="128"/>
  <c r="H15" i="128"/>
  <c r="I15" i="128" s="1"/>
  <c r="H24" i="127"/>
  <c r="I24" i="127" s="1"/>
  <c r="H23" i="127"/>
  <c r="I23" i="127" s="1"/>
  <c r="H22" i="127"/>
  <c r="I22" i="127" s="1"/>
  <c r="H21" i="127"/>
  <c r="I21" i="127" s="1"/>
  <c r="H20" i="127"/>
  <c r="I20" i="127" s="1"/>
  <c r="H19" i="127"/>
  <c r="I19" i="127" s="1"/>
  <c r="H18" i="127"/>
  <c r="I18" i="127" s="1"/>
  <c r="H17" i="127"/>
  <c r="I17" i="127" s="1"/>
  <c r="H16" i="127"/>
  <c r="I16" i="127" s="1"/>
  <c r="H15" i="127"/>
  <c r="I15" i="127" s="1"/>
  <c r="H14" i="127"/>
  <c r="I14" i="127" s="1"/>
  <c r="D14" i="202"/>
  <c r="F14" i="202" s="1"/>
  <c r="D24" i="204"/>
  <c r="D23" i="204"/>
  <c r="D22" i="204"/>
  <c r="D21" i="204"/>
  <c r="D20" i="204"/>
  <c r="D19" i="204"/>
  <c r="D18" i="204"/>
  <c r="D17" i="204"/>
  <c r="D16" i="204"/>
  <c r="D15" i="204"/>
  <c r="D14" i="204"/>
  <c r="F14" i="204" s="1"/>
  <c r="D24" i="202"/>
  <c r="D23" i="202"/>
  <c r="D22" i="202"/>
  <c r="D21" i="202"/>
  <c r="D20" i="202"/>
  <c r="D19" i="202"/>
  <c r="D18" i="202"/>
  <c r="D17" i="202"/>
  <c r="D16" i="202"/>
  <c r="D15" i="202"/>
  <c r="D24" i="201"/>
  <c r="D23" i="201"/>
  <c r="D22" i="201"/>
  <c r="D21" i="201"/>
  <c r="D20" i="201"/>
  <c r="D19" i="201"/>
  <c r="D18" i="201"/>
  <c r="D17" i="201"/>
  <c r="D16" i="201"/>
  <c r="D15" i="201"/>
  <c r="D14" i="201"/>
  <c r="F14" i="201" s="1"/>
  <c r="D24" i="199"/>
  <c r="D23" i="199"/>
  <c r="D22" i="199"/>
  <c r="D21" i="199"/>
  <c r="D20" i="199"/>
  <c r="D19" i="199"/>
  <c r="D18" i="199"/>
  <c r="D17" i="199"/>
  <c r="D16" i="199"/>
  <c r="D15" i="199"/>
  <c r="D14" i="199"/>
  <c r="F14" i="199" s="1"/>
  <c r="D24" i="198"/>
  <c r="D23" i="198"/>
  <c r="D22" i="198"/>
  <c r="D21" i="198"/>
  <c r="D20" i="198"/>
  <c r="D19" i="198"/>
  <c r="D18" i="198"/>
  <c r="D17" i="198"/>
  <c r="D16" i="198"/>
  <c r="D15" i="198"/>
  <c r="D14" i="198"/>
  <c r="F14" i="198" s="1"/>
  <c r="D24" i="197"/>
  <c r="D23" i="197"/>
  <c r="D22" i="197"/>
  <c r="D21" i="197"/>
  <c r="D20" i="197"/>
  <c r="D19" i="197"/>
  <c r="D18" i="197"/>
  <c r="D17" i="197"/>
  <c r="D16" i="197"/>
  <c r="D15" i="197"/>
  <c r="D14" i="197"/>
  <c r="F14" i="197" s="1"/>
  <c r="D24" i="196"/>
  <c r="D23" i="196"/>
  <c r="D22" i="196"/>
  <c r="D21" i="196"/>
  <c r="D20" i="196"/>
  <c r="D19" i="196"/>
  <c r="D18" i="196"/>
  <c r="D17" i="196"/>
  <c r="D16" i="196"/>
  <c r="D15" i="196"/>
  <c r="D14" i="196"/>
  <c r="F14" i="196" s="1"/>
  <c r="D24" i="195"/>
  <c r="D23" i="195"/>
  <c r="D22" i="195"/>
  <c r="D21" i="195"/>
  <c r="D20" i="195"/>
  <c r="D19" i="195"/>
  <c r="D18" i="195"/>
  <c r="D17" i="195"/>
  <c r="D16" i="195"/>
  <c r="D15" i="195"/>
  <c r="D14" i="195"/>
  <c r="F14" i="195" s="1"/>
  <c r="D24" i="194"/>
  <c r="D23" i="194"/>
  <c r="D22" i="194"/>
  <c r="D21" i="194"/>
  <c r="D20" i="194"/>
  <c r="D19" i="194"/>
  <c r="D18" i="194"/>
  <c r="D17" i="194"/>
  <c r="D16" i="194"/>
  <c r="D15" i="194"/>
  <c r="D14" i="194"/>
  <c r="D24" i="193"/>
  <c r="D23" i="193"/>
  <c r="D22" i="193"/>
  <c r="D21" i="193"/>
  <c r="D20" i="193"/>
  <c r="D19" i="193"/>
  <c r="D18" i="193"/>
  <c r="D17" i="193"/>
  <c r="D16" i="193"/>
  <c r="D15" i="193"/>
  <c r="D14" i="193"/>
  <c r="F14" i="193" s="1"/>
  <c r="D24" i="192"/>
  <c r="D23" i="192"/>
  <c r="D22" i="192"/>
  <c r="D21" i="192"/>
  <c r="D20" i="192"/>
  <c r="D19" i="192"/>
  <c r="D18" i="192"/>
  <c r="D17" i="192"/>
  <c r="D16" i="192"/>
  <c r="D15" i="192"/>
  <c r="F15" i="192" s="1"/>
  <c r="D14" i="192"/>
  <c r="F14" i="192" s="1"/>
  <c r="D24" i="191"/>
  <c r="D23" i="191"/>
  <c r="D22" i="191"/>
  <c r="D21" i="191"/>
  <c r="D20" i="191"/>
  <c r="D19" i="191"/>
  <c r="D18" i="191"/>
  <c r="D17" i="191"/>
  <c r="D16" i="191"/>
  <c r="D15" i="191"/>
  <c r="D14" i="191"/>
  <c r="F14" i="191" s="1"/>
  <c r="D24" i="190"/>
  <c r="D23" i="190"/>
  <c r="D22" i="190"/>
  <c r="D21" i="190"/>
  <c r="D20" i="190"/>
  <c r="D19" i="190"/>
  <c r="D18" i="190"/>
  <c r="D17" i="190"/>
  <c r="D16" i="190"/>
  <c r="D15" i="190"/>
  <c r="D14" i="190"/>
  <c r="F14" i="190" s="1"/>
  <c r="D24" i="189"/>
  <c r="D23" i="189"/>
  <c r="D22" i="189"/>
  <c r="D21" i="189"/>
  <c r="D20" i="189"/>
  <c r="D19" i="189"/>
  <c r="D18" i="189"/>
  <c r="D17" i="189"/>
  <c r="D16" i="189"/>
  <c r="D15" i="189"/>
  <c r="D14" i="189"/>
  <c r="F14" i="189"/>
  <c r="J14" i="189" s="1"/>
  <c r="D24" i="188"/>
  <c r="D23" i="188"/>
  <c r="D22" i="188"/>
  <c r="D21" i="188"/>
  <c r="D20" i="188"/>
  <c r="D19" i="188"/>
  <c r="D18" i="188"/>
  <c r="D17" i="188"/>
  <c r="D16" i="188"/>
  <c r="D15" i="188"/>
  <c r="D14" i="188"/>
  <c r="F14" i="188" s="1"/>
  <c r="D24" i="187"/>
  <c r="D23" i="187"/>
  <c r="D22" i="187"/>
  <c r="D21" i="187"/>
  <c r="D20" i="187"/>
  <c r="D19" i="187"/>
  <c r="D18" i="187"/>
  <c r="D17" i="187"/>
  <c r="D16" i="187"/>
  <c r="D15" i="187"/>
  <c r="D24" i="186"/>
  <c r="D23" i="186"/>
  <c r="D22" i="186"/>
  <c r="D21" i="186"/>
  <c r="D20" i="186"/>
  <c r="D19" i="186"/>
  <c r="D18" i="186"/>
  <c r="D17" i="186"/>
  <c r="D16" i="186"/>
  <c r="D15" i="186"/>
  <c r="F15" i="186" s="1"/>
  <c r="D14" i="186"/>
  <c r="F14" i="186" s="1"/>
  <c r="D24" i="185"/>
  <c r="D23" i="185"/>
  <c r="D22" i="185"/>
  <c r="D21" i="185"/>
  <c r="D20" i="185"/>
  <c r="D19" i="185"/>
  <c r="D18" i="185"/>
  <c r="D17" i="185"/>
  <c r="D16" i="185"/>
  <c r="D15" i="185"/>
  <c r="D14" i="185"/>
  <c r="F14" i="185" s="1"/>
  <c r="D24" i="184"/>
  <c r="D23" i="184"/>
  <c r="D22" i="184"/>
  <c r="D21" i="184"/>
  <c r="D20" i="184"/>
  <c r="D19" i="184"/>
  <c r="D18" i="184"/>
  <c r="D17" i="184"/>
  <c r="D16" i="184"/>
  <c r="D15" i="184"/>
  <c r="D14" i="184"/>
  <c r="F14" i="184" s="1"/>
  <c r="D24" i="183"/>
  <c r="D23" i="183"/>
  <c r="D22" i="183"/>
  <c r="D21" i="183"/>
  <c r="D20" i="183"/>
  <c r="D19" i="183"/>
  <c r="D18" i="183"/>
  <c r="D17" i="183"/>
  <c r="D16" i="183"/>
  <c r="D15" i="183"/>
  <c r="D14" i="183"/>
  <c r="F14" i="183" s="1"/>
  <c r="D24" i="182"/>
  <c r="D23" i="182"/>
  <c r="D22" i="182"/>
  <c r="D21" i="182"/>
  <c r="D20" i="182"/>
  <c r="D19" i="182"/>
  <c r="D18" i="182"/>
  <c r="D17" i="182"/>
  <c r="D16" i="182"/>
  <c r="D15" i="182"/>
  <c r="D14" i="182"/>
  <c r="F14" i="182" s="1"/>
  <c r="D24" i="180"/>
  <c r="D23" i="180"/>
  <c r="D22" i="180"/>
  <c r="D21" i="180"/>
  <c r="D20" i="180"/>
  <c r="D19" i="180"/>
  <c r="D18" i="180"/>
  <c r="D17" i="180"/>
  <c r="D16" i="180"/>
  <c r="D15" i="180"/>
  <c r="D14" i="180"/>
  <c r="F14" i="180"/>
  <c r="D24" i="179"/>
  <c r="D23" i="179"/>
  <c r="D22" i="179"/>
  <c r="D21" i="179"/>
  <c r="D20" i="179"/>
  <c r="D19" i="179"/>
  <c r="D18" i="179"/>
  <c r="D17" i="179"/>
  <c r="D16" i="179"/>
  <c r="D15" i="179"/>
  <c r="D14" i="179"/>
  <c r="F14" i="179" s="1"/>
  <c r="D24" i="178"/>
  <c r="D23" i="178"/>
  <c r="D22" i="178"/>
  <c r="D21" i="178"/>
  <c r="D20" i="178"/>
  <c r="D19" i="178"/>
  <c r="D18" i="178"/>
  <c r="D17" i="178"/>
  <c r="D16" i="178"/>
  <c r="D15" i="178"/>
  <c r="D14" i="178"/>
  <c r="F14" i="178" s="1"/>
  <c r="D24" i="177"/>
  <c r="D23" i="177"/>
  <c r="D22" i="177"/>
  <c r="D21" i="177"/>
  <c r="D20" i="177"/>
  <c r="D19" i="177"/>
  <c r="D18" i="177"/>
  <c r="D17" i="177"/>
  <c r="D16" i="177"/>
  <c r="D15" i="177"/>
  <c r="D14" i="177"/>
  <c r="F14" i="177" s="1"/>
  <c r="J14" i="177" s="1"/>
  <c r="D24" i="176"/>
  <c r="D23" i="176"/>
  <c r="D22" i="176"/>
  <c r="D21" i="176"/>
  <c r="D20" i="176"/>
  <c r="D19" i="176"/>
  <c r="D18" i="176"/>
  <c r="D17" i="176"/>
  <c r="D16" i="176"/>
  <c r="D15" i="176"/>
  <c r="D14" i="176"/>
  <c r="F14" i="176"/>
  <c r="J14" i="176" s="1"/>
  <c r="D24" i="175"/>
  <c r="D23" i="175"/>
  <c r="D22" i="175"/>
  <c r="D21" i="175"/>
  <c r="D20" i="175"/>
  <c r="D19" i="175"/>
  <c r="D18" i="175"/>
  <c r="D17" i="175"/>
  <c r="D16" i="175"/>
  <c r="D15" i="175"/>
  <c r="D14" i="175"/>
  <c r="F14" i="175"/>
  <c r="J14" i="175" s="1"/>
  <c r="D24" i="174"/>
  <c r="D23" i="174"/>
  <c r="D22" i="174"/>
  <c r="D21" i="174"/>
  <c r="D20" i="174"/>
  <c r="D19" i="174"/>
  <c r="D18" i="174"/>
  <c r="D17" i="174"/>
  <c r="D16" i="174"/>
  <c r="D15" i="174"/>
  <c r="D14" i="174"/>
  <c r="F14" i="174" s="1"/>
  <c r="D24" i="173"/>
  <c r="D23" i="173"/>
  <c r="D22" i="173"/>
  <c r="D21" i="173"/>
  <c r="D20" i="173"/>
  <c r="D19" i="173"/>
  <c r="D18" i="173"/>
  <c r="D17" i="173"/>
  <c r="D16" i="173"/>
  <c r="D15" i="173"/>
  <c r="D14" i="173"/>
  <c r="F14" i="173" s="1"/>
  <c r="D24" i="172"/>
  <c r="D23" i="172"/>
  <c r="D22" i="172"/>
  <c r="D21" i="172"/>
  <c r="D20" i="172"/>
  <c r="D19" i="172"/>
  <c r="D18" i="172"/>
  <c r="D17" i="172"/>
  <c r="D16" i="172"/>
  <c r="D15" i="172"/>
  <c r="D14" i="172"/>
  <c r="F14" i="172" s="1"/>
  <c r="D24" i="171"/>
  <c r="D23" i="171"/>
  <c r="D22" i="171"/>
  <c r="D21" i="171"/>
  <c r="D20" i="171"/>
  <c r="D19" i="171"/>
  <c r="D18" i="171"/>
  <c r="D17" i="171"/>
  <c r="D16" i="171"/>
  <c r="D15" i="171"/>
  <c r="D14" i="171"/>
  <c r="F14" i="171"/>
  <c r="D24" i="170"/>
  <c r="D23" i="170"/>
  <c r="D22" i="170"/>
  <c r="D21" i="170"/>
  <c r="D20" i="170"/>
  <c r="D19" i="170"/>
  <c r="D18" i="170"/>
  <c r="D17" i="170"/>
  <c r="D16" i="170"/>
  <c r="D15" i="170"/>
  <c r="D14" i="170"/>
  <c r="F14" i="170" s="1"/>
  <c r="D24" i="169"/>
  <c r="D23" i="169"/>
  <c r="D22" i="169"/>
  <c r="D21" i="169"/>
  <c r="D20" i="169"/>
  <c r="D19" i="169"/>
  <c r="D18" i="169"/>
  <c r="D17" i="169"/>
  <c r="D16" i="169"/>
  <c r="D15" i="169"/>
  <c r="D14" i="169"/>
  <c r="F14" i="169" s="1"/>
  <c r="D24" i="168"/>
  <c r="D23" i="168"/>
  <c r="D22" i="168"/>
  <c r="D21" i="168"/>
  <c r="D20" i="168"/>
  <c r="D19" i="168"/>
  <c r="D18" i="168"/>
  <c r="D17" i="168"/>
  <c r="D16" i="168"/>
  <c r="D15" i="168"/>
  <c r="D14" i="168"/>
  <c r="F14" i="168" s="1"/>
  <c r="D24" i="167"/>
  <c r="D23" i="167"/>
  <c r="D22" i="167"/>
  <c r="D21" i="167"/>
  <c r="D20" i="167"/>
  <c r="D19" i="167"/>
  <c r="D18" i="167"/>
  <c r="D17" i="167"/>
  <c r="D16" i="167"/>
  <c r="D15" i="167"/>
  <c r="D14" i="167"/>
  <c r="F14" i="167" s="1"/>
  <c r="D24" i="166"/>
  <c r="D23" i="166"/>
  <c r="D22" i="166"/>
  <c r="D21" i="166"/>
  <c r="D20" i="166"/>
  <c r="D19" i="166"/>
  <c r="D18" i="166"/>
  <c r="D17" i="166"/>
  <c r="D16" i="166"/>
  <c r="D15" i="166"/>
  <c r="D14" i="166"/>
  <c r="F14" i="166" s="1"/>
  <c r="D24" i="165"/>
  <c r="D23" i="165"/>
  <c r="D22" i="165"/>
  <c r="D21" i="165"/>
  <c r="D20" i="165"/>
  <c r="D19" i="165"/>
  <c r="D18" i="165"/>
  <c r="D17" i="165"/>
  <c r="D16" i="165"/>
  <c r="D15" i="165"/>
  <c r="D14" i="165"/>
  <c r="F14" i="165" s="1"/>
  <c r="D24" i="164"/>
  <c r="D23" i="164"/>
  <c r="D22" i="164"/>
  <c r="D21" i="164"/>
  <c r="D20" i="164"/>
  <c r="D19" i="164"/>
  <c r="D18" i="164"/>
  <c r="D17" i="164"/>
  <c r="D16" i="164"/>
  <c r="D15" i="164"/>
  <c r="D14" i="164"/>
  <c r="F14" i="164" s="1"/>
  <c r="D24" i="163"/>
  <c r="D23" i="163"/>
  <c r="D22" i="163"/>
  <c r="D21" i="163"/>
  <c r="D20" i="163"/>
  <c r="D19" i="163"/>
  <c r="D18" i="163"/>
  <c r="D17" i="163"/>
  <c r="D16" i="163"/>
  <c r="D15" i="163"/>
  <c r="D14" i="163"/>
  <c r="F14" i="163" s="1"/>
  <c r="D24" i="162"/>
  <c r="D23" i="162"/>
  <c r="D22" i="162"/>
  <c r="D21" i="162"/>
  <c r="D20" i="162"/>
  <c r="D19" i="162"/>
  <c r="D18" i="162"/>
  <c r="D17" i="162"/>
  <c r="D16" i="162"/>
  <c r="D15" i="162"/>
  <c r="D14" i="162"/>
  <c r="F14" i="162" s="1"/>
  <c r="D24" i="161"/>
  <c r="D23" i="161"/>
  <c r="D22" i="161"/>
  <c r="D21" i="161"/>
  <c r="D20" i="161"/>
  <c r="D19" i="161"/>
  <c r="D18" i="161"/>
  <c r="D17" i="161"/>
  <c r="D16" i="161"/>
  <c r="D15" i="161"/>
  <c r="D14" i="161"/>
  <c r="F14" i="161"/>
  <c r="D24" i="160"/>
  <c r="D23" i="160"/>
  <c r="D22" i="160"/>
  <c r="D21" i="160"/>
  <c r="D20" i="160"/>
  <c r="D19" i="160"/>
  <c r="D18" i="160"/>
  <c r="D17" i="160"/>
  <c r="D16" i="160"/>
  <c r="D15" i="160"/>
  <c r="D14" i="160"/>
  <c r="F14" i="160" s="1"/>
  <c r="D24" i="159"/>
  <c r="D23" i="159"/>
  <c r="D22" i="159"/>
  <c r="D21" i="159"/>
  <c r="D20" i="159"/>
  <c r="D19" i="159"/>
  <c r="D18" i="159"/>
  <c r="D17" i="159"/>
  <c r="D16" i="159"/>
  <c r="D15" i="159"/>
  <c r="D14" i="159"/>
  <c r="F14" i="159" s="1"/>
  <c r="D24" i="158"/>
  <c r="D23" i="158"/>
  <c r="D22" i="158"/>
  <c r="D21" i="158"/>
  <c r="D20" i="158"/>
  <c r="D19" i="158"/>
  <c r="D18" i="158"/>
  <c r="D17" i="158"/>
  <c r="D16" i="158"/>
  <c r="D15" i="158"/>
  <c r="D14" i="158"/>
  <c r="F14" i="158"/>
  <c r="D24" i="157"/>
  <c r="D23" i="157"/>
  <c r="D22" i="157"/>
  <c r="D21" i="157"/>
  <c r="D20" i="157"/>
  <c r="D19" i="157"/>
  <c r="D18" i="157"/>
  <c r="D17" i="157"/>
  <c r="D16" i="157"/>
  <c r="D15" i="157"/>
  <c r="D14" i="157"/>
  <c r="F14" i="157" s="1"/>
  <c r="D24" i="156"/>
  <c r="D23" i="156"/>
  <c r="D22" i="156"/>
  <c r="D21" i="156"/>
  <c r="D20" i="156"/>
  <c r="D19" i="156"/>
  <c r="D18" i="156"/>
  <c r="D17" i="156"/>
  <c r="D16" i="156"/>
  <c r="D15" i="156"/>
  <c r="D14" i="156"/>
  <c r="F14" i="156" s="1"/>
  <c r="D24" i="155"/>
  <c r="D23" i="155"/>
  <c r="D22" i="155"/>
  <c r="D21" i="155"/>
  <c r="D20" i="155"/>
  <c r="D19" i="155"/>
  <c r="D18" i="155"/>
  <c r="D17" i="155"/>
  <c r="D16" i="155"/>
  <c r="D15" i="155"/>
  <c r="D14" i="155"/>
  <c r="F14" i="155" s="1"/>
  <c r="D24" i="154"/>
  <c r="D23" i="154"/>
  <c r="D22" i="154"/>
  <c r="D21" i="154"/>
  <c r="D20" i="154"/>
  <c r="D19" i="154"/>
  <c r="D18" i="154"/>
  <c r="D17" i="154"/>
  <c r="D16" i="154"/>
  <c r="D15" i="154"/>
  <c r="D14" i="154"/>
  <c r="F14" i="154" s="1"/>
  <c r="D24" i="153"/>
  <c r="D23" i="153"/>
  <c r="D22" i="153"/>
  <c r="D21" i="153"/>
  <c r="D20" i="153"/>
  <c r="D19" i="153"/>
  <c r="D18" i="153"/>
  <c r="D17" i="153"/>
  <c r="D16" i="153"/>
  <c r="D15" i="153"/>
  <c r="D14" i="153"/>
  <c r="F14" i="153"/>
  <c r="D24" i="151"/>
  <c r="D23" i="151"/>
  <c r="D22" i="151"/>
  <c r="D21" i="151"/>
  <c r="D20" i="151"/>
  <c r="D19" i="151"/>
  <c r="D18" i="151"/>
  <c r="D17" i="151"/>
  <c r="D16" i="151"/>
  <c r="D15" i="151"/>
  <c r="F15" i="151" s="1"/>
  <c r="D14" i="151"/>
  <c r="F14" i="151" s="1"/>
  <c r="D24" i="150"/>
  <c r="D23" i="150"/>
  <c r="D22" i="150"/>
  <c r="D21" i="150"/>
  <c r="D20" i="150"/>
  <c r="D19" i="150"/>
  <c r="D18" i="150"/>
  <c r="D17" i="150"/>
  <c r="D16" i="150"/>
  <c r="D15" i="150"/>
  <c r="D14" i="150"/>
  <c r="F14" i="150" s="1"/>
  <c r="D24" i="149"/>
  <c r="D23" i="149"/>
  <c r="D22" i="149"/>
  <c r="D21" i="149"/>
  <c r="D20" i="149"/>
  <c r="D19" i="149"/>
  <c r="D18" i="149"/>
  <c r="D17" i="149"/>
  <c r="D16" i="149"/>
  <c r="D15" i="149"/>
  <c r="D14" i="149"/>
  <c r="F14" i="149" s="1"/>
  <c r="D24" i="148"/>
  <c r="D23" i="148"/>
  <c r="D22" i="148"/>
  <c r="D21" i="148"/>
  <c r="D20" i="148"/>
  <c r="D19" i="148"/>
  <c r="D18" i="148"/>
  <c r="D17" i="148"/>
  <c r="D16" i="148"/>
  <c r="D15" i="148"/>
  <c r="D14" i="148"/>
  <c r="F14" i="148"/>
  <c r="D24" i="147"/>
  <c r="D23" i="147"/>
  <c r="D22" i="147"/>
  <c r="D21" i="147"/>
  <c r="D20" i="147"/>
  <c r="D19" i="147"/>
  <c r="D18" i="147"/>
  <c r="D17" i="147"/>
  <c r="D16" i="147"/>
  <c r="D15" i="147"/>
  <c r="D14" i="147"/>
  <c r="F14" i="147" s="1"/>
  <c r="D24" i="146"/>
  <c r="D23" i="146"/>
  <c r="D22" i="146"/>
  <c r="D21" i="146"/>
  <c r="D20" i="146"/>
  <c r="D19" i="146"/>
  <c r="D18" i="146"/>
  <c r="D17" i="146"/>
  <c r="D16" i="146"/>
  <c r="D15" i="146"/>
  <c r="D14" i="146"/>
  <c r="F14" i="146" s="1"/>
  <c r="D24" i="145"/>
  <c r="D23" i="145"/>
  <c r="D22" i="145"/>
  <c r="D21" i="145"/>
  <c r="D20" i="145"/>
  <c r="D19" i="145"/>
  <c r="D18" i="145"/>
  <c r="D17" i="145"/>
  <c r="D16" i="145"/>
  <c r="D15" i="145"/>
  <c r="D14" i="145"/>
  <c r="F14" i="145" s="1"/>
  <c r="D24" i="144"/>
  <c r="D23" i="144"/>
  <c r="D22" i="144"/>
  <c r="D21" i="144"/>
  <c r="D20" i="144"/>
  <c r="D19" i="144"/>
  <c r="D18" i="144"/>
  <c r="D17" i="144"/>
  <c r="D16" i="144"/>
  <c r="D15" i="144"/>
  <c r="D14" i="144"/>
  <c r="F14" i="144" s="1"/>
  <c r="D24" i="143"/>
  <c r="D23" i="143"/>
  <c r="D22" i="143"/>
  <c r="D21" i="143"/>
  <c r="D20" i="143"/>
  <c r="D19" i="143"/>
  <c r="D18" i="143"/>
  <c r="D17" i="143"/>
  <c r="D16" i="143"/>
  <c r="D15" i="143"/>
  <c r="D14" i="143"/>
  <c r="F14" i="143" s="1"/>
  <c r="D24" i="142"/>
  <c r="D23" i="142"/>
  <c r="D22" i="142"/>
  <c r="D21" i="142"/>
  <c r="D20" i="142"/>
  <c r="D19" i="142"/>
  <c r="D18" i="142"/>
  <c r="D17" i="142"/>
  <c r="D16" i="142"/>
  <c r="D15" i="142"/>
  <c r="D14" i="142"/>
  <c r="F14" i="142" s="1"/>
  <c r="D24" i="141"/>
  <c r="D23" i="141"/>
  <c r="D22" i="141"/>
  <c r="D21" i="141"/>
  <c r="D20" i="141"/>
  <c r="D19" i="141"/>
  <c r="D18" i="141"/>
  <c r="D17" i="141"/>
  <c r="D16" i="141"/>
  <c r="D15" i="141"/>
  <c r="D14" i="141"/>
  <c r="F14" i="141" s="1"/>
  <c r="D24" i="140"/>
  <c r="D23" i="140"/>
  <c r="D22" i="140"/>
  <c r="D21" i="140"/>
  <c r="D20" i="140"/>
  <c r="D19" i="140"/>
  <c r="D18" i="140"/>
  <c r="D17" i="140"/>
  <c r="D16" i="140"/>
  <c r="D15" i="140"/>
  <c r="D14" i="140"/>
  <c r="F14" i="140" s="1"/>
  <c r="D24" i="139"/>
  <c r="D23" i="139"/>
  <c r="D22" i="139"/>
  <c r="D21" i="139"/>
  <c r="D20" i="139"/>
  <c r="D19" i="139"/>
  <c r="D18" i="139"/>
  <c r="D17" i="139"/>
  <c r="D16" i="139"/>
  <c r="D15" i="139"/>
  <c r="D14" i="139"/>
  <c r="F14" i="139" s="1"/>
  <c r="D24" i="138"/>
  <c r="D23" i="138"/>
  <c r="D22" i="138"/>
  <c r="D21" i="138"/>
  <c r="D20" i="138"/>
  <c r="D19" i="138"/>
  <c r="D18" i="138"/>
  <c r="D17" i="138"/>
  <c r="D16" i="138"/>
  <c r="D15" i="138"/>
  <c r="D14" i="138"/>
  <c r="F14" i="138" s="1"/>
  <c r="D24" i="137"/>
  <c r="D23" i="137"/>
  <c r="D22" i="137"/>
  <c r="D21" i="137"/>
  <c r="D20" i="137"/>
  <c r="D19" i="137"/>
  <c r="D18" i="137"/>
  <c r="D17" i="137"/>
  <c r="D16" i="137"/>
  <c r="D15" i="137"/>
  <c r="D14" i="137"/>
  <c r="F14" i="137" s="1"/>
  <c r="D24" i="136"/>
  <c r="D23" i="136"/>
  <c r="D22" i="136"/>
  <c r="D21" i="136"/>
  <c r="D20" i="136"/>
  <c r="D19" i="136"/>
  <c r="D18" i="136"/>
  <c r="D17" i="136"/>
  <c r="D16" i="136"/>
  <c r="D15" i="136"/>
  <c r="D14" i="136"/>
  <c r="F14" i="136" s="1"/>
  <c r="D24" i="135"/>
  <c r="D23" i="135"/>
  <c r="D22" i="135"/>
  <c r="D21" i="135"/>
  <c r="D20" i="135"/>
  <c r="D19" i="135"/>
  <c r="D18" i="135"/>
  <c r="D17" i="135"/>
  <c r="D16" i="135"/>
  <c r="D15" i="135"/>
  <c r="D14" i="135"/>
  <c r="F14" i="135" s="1"/>
  <c r="D24" i="134"/>
  <c r="D23" i="134"/>
  <c r="D22" i="134"/>
  <c r="D21" i="134"/>
  <c r="D20" i="134"/>
  <c r="D19" i="134"/>
  <c r="D18" i="134"/>
  <c r="D17" i="134"/>
  <c r="D16" i="134"/>
  <c r="D15" i="134"/>
  <c r="D14" i="134"/>
  <c r="F14" i="134" s="1"/>
  <c r="D24" i="133"/>
  <c r="D23" i="133"/>
  <c r="D22" i="133"/>
  <c r="D21" i="133"/>
  <c r="D20" i="133"/>
  <c r="D19" i="133"/>
  <c r="D18" i="133"/>
  <c r="D17" i="133"/>
  <c r="D16" i="133"/>
  <c r="D15" i="133"/>
  <c r="D14" i="133"/>
  <c r="F14" i="133" s="1"/>
  <c r="D24" i="132"/>
  <c r="D23" i="132"/>
  <c r="D22" i="132"/>
  <c r="D21" i="132"/>
  <c r="D20" i="132"/>
  <c r="D19" i="132"/>
  <c r="D18" i="132"/>
  <c r="D17" i="132"/>
  <c r="D16" i="132"/>
  <c r="D15" i="132"/>
  <c r="D14" i="132"/>
  <c r="F14" i="132" s="1"/>
  <c r="D24" i="131"/>
  <c r="D23" i="131"/>
  <c r="D22" i="131"/>
  <c r="D21" i="131"/>
  <c r="D20" i="131"/>
  <c r="D19" i="131"/>
  <c r="D18" i="131"/>
  <c r="D17" i="131"/>
  <c r="D16" i="131"/>
  <c r="D15" i="131"/>
  <c r="D14" i="131"/>
  <c r="F14" i="131" s="1"/>
  <c r="D24" i="130"/>
  <c r="D23" i="130"/>
  <c r="D22" i="130"/>
  <c r="D21" i="130"/>
  <c r="D20" i="130"/>
  <c r="D19" i="130"/>
  <c r="D18" i="130"/>
  <c r="D17" i="130"/>
  <c r="D16" i="130"/>
  <c r="D15" i="130"/>
  <c r="D14" i="130"/>
  <c r="F14" i="130" s="1"/>
  <c r="D24" i="129"/>
  <c r="D23" i="129"/>
  <c r="D22" i="129"/>
  <c r="D21" i="129"/>
  <c r="D20" i="129"/>
  <c r="D19" i="129"/>
  <c r="D18" i="129"/>
  <c r="D17" i="129"/>
  <c r="D16" i="129"/>
  <c r="D15" i="129"/>
  <c r="D14" i="129"/>
  <c r="F14" i="129" s="1"/>
  <c r="D24" i="128"/>
  <c r="D23" i="128"/>
  <c r="D22" i="128"/>
  <c r="D21" i="128"/>
  <c r="D20" i="128"/>
  <c r="D19" i="128"/>
  <c r="D18" i="128"/>
  <c r="D17" i="128"/>
  <c r="D16" i="128"/>
  <c r="D15" i="128"/>
  <c r="D14" i="128"/>
  <c r="F14" i="128" s="1"/>
  <c r="J14" i="128" s="1"/>
  <c r="D24" i="127"/>
  <c r="D23" i="127"/>
  <c r="D22" i="127"/>
  <c r="D21" i="127"/>
  <c r="D20" i="127"/>
  <c r="D19" i="127"/>
  <c r="D18" i="127"/>
  <c r="D17" i="127"/>
  <c r="D16" i="127"/>
  <c r="D15" i="127"/>
  <c r="D14" i="127"/>
  <c r="F14" i="127" s="1"/>
  <c r="H24" i="126"/>
  <c r="I24" i="126" s="1"/>
  <c r="H23" i="126"/>
  <c r="I23" i="126" s="1"/>
  <c r="H22" i="126"/>
  <c r="H21" i="126"/>
  <c r="I21" i="126" s="1"/>
  <c r="H20" i="126"/>
  <c r="I20" i="126" s="1"/>
  <c r="H19" i="126"/>
  <c r="I19" i="126" s="1"/>
  <c r="H18" i="126"/>
  <c r="I18" i="126" s="1"/>
  <c r="H17" i="126"/>
  <c r="I17" i="126" s="1"/>
  <c r="H16" i="126"/>
  <c r="I16" i="126" s="1"/>
  <c r="H15" i="126"/>
  <c r="I15" i="126" s="1"/>
  <c r="H14" i="126"/>
  <c r="I14" i="126" s="1"/>
  <c r="D24" i="126"/>
  <c r="D23" i="126"/>
  <c r="D22" i="126"/>
  <c r="D21" i="126"/>
  <c r="D20" i="126"/>
  <c r="D19" i="126"/>
  <c r="D18" i="126"/>
  <c r="D17" i="126"/>
  <c r="D16" i="126"/>
  <c r="D15" i="126"/>
  <c r="D14" i="126"/>
  <c r="F14" i="126" s="1"/>
  <c r="H28" i="204"/>
  <c r="H42" i="203"/>
  <c r="H28" i="202"/>
  <c r="H28" i="201"/>
  <c r="H28" i="199"/>
  <c r="H28" i="198"/>
  <c r="H28" i="197"/>
  <c r="H28" i="196"/>
  <c r="H28" i="195"/>
  <c r="H28" i="194"/>
  <c r="H28" i="193"/>
  <c r="H28" i="192"/>
  <c r="H28" i="191"/>
  <c r="H28" i="190"/>
  <c r="H28" i="189"/>
  <c r="H28" i="188"/>
  <c r="H28" i="187"/>
  <c r="H28" i="186"/>
  <c r="H28" i="185"/>
  <c r="H28" i="184"/>
  <c r="H28" i="183"/>
  <c r="H28" i="182"/>
  <c r="H28" i="180"/>
  <c r="H28" i="179"/>
  <c r="H28" i="178"/>
  <c r="H28" i="177"/>
  <c r="H28" i="176"/>
  <c r="H28" i="175"/>
  <c r="H28" i="174"/>
  <c r="H28" i="173"/>
  <c r="H28" i="172"/>
  <c r="H28" i="171"/>
  <c r="H28" i="170"/>
  <c r="H28" i="169"/>
  <c r="H28" i="168"/>
  <c r="H28" i="167"/>
  <c r="H28" i="166"/>
  <c r="H28" i="165"/>
  <c r="H28" i="164"/>
  <c r="H28" i="163"/>
  <c r="H28" i="162"/>
  <c r="H28" i="161"/>
  <c r="H28" i="160"/>
  <c r="H28" i="159"/>
  <c r="H28" i="158"/>
  <c r="H28" i="157"/>
  <c r="H28" i="156"/>
  <c r="H28" i="155"/>
  <c r="H28" i="154"/>
  <c r="H28" i="153"/>
  <c r="H28" i="151"/>
  <c r="H28" i="150"/>
  <c r="H28" i="149"/>
  <c r="H28" i="148"/>
  <c r="H28" i="147"/>
  <c r="H28" i="146"/>
  <c r="H28" i="145"/>
  <c r="H28" i="144"/>
  <c r="H28" i="143"/>
  <c r="H28" i="142"/>
  <c r="H28" i="141"/>
  <c r="H28" i="140"/>
  <c r="H28" i="139"/>
  <c r="H28" i="138"/>
  <c r="H28" i="137"/>
  <c r="H28" i="136"/>
  <c r="H28" i="135"/>
  <c r="H28" i="134"/>
  <c r="H28" i="133"/>
  <c r="H28" i="132"/>
  <c r="H28" i="131"/>
  <c r="H28" i="130"/>
  <c r="H28" i="129"/>
  <c r="H28" i="128"/>
  <c r="H28" i="127"/>
  <c r="H28" i="126"/>
  <c r="A17" i="204"/>
  <c r="A20" i="203"/>
  <c r="A17" i="202"/>
  <c r="A17" i="201"/>
  <c r="A17" i="199"/>
  <c r="A17" i="198"/>
  <c r="A17" i="197"/>
  <c r="A17" i="196"/>
  <c r="A17" i="195"/>
  <c r="A17" i="194"/>
  <c r="A17" i="193"/>
  <c r="A17" i="192"/>
  <c r="A17" i="191"/>
  <c r="A17" i="190"/>
  <c r="A17" i="189"/>
  <c r="A17" i="188"/>
  <c r="A17" i="187"/>
  <c r="A17" i="186"/>
  <c r="A17" i="185"/>
  <c r="A17" i="184"/>
  <c r="A17" i="183"/>
  <c r="A17" i="182"/>
  <c r="A17" i="180"/>
  <c r="A17" i="179"/>
  <c r="A17" i="178"/>
  <c r="A17" i="177"/>
  <c r="A17" i="176"/>
  <c r="A17" i="175"/>
  <c r="A14" i="175"/>
  <c r="A17" i="174"/>
  <c r="A17" i="173"/>
  <c r="A17" i="172"/>
  <c r="A17" i="171"/>
  <c r="A17" i="170"/>
  <c r="A17" i="169"/>
  <c r="A17" i="168"/>
  <c r="A17" i="167"/>
  <c r="A17" i="166"/>
  <c r="A17" i="165"/>
  <c r="A17" i="164"/>
  <c r="A17" i="163"/>
  <c r="A17" i="162"/>
  <c r="A17" i="161"/>
  <c r="A17" i="160"/>
  <c r="A17" i="159"/>
  <c r="A17" i="158"/>
  <c r="A17" i="157"/>
  <c r="A17" i="156"/>
  <c r="A17" i="155"/>
  <c r="A17" i="154"/>
  <c r="A17" i="153"/>
  <c r="A17" i="151"/>
  <c r="A17" i="150"/>
  <c r="A17" i="149"/>
  <c r="A17" i="148"/>
  <c r="A17" i="147"/>
  <c r="A17" i="146"/>
  <c r="A17" i="145"/>
  <c r="A17" i="144"/>
  <c r="A17" i="143"/>
  <c r="A17" i="142"/>
  <c r="A17" i="141"/>
  <c r="A17" i="140"/>
  <c r="A17" i="139"/>
  <c r="A17" i="138"/>
  <c r="A17" i="137"/>
  <c r="A17" i="136"/>
  <c r="A17" i="135"/>
  <c r="A17" i="134"/>
  <c r="A17" i="133"/>
  <c r="A17" i="132"/>
  <c r="A17" i="131"/>
  <c r="A17" i="130"/>
  <c r="A17" i="129"/>
  <c r="A17" i="128"/>
  <c r="A17" i="127"/>
  <c r="A17" i="126"/>
  <c r="A14" i="204"/>
  <c r="A14" i="203"/>
  <c r="A14" i="202"/>
  <c r="A14" i="201"/>
  <c r="A14" i="199"/>
  <c r="A14" i="198"/>
  <c r="A14" i="197"/>
  <c r="A14" i="196"/>
  <c r="A14" i="195"/>
  <c r="A14" i="194"/>
  <c r="A14" i="193"/>
  <c r="A14" i="192"/>
  <c r="A14" i="191"/>
  <c r="A14" i="190"/>
  <c r="A14" i="189"/>
  <c r="A14" i="188"/>
  <c r="A14" i="187"/>
  <c r="A14" i="186"/>
  <c r="A14" i="185"/>
  <c r="A14" i="184"/>
  <c r="A14" i="183"/>
  <c r="A14" i="182"/>
  <c r="A14" i="180"/>
  <c r="A14" i="179"/>
  <c r="A14" i="178"/>
  <c r="A14" i="177"/>
  <c r="A14" i="176"/>
  <c r="A14" i="174"/>
  <c r="A14" i="173"/>
  <c r="A14" i="172"/>
  <c r="A14" i="171"/>
  <c r="A14" i="170"/>
  <c r="A14" i="169"/>
  <c r="A14" i="168"/>
  <c r="A14" i="167"/>
  <c r="A14" i="166"/>
  <c r="A14" i="165"/>
  <c r="A14" i="164"/>
  <c r="A14" i="163"/>
  <c r="A14" i="162"/>
  <c r="A14" i="161"/>
  <c r="A14" i="160"/>
  <c r="A14" i="159"/>
  <c r="A14" i="158"/>
  <c r="A14" i="157"/>
  <c r="A14" i="156"/>
  <c r="A14" i="155"/>
  <c r="A14" i="154"/>
  <c r="A14" i="153"/>
  <c r="A14" i="151"/>
  <c r="A14" i="150"/>
  <c r="A14" i="149"/>
  <c r="A14" i="148"/>
  <c r="A14" i="147"/>
  <c r="A14" i="146"/>
  <c r="A14" i="145"/>
  <c r="A14" i="144"/>
  <c r="A14" i="143"/>
  <c r="A14" i="142"/>
  <c r="A14" i="141"/>
  <c r="A14" i="140"/>
  <c r="A14" i="139"/>
  <c r="A14" i="138"/>
  <c r="A14" i="137"/>
  <c r="A14" i="136"/>
  <c r="A14" i="135"/>
  <c r="A14" i="134"/>
  <c r="A14" i="133"/>
  <c r="A14" i="132"/>
  <c r="A14" i="131"/>
  <c r="A14" i="130"/>
  <c r="A14" i="129"/>
  <c r="A14" i="128"/>
  <c r="A14" i="127"/>
  <c r="A14" i="126"/>
  <c r="I3" i="204"/>
  <c r="I3" i="203"/>
  <c r="I3" i="202"/>
  <c r="I3" i="201"/>
  <c r="I3" i="199"/>
  <c r="I3" i="198"/>
  <c r="I3" i="197"/>
  <c r="I3" i="196"/>
  <c r="I3" i="195"/>
  <c r="I3" i="194"/>
  <c r="I3" i="193"/>
  <c r="I3" i="192"/>
  <c r="I3" i="191"/>
  <c r="I3" i="190"/>
  <c r="I3" i="189"/>
  <c r="I3" i="188"/>
  <c r="I3" i="187"/>
  <c r="I3" i="186"/>
  <c r="I3" i="185"/>
  <c r="I3" i="184"/>
  <c r="I3" i="183"/>
  <c r="I3" i="182"/>
  <c r="I3" i="180"/>
  <c r="I3" i="179"/>
  <c r="I3" i="178"/>
  <c r="I3" i="177"/>
  <c r="I3" i="176"/>
  <c r="I3" i="175"/>
  <c r="I3" i="174"/>
  <c r="I3" i="173"/>
  <c r="I3" i="172"/>
  <c r="I3" i="171"/>
  <c r="I3" i="170"/>
  <c r="I3" i="169"/>
  <c r="I3" i="168"/>
  <c r="I3" i="167"/>
  <c r="I3" i="166"/>
  <c r="I3" i="165"/>
  <c r="I3" i="164"/>
  <c r="I3" i="163"/>
  <c r="I3" i="162"/>
  <c r="I3" i="161"/>
  <c r="I3" i="160"/>
  <c r="I3" i="159"/>
  <c r="I3" i="158"/>
  <c r="I3" i="157"/>
  <c r="I3" i="156"/>
  <c r="I3" i="155"/>
  <c r="I3" i="154"/>
  <c r="I3" i="153"/>
  <c r="I3" i="151"/>
  <c r="I3" i="150"/>
  <c r="I3" i="149"/>
  <c r="I3" i="148"/>
  <c r="I3" i="147"/>
  <c r="I3" i="146"/>
  <c r="I3" i="145"/>
  <c r="I3" i="144"/>
  <c r="I3" i="143"/>
  <c r="I3" i="142"/>
  <c r="I3" i="141"/>
  <c r="I3" i="140"/>
  <c r="I3" i="139"/>
  <c r="I3" i="138"/>
  <c r="I3" i="137"/>
  <c r="I3" i="136"/>
  <c r="I3" i="135"/>
  <c r="I3" i="134"/>
  <c r="I3" i="133"/>
  <c r="I3" i="132"/>
  <c r="I3" i="131"/>
  <c r="I3" i="130"/>
  <c r="I3" i="129"/>
  <c r="I3" i="128"/>
  <c r="I3" i="127"/>
  <c r="G42" i="203"/>
  <c r="G28" i="201"/>
  <c r="G28" i="199"/>
  <c r="G28" i="198"/>
  <c r="G28" i="197"/>
  <c r="G28" i="196"/>
  <c r="G28" i="195"/>
  <c r="G28" i="190"/>
  <c r="G28" i="189"/>
  <c r="G28" i="188"/>
  <c r="G28" i="187"/>
  <c r="G28" i="186"/>
  <c r="G28" i="185"/>
  <c r="G28" i="179"/>
  <c r="G28" i="178"/>
  <c r="G28" i="177"/>
  <c r="G28" i="176"/>
  <c r="G28" i="175"/>
  <c r="G28" i="174"/>
  <c r="G28" i="169"/>
  <c r="G28" i="168"/>
  <c r="G28" i="167"/>
  <c r="G28" i="166"/>
  <c r="G28" i="165"/>
  <c r="G28" i="164"/>
  <c r="G28" i="159"/>
  <c r="G28" i="158"/>
  <c r="G28" i="157"/>
  <c r="G28" i="156"/>
  <c r="G28" i="155"/>
  <c r="G28" i="154"/>
  <c r="G28" i="148"/>
  <c r="G28" i="147"/>
  <c r="G28" i="146"/>
  <c r="G28" i="145"/>
  <c r="G28" i="144"/>
  <c r="G28" i="143"/>
  <c r="G28" i="138"/>
  <c r="G28" i="137"/>
  <c r="G28" i="136"/>
  <c r="G28" i="135"/>
  <c r="G28" i="134"/>
  <c r="G28" i="133"/>
  <c r="G28" i="128"/>
  <c r="G28" i="127"/>
  <c r="G28" i="126"/>
  <c r="I15" i="32"/>
  <c r="C16" i="203"/>
  <c r="C18" i="203" s="1"/>
  <c r="F19" i="203" s="1"/>
  <c r="C15" i="204"/>
  <c r="C16" i="204" s="1"/>
  <c r="C15" i="126"/>
  <c r="F15" i="126" s="1"/>
  <c r="C15" i="127"/>
  <c r="C16" i="127" s="1"/>
  <c r="C17" i="127" s="1"/>
  <c r="F17" i="127" s="1"/>
  <c r="C15" i="128"/>
  <c r="C15" i="129"/>
  <c r="C16" i="129" s="1"/>
  <c r="C15" i="130"/>
  <c r="C15" i="131"/>
  <c r="C15" i="132"/>
  <c r="C15" i="133"/>
  <c r="C16" i="133" s="1"/>
  <c r="C15" i="134"/>
  <c r="C16" i="134" s="1"/>
  <c r="C15" i="135"/>
  <c r="C16" i="135" s="1"/>
  <c r="C17" i="135" s="1"/>
  <c r="C15" i="136"/>
  <c r="C16" i="136"/>
  <c r="C17" i="136" s="1"/>
  <c r="C15" i="137"/>
  <c r="C15" i="138"/>
  <c r="C16" i="138" s="1"/>
  <c r="C17" i="138" s="1"/>
  <c r="C15" i="139"/>
  <c r="C16" i="139" s="1"/>
  <c r="C15" i="140"/>
  <c r="C16" i="140" s="1"/>
  <c r="C15" i="141"/>
  <c r="C16" i="141" s="1"/>
  <c r="C15" i="142"/>
  <c r="C15" i="143"/>
  <c r="C15" i="144"/>
  <c r="C15" i="145"/>
  <c r="C15" i="146"/>
  <c r="C16" i="146" s="1"/>
  <c r="C15" i="147"/>
  <c r="C16" i="147" s="1"/>
  <c r="C15" i="148"/>
  <c r="F15" i="148" s="1"/>
  <c r="C15" i="149"/>
  <c r="C15" i="150"/>
  <c r="C15" i="151"/>
  <c r="C16" i="151" s="1"/>
  <c r="C15" i="153"/>
  <c r="C16" i="153" s="1"/>
  <c r="C15" i="154"/>
  <c r="C16" i="154" s="1"/>
  <c r="C15" i="155"/>
  <c r="C16" i="155" s="1"/>
  <c r="C15" i="156"/>
  <c r="C15" i="157"/>
  <c r="C16" i="157" s="1"/>
  <c r="C17" i="157" s="1"/>
  <c r="C15" i="158"/>
  <c r="C16" i="158" s="1"/>
  <c r="C15" i="159"/>
  <c r="C16" i="159" s="1"/>
  <c r="F16" i="159" s="1"/>
  <c r="C15" i="160"/>
  <c r="C16" i="160" s="1"/>
  <c r="C15" i="161"/>
  <c r="F15" i="161" s="1"/>
  <c r="C15" i="162"/>
  <c r="C15" i="163"/>
  <c r="C15" i="164"/>
  <c r="C15" i="165"/>
  <c r="C16" i="165" s="1"/>
  <c r="C15" i="166"/>
  <c r="C16" i="166" s="1"/>
  <c r="C15" i="167"/>
  <c r="C16" i="167" s="1"/>
  <c r="C15" i="168"/>
  <c r="C16" i="168" s="1"/>
  <c r="C17" i="168" s="1"/>
  <c r="C18" i="168" s="1"/>
  <c r="C15" i="169"/>
  <c r="C15" i="170"/>
  <c r="C16" i="170"/>
  <c r="C17" i="170" s="1"/>
  <c r="C15" i="171"/>
  <c r="F15" i="171" s="1"/>
  <c r="C15" i="172"/>
  <c r="C15" i="173"/>
  <c r="C16" i="173" s="1"/>
  <c r="C15" i="174"/>
  <c r="C16" i="174" s="1"/>
  <c r="C15" i="175"/>
  <c r="C15" i="176"/>
  <c r="C16" i="176" s="1"/>
  <c r="C17" i="176" s="1"/>
  <c r="C15" i="177"/>
  <c r="C15" i="178"/>
  <c r="C16" i="178" s="1"/>
  <c r="C15" i="179"/>
  <c r="C15" i="180"/>
  <c r="C16" i="180" s="1"/>
  <c r="C15" i="182"/>
  <c r="F15" i="182" s="1"/>
  <c r="C16" i="182"/>
  <c r="C15" i="183"/>
  <c r="C16" i="183" s="1"/>
  <c r="F16" i="183" s="1"/>
  <c r="C15" i="184"/>
  <c r="C16" i="184" s="1"/>
  <c r="C15" i="185"/>
  <c r="C16" i="185" s="1"/>
  <c r="C17" i="185" s="1"/>
  <c r="C15" i="186"/>
  <c r="C16" i="186" s="1"/>
  <c r="C15" i="187"/>
  <c r="C15" i="188"/>
  <c r="C16" i="188" s="1"/>
  <c r="C15" i="189"/>
  <c r="C16" i="189" s="1"/>
  <c r="C15" i="190"/>
  <c r="C15" i="191"/>
  <c r="C16" i="191" s="1"/>
  <c r="C15" i="192"/>
  <c r="C16" i="192" s="1"/>
  <c r="C15" i="193"/>
  <c r="C16" i="193" s="1"/>
  <c r="C15" i="194"/>
  <c r="C16" i="194" s="1"/>
  <c r="C15" i="195"/>
  <c r="C15" i="196"/>
  <c r="C16" i="196" s="1"/>
  <c r="C15" i="197"/>
  <c r="C16" i="197" s="1"/>
  <c r="C15" i="198"/>
  <c r="C16" i="198" s="1"/>
  <c r="C15" i="199"/>
  <c r="C15" i="201"/>
  <c r="C15" i="202"/>
  <c r="C16" i="202" s="1"/>
  <c r="C15" i="32"/>
  <c r="C16" i="32" s="1"/>
  <c r="I23" i="201"/>
  <c r="I22" i="201"/>
  <c r="I23" i="199"/>
  <c r="I15" i="196"/>
  <c r="I23" i="195"/>
  <c r="F14" i="194"/>
  <c r="I21" i="190"/>
  <c r="I17" i="189"/>
  <c r="I15" i="188"/>
  <c r="I17" i="185"/>
  <c r="F15" i="180"/>
  <c r="I23" i="179"/>
  <c r="I15" i="179"/>
  <c r="I14" i="179"/>
  <c r="I21" i="177"/>
  <c r="I23" i="169"/>
  <c r="I17" i="167"/>
  <c r="I19" i="166"/>
  <c r="I21" i="165"/>
  <c r="I15" i="165"/>
  <c r="I22" i="164"/>
  <c r="I15" i="158"/>
  <c r="I15" i="157"/>
  <c r="I17" i="156"/>
  <c r="I17" i="155"/>
  <c r="I15" i="155"/>
  <c r="I17" i="148"/>
  <c r="I15" i="148"/>
  <c r="I19" i="147"/>
  <c r="I19" i="145"/>
  <c r="I17" i="145"/>
  <c r="I19" i="144"/>
  <c r="I19" i="143"/>
  <c r="F15" i="140"/>
  <c r="I17" i="136"/>
  <c r="I22" i="133"/>
  <c r="I21" i="133"/>
  <c r="I22" i="126"/>
  <c r="F14" i="32"/>
  <c r="I27" i="32"/>
  <c r="I24" i="32"/>
  <c r="I23" i="32"/>
  <c r="I22" i="32"/>
  <c r="I21" i="32"/>
  <c r="I20" i="32"/>
  <c r="I19" i="32"/>
  <c r="I18" i="32"/>
  <c r="I17" i="32"/>
  <c r="I16" i="32"/>
  <c r="I14" i="32"/>
  <c r="G28" i="32"/>
  <c r="C16" i="175"/>
  <c r="D22" i="203"/>
  <c r="J14" i="197"/>
  <c r="J26" i="207"/>
  <c r="J29" i="207"/>
  <c r="D20" i="203" l="1"/>
  <c r="D24" i="203"/>
  <c r="D28" i="203"/>
  <c r="D32" i="203"/>
  <c r="D18" i="203"/>
  <c r="F18" i="203" s="1"/>
  <c r="F14" i="203"/>
  <c r="D38" i="203"/>
  <c r="D26" i="203"/>
  <c r="D30" i="203"/>
  <c r="D34" i="203"/>
  <c r="D16" i="203"/>
  <c r="J14" i="196"/>
  <c r="J14" i="158"/>
  <c r="F16" i="157"/>
  <c r="F17" i="176"/>
  <c r="J17" i="176" s="1"/>
  <c r="C20" i="203"/>
  <c r="F20" i="203" s="1"/>
  <c r="F15" i="153"/>
  <c r="J14" i="147"/>
  <c r="F15" i="190"/>
  <c r="J14" i="154"/>
  <c r="F17" i="203"/>
  <c r="F15" i="133"/>
  <c r="J15" i="133" s="1"/>
  <c r="J14" i="148"/>
  <c r="J14" i="156"/>
  <c r="C16" i="161"/>
  <c r="J14" i="168"/>
  <c r="F16" i="192"/>
  <c r="F15" i="165"/>
  <c r="J15" i="165" s="1"/>
  <c r="F15" i="170"/>
  <c r="F15" i="188"/>
  <c r="J15" i="188" s="1"/>
  <c r="J17" i="127"/>
  <c r="F16" i="166"/>
  <c r="J16" i="166" s="1"/>
  <c r="J14" i="179"/>
  <c r="J14" i="188"/>
  <c r="F16" i="203"/>
  <c r="F15" i="164"/>
  <c r="J15" i="164" s="1"/>
  <c r="F15" i="154"/>
  <c r="J15" i="154" s="1"/>
  <c r="J14" i="134"/>
  <c r="J14" i="136"/>
  <c r="J14" i="137"/>
  <c r="C16" i="126"/>
  <c r="F16" i="126" s="1"/>
  <c r="F16" i="193"/>
  <c r="C17" i="193"/>
  <c r="C18" i="193" s="1"/>
  <c r="F16" i="170"/>
  <c r="F15" i="167"/>
  <c r="F15" i="142"/>
  <c r="F15" i="168"/>
  <c r="J15" i="168" s="1"/>
  <c r="F15" i="134"/>
  <c r="J15" i="134" s="1"/>
  <c r="F15" i="176"/>
  <c r="J15" i="176" s="1"/>
  <c r="F15" i="155"/>
  <c r="J15" i="155" s="1"/>
  <c r="F15" i="157"/>
  <c r="J15" i="157" s="1"/>
  <c r="F15" i="146"/>
  <c r="J15" i="146" s="1"/>
  <c r="F15" i="130"/>
  <c r="J14" i="198"/>
  <c r="F15" i="204"/>
  <c r="F16" i="136"/>
  <c r="J16" i="136" s="1"/>
  <c r="I14" i="203"/>
  <c r="J14" i="203" s="1"/>
  <c r="J14" i="185"/>
  <c r="J14" i="155"/>
  <c r="F15" i="193"/>
  <c r="J14" i="164"/>
  <c r="J14" i="165"/>
  <c r="J14" i="166"/>
  <c r="F15" i="158"/>
  <c r="J15" i="158" s="1"/>
  <c r="F15" i="136"/>
  <c r="J15" i="136" s="1"/>
  <c r="J14" i="145"/>
  <c r="F16" i="133"/>
  <c r="J16" i="133" s="1"/>
  <c r="F15" i="191"/>
  <c r="C17" i="166"/>
  <c r="F17" i="166" s="1"/>
  <c r="J17" i="166" s="1"/>
  <c r="F15" i="184"/>
  <c r="F15" i="166"/>
  <c r="J15" i="166" s="1"/>
  <c r="J14" i="167"/>
  <c r="J16" i="157"/>
  <c r="J15" i="186"/>
  <c r="C16" i="171"/>
  <c r="F16" i="171" s="1"/>
  <c r="F15" i="127"/>
  <c r="J15" i="127" s="1"/>
  <c r="F16" i="165"/>
  <c r="J16" i="165" s="1"/>
  <c r="C17" i="165"/>
  <c r="J14" i="157"/>
  <c r="F15" i="160"/>
  <c r="F15" i="129"/>
  <c r="C16" i="142"/>
  <c r="F15" i="138"/>
  <c r="J15" i="138" s="1"/>
  <c r="F15" i="139"/>
  <c r="J15" i="167"/>
  <c r="J14" i="143"/>
  <c r="J14" i="144"/>
  <c r="J14" i="190"/>
  <c r="J14" i="135"/>
  <c r="F15" i="196"/>
  <c r="F15" i="172"/>
  <c r="J14" i="178"/>
  <c r="C17" i="133"/>
  <c r="C17" i="183"/>
  <c r="F15" i="199"/>
  <c r="J15" i="199" s="1"/>
  <c r="F15" i="169"/>
  <c r="J15" i="169" s="1"/>
  <c r="D40" i="203"/>
  <c r="F15" i="174"/>
  <c r="J15" i="174" s="1"/>
  <c r="J16" i="159"/>
  <c r="F15" i="183"/>
  <c r="H18" i="203"/>
  <c r="F15" i="32"/>
  <c r="J15" i="32" s="1"/>
  <c r="F16" i="168"/>
  <c r="J16" i="168" s="1"/>
  <c r="F15" i="135"/>
  <c r="J15" i="135" s="1"/>
  <c r="F16" i="127"/>
  <c r="J16" i="127" s="1"/>
  <c r="J14" i="146"/>
  <c r="F15" i="147"/>
  <c r="J15" i="147" s="1"/>
  <c r="F15" i="159"/>
  <c r="J15" i="159" s="1"/>
  <c r="J14" i="127"/>
  <c r="C16" i="130"/>
  <c r="F16" i="175"/>
  <c r="J16" i="175" s="1"/>
  <c r="C17" i="175"/>
  <c r="J14" i="159"/>
  <c r="F16" i="184"/>
  <c r="C17" i="184"/>
  <c r="F16" i="182"/>
  <c r="C17" i="182"/>
  <c r="F17" i="182" s="1"/>
  <c r="C16" i="163"/>
  <c r="C17" i="163" s="1"/>
  <c r="F15" i="163"/>
  <c r="C16" i="162"/>
  <c r="F15" i="162"/>
  <c r="C17" i="139"/>
  <c r="F16" i="139"/>
  <c r="C17" i="141"/>
  <c r="F16" i="141"/>
  <c r="J14" i="174"/>
  <c r="F15" i="131"/>
  <c r="C16" i="131"/>
  <c r="F16" i="153"/>
  <c r="C17" i="153"/>
  <c r="C16" i="172"/>
  <c r="C17" i="134"/>
  <c r="F16" i="134"/>
  <c r="J16" i="134" s="1"/>
  <c r="F16" i="161"/>
  <c r="C17" i="161"/>
  <c r="C18" i="161" s="1"/>
  <c r="F18" i="161" s="1"/>
  <c r="C16" i="164"/>
  <c r="C16" i="132"/>
  <c r="F15" i="132"/>
  <c r="C16" i="177"/>
  <c r="F15" i="177"/>
  <c r="J15" i="177" s="1"/>
  <c r="C18" i="136"/>
  <c r="F17" i="136"/>
  <c r="J17" i="136" s="1"/>
  <c r="F17" i="170"/>
  <c r="F16" i="188"/>
  <c r="J16" i="188" s="1"/>
  <c r="C17" i="188"/>
  <c r="F17" i="188" s="1"/>
  <c r="J17" i="188" s="1"/>
  <c r="C17" i="192"/>
  <c r="F16" i="176"/>
  <c r="J16" i="176" s="1"/>
  <c r="F15" i="187"/>
  <c r="J15" i="187" s="1"/>
  <c r="C16" i="145"/>
  <c r="F16" i="145" s="1"/>
  <c r="J16" i="145" s="1"/>
  <c r="F15" i="145"/>
  <c r="J15" i="145" s="1"/>
  <c r="C18" i="157"/>
  <c r="F17" i="157"/>
  <c r="J17" i="157" s="1"/>
  <c r="C16" i="195"/>
  <c r="C17" i="195" s="1"/>
  <c r="F15" i="195"/>
  <c r="J15" i="195" s="1"/>
  <c r="C16" i="144"/>
  <c r="F15" i="144"/>
  <c r="J15" i="144" s="1"/>
  <c r="F15" i="201"/>
  <c r="J15" i="201" s="1"/>
  <c r="C16" i="201"/>
  <c r="J14" i="186"/>
  <c r="C17" i="159"/>
  <c r="C18" i="159" s="1"/>
  <c r="C19" i="159" s="1"/>
  <c r="F15" i="178"/>
  <c r="J15" i="178" s="1"/>
  <c r="F15" i="185"/>
  <c r="J15" i="185" s="1"/>
  <c r="C17" i="174"/>
  <c r="F16" i="174"/>
  <c r="J16" i="174" s="1"/>
  <c r="C16" i="143"/>
  <c r="F16" i="143" s="1"/>
  <c r="J16" i="143" s="1"/>
  <c r="F15" i="143"/>
  <c r="J15" i="143" s="1"/>
  <c r="C16" i="137"/>
  <c r="F16" i="137" s="1"/>
  <c r="J16" i="137" s="1"/>
  <c r="F15" i="137"/>
  <c r="J15" i="137" s="1"/>
  <c r="C16" i="128"/>
  <c r="C17" i="128" s="1"/>
  <c r="F15" i="128"/>
  <c r="J15" i="128" s="1"/>
  <c r="J14" i="199"/>
  <c r="C16" i="156"/>
  <c r="C17" i="156" s="1"/>
  <c r="F15" i="156"/>
  <c r="J15" i="156" s="1"/>
  <c r="C17" i="202"/>
  <c r="C18" i="202" s="1"/>
  <c r="C19" i="202" s="1"/>
  <c r="F16" i="202"/>
  <c r="F15" i="179"/>
  <c r="J15" i="179" s="1"/>
  <c r="C16" i="179"/>
  <c r="J14" i="201"/>
  <c r="F15" i="173"/>
  <c r="J14" i="195"/>
  <c r="J16" i="126"/>
  <c r="F15" i="141"/>
  <c r="J14" i="169"/>
  <c r="F15" i="175"/>
  <c r="J15" i="175" s="1"/>
  <c r="F15" i="150"/>
  <c r="J14" i="133"/>
  <c r="F15" i="149"/>
  <c r="F15" i="202"/>
  <c r="C17" i="204"/>
  <c r="F16" i="204"/>
  <c r="C16" i="199"/>
  <c r="C17" i="198"/>
  <c r="F16" i="198"/>
  <c r="J16" i="198" s="1"/>
  <c r="F15" i="198"/>
  <c r="J15" i="198" s="1"/>
  <c r="C17" i="197"/>
  <c r="F16" i="197"/>
  <c r="J16" i="197" s="1"/>
  <c r="F15" i="197"/>
  <c r="J15" i="197" s="1"/>
  <c r="C17" i="196"/>
  <c r="F16" i="196"/>
  <c r="J16" i="196" s="1"/>
  <c r="J15" i="196"/>
  <c r="C17" i="194"/>
  <c r="F16" i="194"/>
  <c r="F15" i="194"/>
  <c r="C17" i="191"/>
  <c r="F16" i="191"/>
  <c r="J15" i="190"/>
  <c r="C16" i="190"/>
  <c r="F16" i="189"/>
  <c r="J16" i="189" s="1"/>
  <c r="C17" i="189"/>
  <c r="F15" i="189"/>
  <c r="J15" i="189" s="1"/>
  <c r="C16" i="187"/>
  <c r="F16" i="187" s="1"/>
  <c r="J16" i="187" s="1"/>
  <c r="C17" i="187"/>
  <c r="C17" i="186"/>
  <c r="F16" i="186"/>
  <c r="J16" i="186" s="1"/>
  <c r="C18" i="185"/>
  <c r="F17" i="185"/>
  <c r="J17" i="185" s="1"/>
  <c r="F16" i="185"/>
  <c r="J16" i="185" s="1"/>
  <c r="C17" i="180"/>
  <c r="F16" i="180"/>
  <c r="C17" i="178"/>
  <c r="F16" i="178"/>
  <c r="J16" i="178" s="1"/>
  <c r="C18" i="176"/>
  <c r="F16" i="173"/>
  <c r="C17" i="173"/>
  <c r="C18" i="170"/>
  <c r="C16" i="169"/>
  <c r="F18" i="168"/>
  <c r="J18" i="168" s="1"/>
  <c r="C19" i="168"/>
  <c r="F17" i="168"/>
  <c r="J17" i="168" s="1"/>
  <c r="F16" i="167"/>
  <c r="J16" i="167" s="1"/>
  <c r="C17" i="167"/>
  <c r="C17" i="160"/>
  <c r="F16" i="160"/>
  <c r="C17" i="158"/>
  <c r="F16" i="158"/>
  <c r="J16" i="158" s="1"/>
  <c r="F16" i="155"/>
  <c r="J16" i="155" s="1"/>
  <c r="C17" i="155"/>
  <c r="C17" i="154"/>
  <c r="F16" i="154"/>
  <c r="J16" i="154" s="1"/>
  <c r="C17" i="151"/>
  <c r="F16" i="151"/>
  <c r="C16" i="150"/>
  <c r="C16" i="149"/>
  <c r="J15" i="148"/>
  <c r="C16" i="148"/>
  <c r="F16" i="147"/>
  <c r="J16" i="147" s="1"/>
  <c r="C17" i="147"/>
  <c r="F16" i="146"/>
  <c r="J16" i="146" s="1"/>
  <c r="C17" i="146"/>
  <c r="F16" i="140"/>
  <c r="C17" i="140"/>
  <c r="J14" i="138"/>
  <c r="C18" i="138"/>
  <c r="F17" i="138"/>
  <c r="J17" i="138" s="1"/>
  <c r="F16" i="138"/>
  <c r="J16" i="138" s="1"/>
  <c r="C18" i="135"/>
  <c r="F17" i="135"/>
  <c r="J17" i="135" s="1"/>
  <c r="F16" i="135"/>
  <c r="J16" i="135" s="1"/>
  <c r="F16" i="132"/>
  <c r="C17" i="132"/>
  <c r="C17" i="129"/>
  <c r="F16" i="129"/>
  <c r="C18" i="127"/>
  <c r="J15" i="126"/>
  <c r="J14" i="126"/>
  <c r="C17" i="126"/>
  <c r="J14" i="32"/>
  <c r="C17" i="32"/>
  <c r="F16" i="32"/>
  <c r="J16" i="32" s="1"/>
  <c r="J16" i="203" l="1"/>
  <c r="C17" i="143"/>
  <c r="F18" i="202"/>
  <c r="F21" i="203"/>
  <c r="C22" i="203"/>
  <c r="C18" i="166"/>
  <c r="C18" i="182"/>
  <c r="F18" i="193"/>
  <c r="C19" i="193"/>
  <c r="C17" i="171"/>
  <c r="C18" i="171" s="1"/>
  <c r="F16" i="128"/>
  <c r="J16" i="128" s="1"/>
  <c r="F17" i="193"/>
  <c r="F17" i="202"/>
  <c r="C18" i="183"/>
  <c r="F17" i="183"/>
  <c r="I18" i="203"/>
  <c r="J18" i="203" s="1"/>
  <c r="H20" i="203"/>
  <c r="F16" i="142"/>
  <c r="C17" i="142"/>
  <c r="C19" i="161"/>
  <c r="F19" i="161" s="1"/>
  <c r="C18" i="133"/>
  <c r="F17" i="133"/>
  <c r="J17" i="133" s="1"/>
  <c r="F17" i="161"/>
  <c r="F17" i="165"/>
  <c r="J17" i="165" s="1"/>
  <c r="C18" i="165"/>
  <c r="C18" i="134"/>
  <c r="F17" i="134"/>
  <c r="J17" i="134" s="1"/>
  <c r="C18" i="192"/>
  <c r="F17" i="192"/>
  <c r="F16" i="179"/>
  <c r="J16" i="179" s="1"/>
  <c r="C17" i="179"/>
  <c r="F16" i="144"/>
  <c r="J16" i="144" s="1"/>
  <c r="C17" i="144"/>
  <c r="F16" i="156"/>
  <c r="J16" i="156" s="1"/>
  <c r="C18" i="188"/>
  <c r="C19" i="188" s="1"/>
  <c r="F18" i="157"/>
  <c r="J18" i="157" s="1"/>
  <c r="C19" i="157"/>
  <c r="C17" i="131"/>
  <c r="F16" i="131"/>
  <c r="C19" i="136"/>
  <c r="F18" i="136"/>
  <c r="J18" i="136" s="1"/>
  <c r="C17" i="162"/>
  <c r="F16" i="162"/>
  <c r="F17" i="153"/>
  <c r="C18" i="153"/>
  <c r="F16" i="164"/>
  <c r="J16" i="164" s="1"/>
  <c r="C17" i="164"/>
  <c r="F17" i="184"/>
  <c r="C18" i="184"/>
  <c r="F17" i="174"/>
  <c r="J17" i="174" s="1"/>
  <c r="C18" i="174"/>
  <c r="C17" i="172"/>
  <c r="F16" i="172"/>
  <c r="C19" i="166"/>
  <c r="F18" i="166"/>
  <c r="J18" i="166" s="1"/>
  <c r="F16" i="163"/>
  <c r="F17" i="141"/>
  <c r="C18" i="141"/>
  <c r="C17" i="137"/>
  <c r="C18" i="137" s="1"/>
  <c r="F16" i="177"/>
  <c r="J16" i="177" s="1"/>
  <c r="C17" i="177"/>
  <c r="C18" i="175"/>
  <c r="F17" i="175"/>
  <c r="J17" i="175" s="1"/>
  <c r="F17" i="159"/>
  <c r="J17" i="159" s="1"/>
  <c r="F16" i="195"/>
  <c r="J16" i="195" s="1"/>
  <c r="F16" i="130"/>
  <c r="C17" i="130"/>
  <c r="C17" i="145"/>
  <c r="F17" i="145" s="1"/>
  <c r="J17" i="145" s="1"/>
  <c r="F18" i="159"/>
  <c r="J18" i="159" s="1"/>
  <c r="C17" i="201"/>
  <c r="F16" i="201"/>
  <c r="J16" i="201" s="1"/>
  <c r="C18" i="139"/>
  <c r="F17" i="139"/>
  <c r="F17" i="204"/>
  <c r="C18" i="204"/>
  <c r="F19" i="202"/>
  <c r="C20" i="202"/>
  <c r="C17" i="199"/>
  <c r="F16" i="199"/>
  <c r="J16" i="199" s="1"/>
  <c r="F17" i="198"/>
  <c r="J17" i="198" s="1"/>
  <c r="C18" i="198"/>
  <c r="F17" i="197"/>
  <c r="J17" i="197" s="1"/>
  <c r="C18" i="197"/>
  <c r="C18" i="196"/>
  <c r="F17" i="196"/>
  <c r="J17" i="196" s="1"/>
  <c r="C18" i="195"/>
  <c r="F17" i="195"/>
  <c r="J17" i="195" s="1"/>
  <c r="C18" i="194"/>
  <c r="F17" i="194"/>
  <c r="C20" i="193"/>
  <c r="F19" i="193"/>
  <c r="F17" i="191"/>
  <c r="C18" i="191"/>
  <c r="C17" i="190"/>
  <c r="F16" i="190"/>
  <c r="J16" i="190" s="1"/>
  <c r="F17" i="189"/>
  <c r="J17" i="189" s="1"/>
  <c r="C18" i="189"/>
  <c r="F17" i="187"/>
  <c r="J17" i="187" s="1"/>
  <c r="C18" i="187"/>
  <c r="F17" i="186"/>
  <c r="J17" i="186" s="1"/>
  <c r="C18" i="186"/>
  <c r="C19" i="185"/>
  <c r="F18" i="185"/>
  <c r="J18" i="185" s="1"/>
  <c r="F18" i="182"/>
  <c r="C19" i="182"/>
  <c r="C18" i="180"/>
  <c r="F17" i="180"/>
  <c r="C18" i="178"/>
  <c r="F17" i="178"/>
  <c r="J17" i="178" s="1"/>
  <c r="F18" i="176"/>
  <c r="J18" i="176" s="1"/>
  <c r="C19" i="176"/>
  <c r="C18" i="173"/>
  <c r="F17" i="173"/>
  <c r="C19" i="170"/>
  <c r="F18" i="170"/>
  <c r="F16" i="169"/>
  <c r="J16" i="169" s="1"/>
  <c r="C17" i="169"/>
  <c r="C20" i="168"/>
  <c r="F19" i="168"/>
  <c r="J19" i="168" s="1"/>
  <c r="F17" i="167"/>
  <c r="J17" i="167" s="1"/>
  <c r="C18" i="167"/>
  <c r="C18" i="163"/>
  <c r="F17" i="163"/>
  <c r="C20" i="161"/>
  <c r="C18" i="160"/>
  <c r="F17" i="160"/>
  <c r="F19" i="159"/>
  <c r="J19" i="159" s="1"/>
  <c r="C20" i="159"/>
  <c r="F17" i="158"/>
  <c r="J17" i="158" s="1"/>
  <c r="C18" i="158"/>
  <c r="C18" i="156"/>
  <c r="F17" i="156"/>
  <c r="J17" i="156" s="1"/>
  <c r="F17" i="155"/>
  <c r="J17" i="155" s="1"/>
  <c r="C18" i="155"/>
  <c r="F17" i="154"/>
  <c r="J17" i="154" s="1"/>
  <c r="C18" i="154"/>
  <c r="F17" i="151"/>
  <c r="C18" i="151"/>
  <c r="C17" i="150"/>
  <c r="F16" i="150"/>
  <c r="F16" i="149"/>
  <c r="C17" i="149"/>
  <c r="C17" i="148"/>
  <c r="F16" i="148"/>
  <c r="J16" i="148" s="1"/>
  <c r="C18" i="147"/>
  <c r="F17" i="147"/>
  <c r="J17" i="147" s="1"/>
  <c r="C18" i="146"/>
  <c r="F17" i="146"/>
  <c r="J17" i="146" s="1"/>
  <c r="C18" i="145"/>
  <c r="F17" i="143"/>
  <c r="J17" i="143" s="1"/>
  <c r="C18" i="143"/>
  <c r="F17" i="140"/>
  <c r="C18" i="140"/>
  <c r="C19" i="138"/>
  <c r="F18" i="138"/>
  <c r="J18" i="138" s="1"/>
  <c r="C19" i="135"/>
  <c r="F18" i="135"/>
  <c r="J18" i="135" s="1"/>
  <c r="C18" i="132"/>
  <c r="F17" i="132"/>
  <c r="F17" i="129"/>
  <c r="C18" i="129"/>
  <c r="C18" i="128"/>
  <c r="F17" i="128"/>
  <c r="J17" i="128" s="1"/>
  <c r="F18" i="127"/>
  <c r="J18" i="127" s="1"/>
  <c r="C19" i="127"/>
  <c r="F17" i="126"/>
  <c r="J17" i="126" s="1"/>
  <c r="C18" i="126"/>
  <c r="C18" i="32"/>
  <c r="F17" i="32"/>
  <c r="J17" i="32" s="1"/>
  <c r="F17" i="171" l="1"/>
  <c r="F23" i="203"/>
  <c r="C24" i="203"/>
  <c r="F22" i="203"/>
  <c r="F18" i="188"/>
  <c r="J18" i="188" s="1"/>
  <c r="C19" i="133"/>
  <c r="F18" i="133"/>
  <c r="J18" i="133" s="1"/>
  <c r="F17" i="137"/>
  <c r="J17" i="137" s="1"/>
  <c r="F17" i="142"/>
  <c r="C18" i="142"/>
  <c r="I20" i="203"/>
  <c r="J20" i="203" s="1"/>
  <c r="H22" i="203"/>
  <c r="F18" i="183"/>
  <c r="C19" i="183"/>
  <c r="C19" i="165"/>
  <c r="F18" i="165"/>
  <c r="J18" i="165" s="1"/>
  <c r="F17" i="172"/>
  <c r="C18" i="172"/>
  <c r="F18" i="153"/>
  <c r="C19" i="153"/>
  <c r="F19" i="136"/>
  <c r="J19" i="136" s="1"/>
  <c r="C20" i="136"/>
  <c r="F17" i="131"/>
  <c r="C18" i="131"/>
  <c r="F19" i="157"/>
  <c r="J19" i="157" s="1"/>
  <c r="C20" i="157"/>
  <c r="F17" i="201"/>
  <c r="J17" i="201" s="1"/>
  <c r="C18" i="201"/>
  <c r="F18" i="174"/>
  <c r="J18" i="174" s="1"/>
  <c r="C19" i="174"/>
  <c r="F18" i="175"/>
  <c r="J18" i="175" s="1"/>
  <c r="C19" i="175"/>
  <c r="F17" i="177"/>
  <c r="J17" i="177" s="1"/>
  <c r="C18" i="177"/>
  <c r="F17" i="164"/>
  <c r="J17" i="164" s="1"/>
  <c r="C18" i="164"/>
  <c r="C19" i="139"/>
  <c r="F18" i="139"/>
  <c r="C20" i="166"/>
  <c r="F19" i="166"/>
  <c r="J19" i="166" s="1"/>
  <c r="C18" i="130"/>
  <c r="F17" i="130"/>
  <c r="C18" i="144"/>
  <c r="F17" i="144"/>
  <c r="J17" i="144" s="1"/>
  <c r="F18" i="141"/>
  <c r="C19" i="141"/>
  <c r="C19" i="184"/>
  <c r="F18" i="184"/>
  <c r="F17" i="162"/>
  <c r="C18" i="162"/>
  <c r="C19" i="192"/>
  <c r="F18" i="192"/>
  <c r="C19" i="134"/>
  <c r="F18" i="134"/>
  <c r="J18" i="134" s="1"/>
  <c r="F17" i="179"/>
  <c r="J17" i="179" s="1"/>
  <c r="C18" i="179"/>
  <c r="F18" i="204"/>
  <c r="C19" i="204"/>
  <c r="C21" i="202"/>
  <c r="F20" i="202"/>
  <c r="C18" i="199"/>
  <c r="F17" i="199"/>
  <c r="J17" i="199" s="1"/>
  <c r="C19" i="198"/>
  <c r="F18" i="198"/>
  <c r="J18" i="198" s="1"/>
  <c r="F18" i="197"/>
  <c r="J18" i="197" s="1"/>
  <c r="C19" i="197"/>
  <c r="C19" i="196"/>
  <c r="F18" i="196"/>
  <c r="J18" i="196" s="1"/>
  <c r="F18" i="195"/>
  <c r="J18" i="195" s="1"/>
  <c r="C19" i="195"/>
  <c r="F18" i="194"/>
  <c r="C19" i="194"/>
  <c r="F20" i="193"/>
  <c r="C21" i="193"/>
  <c r="F18" i="191"/>
  <c r="C19" i="191"/>
  <c r="C18" i="190"/>
  <c r="F17" i="190"/>
  <c r="J17" i="190" s="1"/>
  <c r="F18" i="189"/>
  <c r="J18" i="189" s="1"/>
  <c r="C19" i="189"/>
  <c r="F19" i="188"/>
  <c r="J19" i="188" s="1"/>
  <c r="C20" i="188"/>
  <c r="C19" i="187"/>
  <c r="F18" i="187"/>
  <c r="J18" i="187" s="1"/>
  <c r="F18" i="186"/>
  <c r="J18" i="186" s="1"/>
  <c r="C19" i="186"/>
  <c r="C20" i="185"/>
  <c r="F19" i="185"/>
  <c r="J19" i="185" s="1"/>
  <c r="C20" i="182"/>
  <c r="F19" i="182"/>
  <c r="F18" i="180"/>
  <c r="C19" i="180"/>
  <c r="F18" i="178"/>
  <c r="J18" i="178" s="1"/>
  <c r="C19" i="178"/>
  <c r="F19" i="176"/>
  <c r="J19" i="176" s="1"/>
  <c r="C20" i="176"/>
  <c r="C19" i="173"/>
  <c r="F18" i="173"/>
  <c r="C19" i="171"/>
  <c r="F18" i="171"/>
  <c r="C20" i="170"/>
  <c r="F19" i="170"/>
  <c r="F17" i="169"/>
  <c r="J17" i="169" s="1"/>
  <c r="C18" i="169"/>
  <c r="C21" i="168"/>
  <c r="F20" i="168"/>
  <c r="J20" i="168" s="1"/>
  <c r="C19" i="167"/>
  <c r="F18" i="167"/>
  <c r="J18" i="167" s="1"/>
  <c r="C19" i="163"/>
  <c r="F18" i="163"/>
  <c r="F20" i="161"/>
  <c r="C21" i="161"/>
  <c r="C19" i="160"/>
  <c r="F18" i="160"/>
  <c r="F20" i="159"/>
  <c r="J20" i="159" s="1"/>
  <c r="C21" i="159"/>
  <c r="C19" i="158"/>
  <c r="F18" i="158"/>
  <c r="J18" i="158" s="1"/>
  <c r="C19" i="156"/>
  <c r="F18" i="156"/>
  <c r="J18" i="156" s="1"/>
  <c r="F18" i="155"/>
  <c r="J18" i="155" s="1"/>
  <c r="C19" i="155"/>
  <c r="F18" i="154"/>
  <c r="J18" i="154" s="1"/>
  <c r="C19" i="154"/>
  <c r="F18" i="151"/>
  <c r="C19" i="151"/>
  <c r="F17" i="150"/>
  <c r="C18" i="150"/>
  <c r="F17" i="149"/>
  <c r="C18" i="149"/>
  <c r="F17" i="148"/>
  <c r="J17" i="148" s="1"/>
  <c r="C18" i="148"/>
  <c r="F18" i="147"/>
  <c r="J18" i="147" s="1"/>
  <c r="C19" i="147"/>
  <c r="F18" i="146"/>
  <c r="J18" i="146" s="1"/>
  <c r="C19" i="146"/>
  <c r="C19" i="145"/>
  <c r="F18" i="145"/>
  <c r="J18" i="145" s="1"/>
  <c r="C19" i="143"/>
  <c r="F18" i="143"/>
  <c r="J18" i="143" s="1"/>
  <c r="C19" i="140"/>
  <c r="F18" i="140"/>
  <c r="C20" i="138"/>
  <c r="F19" i="138"/>
  <c r="J19" i="138" s="1"/>
  <c r="C19" i="137"/>
  <c r="F18" i="137"/>
  <c r="J18" i="137" s="1"/>
  <c r="C20" i="135"/>
  <c r="F19" i="135"/>
  <c r="J19" i="135" s="1"/>
  <c r="C19" i="132"/>
  <c r="F18" i="132"/>
  <c r="F18" i="129"/>
  <c r="C19" i="129"/>
  <c r="C19" i="128"/>
  <c r="F18" i="128"/>
  <c r="J18" i="128" s="1"/>
  <c r="C20" i="127"/>
  <c r="F19" i="127"/>
  <c r="J19" i="127" s="1"/>
  <c r="C19" i="126"/>
  <c r="F18" i="126"/>
  <c r="J18" i="126" s="1"/>
  <c r="C19" i="32"/>
  <c r="F18" i="32"/>
  <c r="J18" i="32" s="1"/>
  <c r="F24" i="203" l="1"/>
  <c r="C26" i="203"/>
  <c r="C20" i="183"/>
  <c r="F19" i="183"/>
  <c r="H24" i="203"/>
  <c r="I22" i="203"/>
  <c r="J22" i="203" s="1"/>
  <c r="F18" i="142"/>
  <c r="C19" i="142"/>
  <c r="F19" i="165"/>
  <c r="J19" i="165" s="1"/>
  <c r="C20" i="165"/>
  <c r="C20" i="133"/>
  <c r="F19" i="133"/>
  <c r="J19" i="133" s="1"/>
  <c r="F19" i="174"/>
  <c r="J19" i="174" s="1"/>
  <c r="C20" i="174"/>
  <c r="C20" i="192"/>
  <c r="F19" i="192"/>
  <c r="C21" i="157"/>
  <c r="F20" i="157"/>
  <c r="J20" i="157" s="1"/>
  <c r="F19" i="184"/>
  <c r="C20" i="184"/>
  <c r="C20" i="134"/>
  <c r="F19" i="134"/>
  <c r="J19" i="134" s="1"/>
  <c r="F18" i="201"/>
  <c r="J18" i="201" s="1"/>
  <c r="C19" i="201"/>
  <c r="F18" i="177"/>
  <c r="J18" i="177" s="1"/>
  <c r="C19" i="177"/>
  <c r="F18" i="172"/>
  <c r="C19" i="172"/>
  <c r="C19" i="144"/>
  <c r="F18" i="144"/>
  <c r="J18" i="144" s="1"/>
  <c r="C19" i="164"/>
  <c r="F18" i="164"/>
  <c r="J18" i="164" s="1"/>
  <c r="F18" i="131"/>
  <c r="C19" i="131"/>
  <c r="F18" i="179"/>
  <c r="J18" i="179" s="1"/>
  <c r="C19" i="179"/>
  <c r="F18" i="130"/>
  <c r="C19" i="130"/>
  <c r="C20" i="175"/>
  <c r="F19" i="175"/>
  <c r="J19" i="175" s="1"/>
  <c r="C20" i="141"/>
  <c r="F19" i="141"/>
  <c r="F20" i="166"/>
  <c r="J20" i="166" s="1"/>
  <c r="C21" i="166"/>
  <c r="C20" i="153"/>
  <c r="F19" i="153"/>
  <c r="F19" i="139"/>
  <c r="C20" i="139"/>
  <c r="C19" i="162"/>
  <c r="F18" i="162"/>
  <c r="F20" i="136"/>
  <c r="J20" i="136" s="1"/>
  <c r="C21" i="136"/>
  <c r="C20" i="204"/>
  <c r="F19" i="204"/>
  <c r="C22" i="202"/>
  <c r="C25" i="202" s="1"/>
  <c r="F25" i="202" s="1"/>
  <c r="F21" i="202"/>
  <c r="F18" i="199"/>
  <c r="J18" i="199" s="1"/>
  <c r="C19" i="199"/>
  <c r="F19" i="198"/>
  <c r="J19" i="198" s="1"/>
  <c r="C20" i="198"/>
  <c r="F19" i="197"/>
  <c r="J19" i="197" s="1"/>
  <c r="C20" i="197"/>
  <c r="C20" i="196"/>
  <c r="F19" i="196"/>
  <c r="J19" i="196" s="1"/>
  <c r="F19" i="195"/>
  <c r="J19" i="195" s="1"/>
  <c r="C20" i="195"/>
  <c r="F19" i="194"/>
  <c r="C20" i="194"/>
  <c r="F21" i="193"/>
  <c r="C22" i="193"/>
  <c r="C25" i="193" s="1"/>
  <c r="F25" i="193" s="1"/>
  <c r="C20" i="191"/>
  <c r="F19" i="191"/>
  <c r="F18" i="190"/>
  <c r="J18" i="190" s="1"/>
  <c r="C19" i="190"/>
  <c r="C20" i="189"/>
  <c r="F19" i="189"/>
  <c r="J19" i="189" s="1"/>
  <c r="F20" i="188"/>
  <c r="J20" i="188" s="1"/>
  <c r="C21" i="188"/>
  <c r="F19" i="187"/>
  <c r="J19" i="187" s="1"/>
  <c r="C20" i="187"/>
  <c r="F19" i="186"/>
  <c r="J19" i="186" s="1"/>
  <c r="C20" i="186"/>
  <c r="C21" i="185"/>
  <c r="F20" i="185"/>
  <c r="J20" i="185" s="1"/>
  <c r="C21" i="182"/>
  <c r="F20" i="182"/>
  <c r="C20" i="180"/>
  <c r="F19" i="180"/>
  <c r="C20" i="178"/>
  <c r="F19" i="178"/>
  <c r="J19" i="178" s="1"/>
  <c r="F20" i="176"/>
  <c r="J20" i="176" s="1"/>
  <c r="C21" i="176"/>
  <c r="C20" i="173"/>
  <c r="F19" i="173"/>
  <c r="C20" i="171"/>
  <c r="F19" i="171"/>
  <c r="F20" i="170"/>
  <c r="C21" i="170"/>
  <c r="C19" i="169"/>
  <c r="F18" i="169"/>
  <c r="J18" i="169" s="1"/>
  <c r="F21" i="168"/>
  <c r="J21" i="168" s="1"/>
  <c r="C22" i="168"/>
  <c r="C25" i="168" s="1"/>
  <c r="F25" i="168" s="1"/>
  <c r="J25" i="168" s="1"/>
  <c r="F19" i="167"/>
  <c r="J19" i="167" s="1"/>
  <c r="C20" i="167"/>
  <c r="F19" i="163"/>
  <c r="C20" i="163"/>
  <c r="C22" i="161"/>
  <c r="C25" i="161" s="1"/>
  <c r="F25" i="161" s="1"/>
  <c r="F21" i="161"/>
  <c r="F19" i="160"/>
  <c r="C20" i="160"/>
  <c r="F21" i="159"/>
  <c r="J21" i="159" s="1"/>
  <c r="C22" i="159"/>
  <c r="C25" i="159" s="1"/>
  <c r="F25" i="159" s="1"/>
  <c r="J25" i="159" s="1"/>
  <c r="F19" i="158"/>
  <c r="J19" i="158" s="1"/>
  <c r="C20" i="158"/>
  <c r="C20" i="156"/>
  <c r="F19" i="156"/>
  <c r="J19" i="156" s="1"/>
  <c r="C20" i="155"/>
  <c r="F19" i="155"/>
  <c r="J19" i="155" s="1"/>
  <c r="F19" i="154"/>
  <c r="J19" i="154" s="1"/>
  <c r="C20" i="154"/>
  <c r="C20" i="151"/>
  <c r="F19" i="151"/>
  <c r="C19" i="150"/>
  <c r="F18" i="150"/>
  <c r="F18" i="149"/>
  <c r="C19" i="149"/>
  <c r="F18" i="148"/>
  <c r="J18" i="148" s="1"/>
  <c r="C19" i="148"/>
  <c r="C20" i="147"/>
  <c r="F19" i="147"/>
  <c r="J19" i="147" s="1"/>
  <c r="F19" i="146"/>
  <c r="J19" i="146" s="1"/>
  <c r="C20" i="146"/>
  <c r="F19" i="145"/>
  <c r="J19" i="145" s="1"/>
  <c r="C20" i="145"/>
  <c r="F19" i="143"/>
  <c r="J19" i="143" s="1"/>
  <c r="C20" i="143"/>
  <c r="C20" i="140"/>
  <c r="F19" i="140"/>
  <c r="C21" i="138"/>
  <c r="F20" i="138"/>
  <c r="J20" i="138" s="1"/>
  <c r="C20" i="137"/>
  <c r="F19" i="137"/>
  <c r="J19" i="137" s="1"/>
  <c r="F20" i="135"/>
  <c r="J20" i="135" s="1"/>
  <c r="C21" i="135"/>
  <c r="F19" i="132"/>
  <c r="C20" i="132"/>
  <c r="F19" i="129"/>
  <c r="C20" i="129"/>
  <c r="C20" i="128"/>
  <c r="F19" i="128"/>
  <c r="J19" i="128" s="1"/>
  <c r="F20" i="127"/>
  <c r="J20" i="127" s="1"/>
  <c r="C21" i="127"/>
  <c r="F19" i="126"/>
  <c r="J19" i="126" s="1"/>
  <c r="C20" i="126"/>
  <c r="C20" i="32"/>
  <c r="F19" i="32"/>
  <c r="J19" i="32" s="1"/>
  <c r="F26" i="203" l="1"/>
  <c r="F27" i="203"/>
  <c r="C28" i="203"/>
  <c r="F20" i="165"/>
  <c r="J20" i="165" s="1"/>
  <c r="C21" i="165"/>
  <c r="C21" i="133"/>
  <c r="F20" i="133"/>
  <c r="J20" i="133" s="1"/>
  <c r="C20" i="142"/>
  <c r="F19" i="142"/>
  <c r="H26" i="203"/>
  <c r="I24" i="203"/>
  <c r="J24" i="203" s="1"/>
  <c r="C21" i="183"/>
  <c r="F20" i="183"/>
  <c r="C22" i="166"/>
  <c r="C25" i="166" s="1"/>
  <c r="F25" i="166" s="1"/>
  <c r="J25" i="166" s="1"/>
  <c r="F21" i="166"/>
  <c r="J21" i="166" s="1"/>
  <c r="F19" i="131"/>
  <c r="C20" i="131"/>
  <c r="F21" i="157"/>
  <c r="J21" i="157" s="1"/>
  <c r="C22" i="157"/>
  <c r="C25" i="157" s="1"/>
  <c r="F25" i="157" s="1"/>
  <c r="J25" i="157" s="1"/>
  <c r="C20" i="144"/>
  <c r="F19" i="144"/>
  <c r="J19" i="144" s="1"/>
  <c r="C20" i="172"/>
  <c r="F19" i="172"/>
  <c r="C21" i="184"/>
  <c r="F20" i="184"/>
  <c r="F19" i="162"/>
  <c r="C20" i="162"/>
  <c r="F20" i="175"/>
  <c r="J20" i="175" s="1"/>
  <c r="C21" i="175"/>
  <c r="C21" i="174"/>
  <c r="F20" i="174"/>
  <c r="J20" i="174" s="1"/>
  <c r="F20" i="139"/>
  <c r="C21" i="139"/>
  <c r="F19" i="130"/>
  <c r="C20" i="130"/>
  <c r="C20" i="177"/>
  <c r="F19" i="177"/>
  <c r="J19" i="177" s="1"/>
  <c r="C20" i="201"/>
  <c r="F19" i="201"/>
  <c r="J19" i="201" s="1"/>
  <c r="F21" i="136"/>
  <c r="J21" i="136" s="1"/>
  <c r="C22" i="136"/>
  <c r="C25" i="136" s="1"/>
  <c r="F25" i="136" s="1"/>
  <c r="J25" i="136" s="1"/>
  <c r="F19" i="164"/>
  <c r="J19" i="164" s="1"/>
  <c r="C20" i="164"/>
  <c r="C21" i="134"/>
  <c r="F20" i="134"/>
  <c r="J20" i="134" s="1"/>
  <c r="F19" i="179"/>
  <c r="J19" i="179" s="1"/>
  <c r="C20" i="179"/>
  <c r="F20" i="141"/>
  <c r="C21" i="141"/>
  <c r="F20" i="192"/>
  <c r="C21" i="192"/>
  <c r="F20" i="153"/>
  <c r="C21" i="153"/>
  <c r="F20" i="204"/>
  <c r="C21" i="204"/>
  <c r="C23" i="202"/>
  <c r="C26" i="202" s="1"/>
  <c r="F26" i="202" s="1"/>
  <c r="F22" i="202"/>
  <c r="F19" i="199"/>
  <c r="J19" i="199" s="1"/>
  <c r="C20" i="199"/>
  <c r="C21" i="198"/>
  <c r="F20" i="198"/>
  <c r="J20" i="198" s="1"/>
  <c r="F20" i="197"/>
  <c r="J20" i="197" s="1"/>
  <c r="C21" i="197"/>
  <c r="F20" i="196"/>
  <c r="J20" i="196" s="1"/>
  <c r="C21" i="196"/>
  <c r="F20" i="195"/>
  <c r="J20" i="195" s="1"/>
  <c r="C21" i="195"/>
  <c r="C21" i="194"/>
  <c r="F20" i="194"/>
  <c r="F22" i="193"/>
  <c r="C23" i="193"/>
  <c r="C26" i="193" s="1"/>
  <c r="F26" i="193" s="1"/>
  <c r="C21" i="191"/>
  <c r="F20" i="191"/>
  <c r="C20" i="190"/>
  <c r="F19" i="190"/>
  <c r="J19" i="190" s="1"/>
  <c r="C21" i="189"/>
  <c r="F20" i="189"/>
  <c r="J20" i="189" s="1"/>
  <c r="C22" i="188"/>
  <c r="C25" i="188" s="1"/>
  <c r="F25" i="188" s="1"/>
  <c r="J25" i="188" s="1"/>
  <c r="F21" i="188"/>
  <c r="J21" i="188" s="1"/>
  <c r="C21" i="187"/>
  <c r="F20" i="187"/>
  <c r="J20" i="187" s="1"/>
  <c r="C21" i="186"/>
  <c r="F20" i="186"/>
  <c r="J20" i="186" s="1"/>
  <c r="F21" i="185"/>
  <c r="J21" i="185" s="1"/>
  <c r="C22" i="185"/>
  <c r="C25" i="185" s="1"/>
  <c r="F25" i="185" s="1"/>
  <c r="J25" i="185" s="1"/>
  <c r="F21" i="182"/>
  <c r="C22" i="182"/>
  <c r="C25" i="182" s="1"/>
  <c r="F25" i="182" s="1"/>
  <c r="C21" i="180"/>
  <c r="F20" i="180"/>
  <c r="C21" i="178"/>
  <c r="F20" i="178"/>
  <c r="J20" i="178" s="1"/>
  <c r="F21" i="176"/>
  <c r="J21" i="176" s="1"/>
  <c r="C22" i="176"/>
  <c r="C25" i="176" s="1"/>
  <c r="F25" i="176" s="1"/>
  <c r="J25" i="176" s="1"/>
  <c r="C21" i="173"/>
  <c r="F20" i="173"/>
  <c r="F20" i="171"/>
  <c r="C21" i="171"/>
  <c r="F21" i="170"/>
  <c r="C22" i="170"/>
  <c r="C25" i="170" s="1"/>
  <c r="F25" i="170" s="1"/>
  <c r="C20" i="169"/>
  <c r="F19" i="169"/>
  <c r="J19" i="169" s="1"/>
  <c r="C23" i="168"/>
  <c r="C26" i="168" s="1"/>
  <c r="F26" i="168" s="1"/>
  <c r="J26" i="168" s="1"/>
  <c r="F22" i="168"/>
  <c r="J22" i="168" s="1"/>
  <c r="C21" i="167"/>
  <c r="F20" i="167"/>
  <c r="J20" i="167" s="1"/>
  <c r="C21" i="163"/>
  <c r="F20" i="163"/>
  <c r="F22" i="161"/>
  <c r="C23" i="161"/>
  <c r="C26" i="161" s="1"/>
  <c r="F26" i="161" s="1"/>
  <c r="F20" i="160"/>
  <c r="C21" i="160"/>
  <c r="F22" i="159"/>
  <c r="J22" i="159" s="1"/>
  <c r="C23" i="159"/>
  <c r="C26" i="159" s="1"/>
  <c r="F26" i="159" s="1"/>
  <c r="J26" i="159" s="1"/>
  <c r="C21" i="158"/>
  <c r="F20" i="158"/>
  <c r="J20" i="158" s="1"/>
  <c r="F20" i="156"/>
  <c r="J20" i="156" s="1"/>
  <c r="C21" i="156"/>
  <c r="F20" i="155"/>
  <c r="J20" i="155" s="1"/>
  <c r="C21" i="155"/>
  <c r="F20" i="154"/>
  <c r="J20" i="154" s="1"/>
  <c r="C21" i="154"/>
  <c r="C21" i="151"/>
  <c r="F20" i="151"/>
  <c r="F19" i="150"/>
  <c r="C20" i="150"/>
  <c r="C20" i="149"/>
  <c r="F19" i="149"/>
  <c r="C20" i="148"/>
  <c r="F19" i="148"/>
  <c r="J19" i="148" s="1"/>
  <c r="C21" i="147"/>
  <c r="F20" i="147"/>
  <c r="J20" i="147" s="1"/>
  <c r="C21" i="146"/>
  <c r="F20" i="146"/>
  <c r="J20" i="146" s="1"/>
  <c r="F20" i="145"/>
  <c r="J20" i="145" s="1"/>
  <c r="C21" i="145"/>
  <c r="C21" i="143"/>
  <c r="F20" i="143"/>
  <c r="J20" i="143" s="1"/>
  <c r="C21" i="140"/>
  <c r="F20" i="140"/>
  <c r="C22" i="138"/>
  <c r="C25" i="138" s="1"/>
  <c r="F25" i="138" s="1"/>
  <c r="J25" i="138" s="1"/>
  <c r="F21" i="138"/>
  <c r="J21" i="138" s="1"/>
  <c r="C21" i="137"/>
  <c r="F20" i="137"/>
  <c r="J20" i="137" s="1"/>
  <c r="C22" i="135"/>
  <c r="C25" i="135" s="1"/>
  <c r="F25" i="135" s="1"/>
  <c r="J25" i="135" s="1"/>
  <c r="F21" i="135"/>
  <c r="J21" i="135" s="1"/>
  <c r="C21" i="132"/>
  <c r="F20" i="132"/>
  <c r="F20" i="129"/>
  <c r="C21" i="129"/>
  <c r="C21" i="128"/>
  <c r="F20" i="128"/>
  <c r="J20" i="128" s="1"/>
  <c r="C22" i="127"/>
  <c r="C25" i="127" s="1"/>
  <c r="F25" i="127" s="1"/>
  <c r="J25" i="127" s="1"/>
  <c r="F21" i="127"/>
  <c r="J21" i="127" s="1"/>
  <c r="C21" i="126"/>
  <c r="F20" i="126"/>
  <c r="J20" i="126" s="1"/>
  <c r="F20" i="32"/>
  <c r="J20" i="32" s="1"/>
  <c r="C21" i="32"/>
  <c r="F28" i="203" l="1"/>
  <c r="F29" i="203"/>
  <c r="C30" i="203"/>
  <c r="C36" i="203" s="1"/>
  <c r="F20" i="142"/>
  <c r="C21" i="142"/>
  <c r="I26" i="203"/>
  <c r="J26" i="203" s="1"/>
  <c r="H28" i="203"/>
  <c r="C22" i="165"/>
  <c r="C25" i="165" s="1"/>
  <c r="F25" i="165" s="1"/>
  <c r="J25" i="165" s="1"/>
  <c r="F21" i="165"/>
  <c r="J21" i="165" s="1"/>
  <c r="C22" i="183"/>
  <c r="C25" i="183" s="1"/>
  <c r="F25" i="183" s="1"/>
  <c r="F21" i="183"/>
  <c r="F21" i="133"/>
  <c r="J21" i="133" s="1"/>
  <c r="C22" i="133"/>
  <c r="C25" i="133" s="1"/>
  <c r="F25" i="133" s="1"/>
  <c r="J25" i="133" s="1"/>
  <c r="F21" i="134"/>
  <c r="J21" i="134" s="1"/>
  <c r="C22" i="134"/>
  <c r="C25" i="134" s="1"/>
  <c r="F25" i="134" s="1"/>
  <c r="J25" i="134" s="1"/>
  <c r="F20" i="172"/>
  <c r="C21" i="172"/>
  <c r="C21" i="144"/>
  <c r="F20" i="144"/>
  <c r="J20" i="144" s="1"/>
  <c r="F21" i="174"/>
  <c r="J21" i="174" s="1"/>
  <c r="C22" i="174"/>
  <c r="C25" i="174" s="1"/>
  <c r="F25" i="174" s="1"/>
  <c r="J25" i="174" s="1"/>
  <c r="F22" i="166"/>
  <c r="J22" i="166" s="1"/>
  <c r="C23" i="166"/>
  <c r="C26" i="166" s="1"/>
  <c r="F26" i="166" s="1"/>
  <c r="J26" i="166" s="1"/>
  <c r="F21" i="184"/>
  <c r="C22" i="184"/>
  <c r="C25" i="184" s="1"/>
  <c r="F25" i="184" s="1"/>
  <c r="C22" i="153"/>
  <c r="C25" i="153" s="1"/>
  <c r="F25" i="153" s="1"/>
  <c r="F21" i="153"/>
  <c r="C21" i="164"/>
  <c r="F20" i="164"/>
  <c r="J20" i="164" s="1"/>
  <c r="C21" i="131"/>
  <c r="F20" i="131"/>
  <c r="C22" i="192"/>
  <c r="C25" i="192" s="1"/>
  <c r="F25" i="192" s="1"/>
  <c r="F21" i="192"/>
  <c r="C22" i="141"/>
  <c r="C25" i="141" s="1"/>
  <c r="F25" i="141" s="1"/>
  <c r="F21" i="141"/>
  <c r="C22" i="175"/>
  <c r="C25" i="175" s="1"/>
  <c r="F25" i="175" s="1"/>
  <c r="J25" i="175" s="1"/>
  <c r="F21" i="175"/>
  <c r="J21" i="175" s="1"/>
  <c r="F20" i="201"/>
  <c r="J20" i="201" s="1"/>
  <c r="C21" i="201"/>
  <c r="F20" i="177"/>
  <c r="J20" i="177" s="1"/>
  <c r="C21" i="177"/>
  <c r="C21" i="130"/>
  <c r="F20" i="130"/>
  <c r="F21" i="139"/>
  <c r="C22" i="139"/>
  <c r="C25" i="139" s="1"/>
  <c r="F25" i="139" s="1"/>
  <c r="C23" i="136"/>
  <c r="C26" i="136" s="1"/>
  <c r="F26" i="136" s="1"/>
  <c r="J26" i="136" s="1"/>
  <c r="F22" i="136"/>
  <c r="J22" i="136" s="1"/>
  <c r="F20" i="179"/>
  <c r="J20" i="179" s="1"/>
  <c r="C21" i="179"/>
  <c r="C21" i="162"/>
  <c r="F20" i="162"/>
  <c r="F22" i="157"/>
  <c r="J22" i="157" s="1"/>
  <c r="C23" i="157"/>
  <c r="C26" i="157" s="1"/>
  <c r="F26" i="157" s="1"/>
  <c r="J26" i="157" s="1"/>
  <c r="C22" i="204"/>
  <c r="C25" i="204" s="1"/>
  <c r="F25" i="204" s="1"/>
  <c r="F21" i="204"/>
  <c r="C24" i="202"/>
  <c r="C27" i="202" s="1"/>
  <c r="F27" i="202" s="1"/>
  <c r="F23" i="202"/>
  <c r="F20" i="199"/>
  <c r="J20" i="199" s="1"/>
  <c r="C21" i="199"/>
  <c r="F21" i="198"/>
  <c r="J21" i="198" s="1"/>
  <c r="C22" i="198"/>
  <c r="C25" i="198" s="1"/>
  <c r="F25" i="198" s="1"/>
  <c r="J25" i="198" s="1"/>
  <c r="C22" i="197"/>
  <c r="C25" i="197" s="1"/>
  <c r="F25" i="197" s="1"/>
  <c r="J25" i="197" s="1"/>
  <c r="F21" i="197"/>
  <c r="J21" i="197" s="1"/>
  <c r="C22" i="196"/>
  <c r="C25" i="196" s="1"/>
  <c r="F25" i="196" s="1"/>
  <c r="J25" i="196" s="1"/>
  <c r="F21" i="196"/>
  <c r="J21" i="196" s="1"/>
  <c r="F21" i="195"/>
  <c r="J21" i="195" s="1"/>
  <c r="C22" i="195"/>
  <c r="C25" i="195" s="1"/>
  <c r="F25" i="195" s="1"/>
  <c r="J25" i="195" s="1"/>
  <c r="F21" i="194"/>
  <c r="C22" i="194"/>
  <c r="C25" i="194" s="1"/>
  <c r="F25" i="194" s="1"/>
  <c r="C24" i="193"/>
  <c r="C27" i="193" s="1"/>
  <c r="F27" i="193" s="1"/>
  <c r="F23" i="193"/>
  <c r="F21" i="191"/>
  <c r="C22" i="191"/>
  <c r="C25" i="191" s="1"/>
  <c r="F25" i="191" s="1"/>
  <c r="C21" i="190"/>
  <c r="F20" i="190"/>
  <c r="J20" i="190" s="1"/>
  <c r="C22" i="189"/>
  <c r="C25" i="189" s="1"/>
  <c r="F25" i="189" s="1"/>
  <c r="J25" i="189" s="1"/>
  <c r="F21" i="189"/>
  <c r="J21" i="189" s="1"/>
  <c r="C23" i="188"/>
  <c r="C26" i="188" s="1"/>
  <c r="F26" i="188" s="1"/>
  <c r="J26" i="188" s="1"/>
  <c r="F22" i="188"/>
  <c r="J22" i="188" s="1"/>
  <c r="F21" i="187"/>
  <c r="J21" i="187" s="1"/>
  <c r="C22" i="187"/>
  <c r="C25" i="187" s="1"/>
  <c r="F25" i="187" s="1"/>
  <c r="J25" i="187" s="1"/>
  <c r="F21" i="186"/>
  <c r="J21" i="186" s="1"/>
  <c r="C22" i="186"/>
  <c r="C25" i="186" s="1"/>
  <c r="F25" i="186" s="1"/>
  <c r="J25" i="186" s="1"/>
  <c r="F22" i="185"/>
  <c r="J22" i="185" s="1"/>
  <c r="C23" i="185"/>
  <c r="C26" i="185" s="1"/>
  <c r="F26" i="185" s="1"/>
  <c r="J26" i="185" s="1"/>
  <c r="C23" i="182"/>
  <c r="C26" i="182" s="1"/>
  <c r="F26" i="182" s="1"/>
  <c r="F22" i="182"/>
  <c r="F21" i="180"/>
  <c r="C22" i="180"/>
  <c r="C25" i="180" s="1"/>
  <c r="F25" i="180" s="1"/>
  <c r="C22" i="178"/>
  <c r="C25" i="178" s="1"/>
  <c r="F25" i="178" s="1"/>
  <c r="J25" i="178" s="1"/>
  <c r="F21" i="178"/>
  <c r="J21" i="178" s="1"/>
  <c r="C23" i="176"/>
  <c r="C26" i="176" s="1"/>
  <c r="F26" i="176" s="1"/>
  <c r="J26" i="176" s="1"/>
  <c r="F22" i="176"/>
  <c r="J22" i="176" s="1"/>
  <c r="F21" i="173"/>
  <c r="C22" i="173"/>
  <c r="C25" i="173" s="1"/>
  <c r="F25" i="173" s="1"/>
  <c r="C22" i="171"/>
  <c r="C25" i="171" s="1"/>
  <c r="F25" i="171" s="1"/>
  <c r="F21" i="171"/>
  <c r="C23" i="170"/>
  <c r="C26" i="170" s="1"/>
  <c r="F26" i="170" s="1"/>
  <c r="F22" i="170"/>
  <c r="F20" i="169"/>
  <c r="J20" i="169" s="1"/>
  <c r="C21" i="169"/>
  <c r="F23" i="168"/>
  <c r="J23" i="168" s="1"/>
  <c r="C24" i="168"/>
  <c r="C27" i="168" s="1"/>
  <c r="F27" i="168" s="1"/>
  <c r="J27" i="168" s="1"/>
  <c r="C22" i="167"/>
  <c r="C25" i="167" s="1"/>
  <c r="F25" i="167" s="1"/>
  <c r="J25" i="167" s="1"/>
  <c r="F21" i="167"/>
  <c r="J21" i="167" s="1"/>
  <c r="F21" i="163"/>
  <c r="C22" i="163"/>
  <c r="C25" i="163" s="1"/>
  <c r="F25" i="163" s="1"/>
  <c r="C24" i="161"/>
  <c r="C27" i="161" s="1"/>
  <c r="F27" i="161" s="1"/>
  <c r="F23" i="161"/>
  <c r="F21" i="160"/>
  <c r="C22" i="160"/>
  <c r="C25" i="160" s="1"/>
  <c r="F25" i="160" s="1"/>
  <c r="C24" i="159"/>
  <c r="C27" i="159" s="1"/>
  <c r="F27" i="159" s="1"/>
  <c r="J27" i="159" s="1"/>
  <c r="F23" i="159"/>
  <c r="J23" i="159" s="1"/>
  <c r="C22" i="158"/>
  <c r="C25" i="158" s="1"/>
  <c r="F25" i="158" s="1"/>
  <c r="J25" i="158" s="1"/>
  <c r="F21" i="158"/>
  <c r="J21" i="158" s="1"/>
  <c r="F21" i="156"/>
  <c r="J21" i="156" s="1"/>
  <c r="C22" i="156"/>
  <c r="C25" i="156" s="1"/>
  <c r="F25" i="156" s="1"/>
  <c r="J25" i="156" s="1"/>
  <c r="F21" i="155"/>
  <c r="J21" i="155" s="1"/>
  <c r="C22" i="155"/>
  <c r="C25" i="155" s="1"/>
  <c r="F25" i="155" s="1"/>
  <c r="J25" i="155" s="1"/>
  <c r="F21" i="154"/>
  <c r="J21" i="154" s="1"/>
  <c r="C22" i="154"/>
  <c r="C25" i="154" s="1"/>
  <c r="F25" i="154" s="1"/>
  <c r="J25" i="154" s="1"/>
  <c r="F21" i="151"/>
  <c r="C22" i="151"/>
  <c r="C25" i="151" s="1"/>
  <c r="F25" i="151" s="1"/>
  <c r="F20" i="150"/>
  <c r="C21" i="150"/>
  <c r="F20" i="149"/>
  <c r="C21" i="149"/>
  <c r="C21" i="148"/>
  <c r="F20" i="148"/>
  <c r="J20" i="148" s="1"/>
  <c r="F21" i="147"/>
  <c r="J21" i="147" s="1"/>
  <c r="C22" i="147"/>
  <c r="C25" i="147" s="1"/>
  <c r="F25" i="147" s="1"/>
  <c r="J25" i="147" s="1"/>
  <c r="C22" i="146"/>
  <c r="C25" i="146" s="1"/>
  <c r="F25" i="146" s="1"/>
  <c r="J25" i="146" s="1"/>
  <c r="F21" i="146"/>
  <c r="J21" i="146" s="1"/>
  <c r="C22" i="145"/>
  <c r="C25" i="145" s="1"/>
  <c r="F25" i="145" s="1"/>
  <c r="J25" i="145" s="1"/>
  <c r="F21" i="145"/>
  <c r="J21" i="145" s="1"/>
  <c r="F21" i="143"/>
  <c r="J21" i="143" s="1"/>
  <c r="C22" i="143"/>
  <c r="C25" i="143" s="1"/>
  <c r="F25" i="143" s="1"/>
  <c r="J25" i="143" s="1"/>
  <c r="C22" i="140"/>
  <c r="C25" i="140" s="1"/>
  <c r="F25" i="140" s="1"/>
  <c r="F21" i="140"/>
  <c r="F22" i="138"/>
  <c r="J22" i="138" s="1"/>
  <c r="C23" i="138"/>
  <c r="C26" i="138" s="1"/>
  <c r="F26" i="138" s="1"/>
  <c r="J26" i="138" s="1"/>
  <c r="C22" i="137"/>
  <c r="C25" i="137" s="1"/>
  <c r="F25" i="137" s="1"/>
  <c r="J25" i="137" s="1"/>
  <c r="F21" i="137"/>
  <c r="J21" i="137" s="1"/>
  <c r="F22" i="135"/>
  <c r="J22" i="135" s="1"/>
  <c r="C23" i="135"/>
  <c r="C26" i="135" s="1"/>
  <c r="F26" i="135" s="1"/>
  <c r="J26" i="135" s="1"/>
  <c r="C22" i="132"/>
  <c r="C25" i="132" s="1"/>
  <c r="F25" i="132" s="1"/>
  <c r="F21" i="132"/>
  <c r="F21" i="129"/>
  <c r="C22" i="129"/>
  <c r="C25" i="129" s="1"/>
  <c r="F25" i="129" s="1"/>
  <c r="F21" i="128"/>
  <c r="J21" i="128" s="1"/>
  <c r="C22" i="128"/>
  <c r="C25" i="128" s="1"/>
  <c r="F25" i="128" s="1"/>
  <c r="J25" i="128" s="1"/>
  <c r="C23" i="127"/>
  <c r="C26" i="127" s="1"/>
  <c r="F26" i="127" s="1"/>
  <c r="J26" i="127" s="1"/>
  <c r="F22" i="127"/>
  <c r="J22" i="127" s="1"/>
  <c r="C22" i="126"/>
  <c r="C25" i="126" s="1"/>
  <c r="F25" i="126" s="1"/>
  <c r="J25" i="126" s="1"/>
  <c r="F21" i="126"/>
  <c r="J21" i="126" s="1"/>
  <c r="C22" i="32"/>
  <c r="C25" i="32" s="1"/>
  <c r="F25" i="32" s="1"/>
  <c r="J25" i="32" s="1"/>
  <c r="F21" i="32"/>
  <c r="J21" i="32" s="1"/>
  <c r="F37" i="203" l="1"/>
  <c r="F36" i="203"/>
  <c r="J36" i="203" s="1"/>
  <c r="F31" i="203"/>
  <c r="F30" i="203"/>
  <c r="C32" i="203"/>
  <c r="C38" i="203" s="1"/>
  <c r="F22" i="183"/>
  <c r="C23" i="183"/>
  <c r="C26" i="183" s="1"/>
  <c r="F26" i="183" s="1"/>
  <c r="C23" i="133"/>
  <c r="C26" i="133" s="1"/>
  <c r="F26" i="133" s="1"/>
  <c r="J26" i="133" s="1"/>
  <c r="F22" i="133"/>
  <c r="J22" i="133" s="1"/>
  <c r="F22" i="165"/>
  <c r="J22" i="165" s="1"/>
  <c r="C23" i="165"/>
  <c r="C26" i="165" s="1"/>
  <c r="F26" i="165" s="1"/>
  <c r="J26" i="165" s="1"/>
  <c r="I28" i="203"/>
  <c r="J28" i="203" s="1"/>
  <c r="H30" i="203"/>
  <c r="H36" i="203" s="1"/>
  <c r="I36" i="203" s="1"/>
  <c r="F21" i="142"/>
  <c r="C22" i="142"/>
  <c r="C25" i="142" s="1"/>
  <c r="F25" i="142" s="1"/>
  <c r="C22" i="144"/>
  <c r="C25" i="144" s="1"/>
  <c r="F25" i="144" s="1"/>
  <c r="J25" i="144" s="1"/>
  <c r="F21" i="144"/>
  <c r="J21" i="144" s="1"/>
  <c r="C22" i="179"/>
  <c r="C25" i="179" s="1"/>
  <c r="F25" i="179" s="1"/>
  <c r="J25" i="179" s="1"/>
  <c r="F21" i="179"/>
  <c r="J21" i="179" s="1"/>
  <c r="F21" i="131"/>
  <c r="C22" i="131"/>
  <c r="C25" i="131" s="1"/>
  <c r="F25" i="131" s="1"/>
  <c r="F21" i="201"/>
  <c r="J21" i="201" s="1"/>
  <c r="C22" i="201"/>
  <c r="C25" i="201" s="1"/>
  <c r="F25" i="201" s="1"/>
  <c r="J25" i="201" s="1"/>
  <c r="C24" i="136"/>
  <c r="C27" i="136" s="1"/>
  <c r="F27" i="136" s="1"/>
  <c r="J27" i="136" s="1"/>
  <c r="F23" i="136"/>
  <c r="J23" i="136" s="1"/>
  <c r="F21" i="172"/>
  <c r="C22" i="172"/>
  <c r="C25" i="172" s="1"/>
  <c r="F25" i="172" s="1"/>
  <c r="F23" i="157"/>
  <c r="J23" i="157" s="1"/>
  <c r="C24" i="157"/>
  <c r="C27" i="157" s="1"/>
  <c r="F27" i="157" s="1"/>
  <c r="J27" i="157" s="1"/>
  <c r="C23" i="175"/>
  <c r="C26" i="175" s="1"/>
  <c r="F26" i="175" s="1"/>
  <c r="J26" i="175" s="1"/>
  <c r="F22" i="175"/>
  <c r="J22" i="175" s="1"/>
  <c r="F22" i="134"/>
  <c r="J22" i="134" s="1"/>
  <c r="C23" i="134"/>
  <c r="C26" i="134" s="1"/>
  <c r="F26" i="134" s="1"/>
  <c r="J26" i="134" s="1"/>
  <c r="C23" i="141"/>
  <c r="C26" i="141" s="1"/>
  <c r="F26" i="141" s="1"/>
  <c r="F22" i="141"/>
  <c r="F21" i="177"/>
  <c r="J21" i="177" s="1"/>
  <c r="C22" i="177"/>
  <c r="C25" i="177" s="1"/>
  <c r="F25" i="177" s="1"/>
  <c r="J25" i="177" s="1"/>
  <c r="C23" i="174"/>
  <c r="C26" i="174" s="1"/>
  <c r="F26" i="174" s="1"/>
  <c r="J26" i="174" s="1"/>
  <c r="F22" i="174"/>
  <c r="J22" i="174" s="1"/>
  <c r="F21" i="164"/>
  <c r="J21" i="164" s="1"/>
  <c r="C22" i="164"/>
  <c r="C25" i="164" s="1"/>
  <c r="F25" i="164" s="1"/>
  <c r="J25" i="164" s="1"/>
  <c r="C23" i="184"/>
  <c r="C26" i="184" s="1"/>
  <c r="F26" i="184" s="1"/>
  <c r="F22" i="184"/>
  <c r="C22" i="162"/>
  <c r="C25" i="162" s="1"/>
  <c r="F25" i="162" s="1"/>
  <c r="F21" i="162"/>
  <c r="C24" i="166"/>
  <c r="C27" i="166" s="1"/>
  <c r="F27" i="166" s="1"/>
  <c r="J27" i="166" s="1"/>
  <c r="F23" i="166"/>
  <c r="J23" i="166" s="1"/>
  <c r="C23" i="139"/>
  <c r="C26" i="139" s="1"/>
  <c r="F26" i="139" s="1"/>
  <c r="F22" i="139"/>
  <c r="F22" i="153"/>
  <c r="C23" i="153"/>
  <c r="C26" i="153" s="1"/>
  <c r="F26" i="153" s="1"/>
  <c r="C22" i="130"/>
  <c r="C25" i="130" s="1"/>
  <c r="F25" i="130" s="1"/>
  <c r="F21" i="130"/>
  <c r="C23" i="192"/>
  <c r="C26" i="192" s="1"/>
  <c r="F26" i="192" s="1"/>
  <c r="F22" i="192"/>
  <c r="C23" i="204"/>
  <c r="C26" i="204" s="1"/>
  <c r="F26" i="204" s="1"/>
  <c r="F22" i="204"/>
  <c r="F24" i="202"/>
  <c r="C22" i="199"/>
  <c r="C25" i="199" s="1"/>
  <c r="F25" i="199" s="1"/>
  <c r="J25" i="199" s="1"/>
  <c r="F21" i="199"/>
  <c r="J21" i="199" s="1"/>
  <c r="F22" i="198"/>
  <c r="J22" i="198" s="1"/>
  <c r="C23" i="198"/>
  <c r="C26" i="198" s="1"/>
  <c r="F26" i="198" s="1"/>
  <c r="J26" i="198" s="1"/>
  <c r="F22" i="197"/>
  <c r="J22" i="197" s="1"/>
  <c r="C23" i="197"/>
  <c r="C26" i="197" s="1"/>
  <c r="F26" i="197" s="1"/>
  <c r="J26" i="197" s="1"/>
  <c r="C23" i="196"/>
  <c r="C26" i="196" s="1"/>
  <c r="F26" i="196" s="1"/>
  <c r="J26" i="196" s="1"/>
  <c r="F22" i="196"/>
  <c r="J22" i="196" s="1"/>
  <c r="F22" i="195"/>
  <c r="J22" i="195" s="1"/>
  <c r="C23" i="195"/>
  <c r="C26" i="195" s="1"/>
  <c r="F26" i="195" s="1"/>
  <c r="J26" i="195" s="1"/>
  <c r="F22" i="194"/>
  <c r="C23" i="194"/>
  <c r="C26" i="194" s="1"/>
  <c r="F26" i="194" s="1"/>
  <c r="F24" i="193"/>
  <c r="F22" i="191"/>
  <c r="C23" i="191"/>
  <c r="C26" i="191" s="1"/>
  <c r="F26" i="191" s="1"/>
  <c r="C22" i="190"/>
  <c r="C25" i="190" s="1"/>
  <c r="F25" i="190" s="1"/>
  <c r="J25" i="190" s="1"/>
  <c r="F21" i="190"/>
  <c r="J21" i="190" s="1"/>
  <c r="C23" i="189"/>
  <c r="C26" i="189" s="1"/>
  <c r="F26" i="189" s="1"/>
  <c r="J26" i="189" s="1"/>
  <c r="F22" i="189"/>
  <c r="J22" i="189" s="1"/>
  <c r="F23" i="188"/>
  <c r="J23" i="188" s="1"/>
  <c r="C24" i="188"/>
  <c r="C27" i="188" s="1"/>
  <c r="F27" i="188" s="1"/>
  <c r="J27" i="188" s="1"/>
  <c r="F22" i="187"/>
  <c r="J22" i="187" s="1"/>
  <c r="C23" i="187"/>
  <c r="C26" i="187" s="1"/>
  <c r="F26" i="187" s="1"/>
  <c r="J26" i="187" s="1"/>
  <c r="C23" i="186"/>
  <c r="C26" i="186" s="1"/>
  <c r="F26" i="186" s="1"/>
  <c r="J26" i="186" s="1"/>
  <c r="F22" i="186"/>
  <c r="J22" i="186" s="1"/>
  <c r="F23" i="185"/>
  <c r="J23" i="185" s="1"/>
  <c r="C24" i="185"/>
  <c r="C27" i="185" s="1"/>
  <c r="F27" i="185" s="1"/>
  <c r="J27" i="185" s="1"/>
  <c r="C24" i="182"/>
  <c r="C27" i="182" s="1"/>
  <c r="F27" i="182" s="1"/>
  <c r="F23" i="182"/>
  <c r="C23" i="180"/>
  <c r="C26" i="180" s="1"/>
  <c r="F26" i="180" s="1"/>
  <c r="F22" i="180"/>
  <c r="F22" i="178"/>
  <c r="J22" i="178" s="1"/>
  <c r="C23" i="178"/>
  <c r="C26" i="178" s="1"/>
  <c r="F26" i="178" s="1"/>
  <c r="J26" i="178" s="1"/>
  <c r="C24" i="176"/>
  <c r="C27" i="176" s="1"/>
  <c r="F27" i="176" s="1"/>
  <c r="J27" i="176" s="1"/>
  <c r="F23" i="176"/>
  <c r="J23" i="176" s="1"/>
  <c r="C23" i="173"/>
  <c r="C26" i="173" s="1"/>
  <c r="F26" i="173" s="1"/>
  <c r="F22" i="173"/>
  <c r="C23" i="171"/>
  <c r="C26" i="171" s="1"/>
  <c r="F26" i="171" s="1"/>
  <c r="F22" i="171"/>
  <c r="C24" i="170"/>
  <c r="C27" i="170" s="1"/>
  <c r="F27" i="170" s="1"/>
  <c r="F23" i="170"/>
  <c r="C22" i="169"/>
  <c r="C25" i="169" s="1"/>
  <c r="F25" i="169" s="1"/>
  <c r="J25" i="169" s="1"/>
  <c r="F21" i="169"/>
  <c r="J21" i="169" s="1"/>
  <c r="F24" i="168"/>
  <c r="J24" i="168" s="1"/>
  <c r="J28" i="168"/>
  <c r="J31" i="168" s="1"/>
  <c r="C48" i="56" s="1"/>
  <c r="F22" i="167"/>
  <c r="J22" i="167" s="1"/>
  <c r="C23" i="167"/>
  <c r="C26" i="167" s="1"/>
  <c r="F26" i="167" s="1"/>
  <c r="J26" i="167" s="1"/>
  <c r="F22" i="163"/>
  <c r="C23" i="163"/>
  <c r="C26" i="163" s="1"/>
  <c r="F26" i="163" s="1"/>
  <c r="F24" i="161"/>
  <c r="C23" i="160"/>
  <c r="C26" i="160" s="1"/>
  <c r="F26" i="160" s="1"/>
  <c r="F22" i="160"/>
  <c r="F24" i="159"/>
  <c r="J24" i="159" s="1"/>
  <c r="J28" i="159" s="1"/>
  <c r="J31" i="159" s="1"/>
  <c r="C39" i="56" s="1"/>
  <c r="C23" i="158"/>
  <c r="C26" i="158" s="1"/>
  <c r="F26" i="158" s="1"/>
  <c r="J26" i="158" s="1"/>
  <c r="F22" i="158"/>
  <c r="J22" i="158" s="1"/>
  <c r="C23" i="156"/>
  <c r="C26" i="156" s="1"/>
  <c r="F26" i="156" s="1"/>
  <c r="J26" i="156" s="1"/>
  <c r="F22" i="156"/>
  <c r="J22" i="156" s="1"/>
  <c r="C23" i="155"/>
  <c r="C26" i="155" s="1"/>
  <c r="F26" i="155" s="1"/>
  <c r="J26" i="155" s="1"/>
  <c r="F22" i="155"/>
  <c r="J22" i="155" s="1"/>
  <c r="F22" i="154"/>
  <c r="J22" i="154" s="1"/>
  <c r="C23" i="154"/>
  <c r="C26" i="154" s="1"/>
  <c r="F26" i="154" s="1"/>
  <c r="J26" i="154" s="1"/>
  <c r="F22" i="151"/>
  <c r="C23" i="151"/>
  <c r="C26" i="151" s="1"/>
  <c r="F26" i="151" s="1"/>
  <c r="F21" i="150"/>
  <c r="C22" i="150"/>
  <c r="C25" i="150" s="1"/>
  <c r="F25" i="150" s="1"/>
  <c r="F21" i="149"/>
  <c r="C22" i="149"/>
  <c r="C25" i="149" s="1"/>
  <c r="F25" i="149" s="1"/>
  <c r="F21" i="148"/>
  <c r="J21" i="148" s="1"/>
  <c r="C22" i="148"/>
  <c r="C25" i="148" s="1"/>
  <c r="F25" i="148" s="1"/>
  <c r="J25" i="148" s="1"/>
  <c r="F22" i="147"/>
  <c r="J22" i="147" s="1"/>
  <c r="C23" i="147"/>
  <c r="C26" i="147" s="1"/>
  <c r="F26" i="147" s="1"/>
  <c r="J26" i="147" s="1"/>
  <c r="C23" i="146"/>
  <c r="C26" i="146" s="1"/>
  <c r="F26" i="146" s="1"/>
  <c r="J26" i="146" s="1"/>
  <c r="F22" i="146"/>
  <c r="J22" i="146" s="1"/>
  <c r="C23" i="145"/>
  <c r="C26" i="145" s="1"/>
  <c r="F26" i="145" s="1"/>
  <c r="J26" i="145" s="1"/>
  <c r="F22" i="145"/>
  <c r="J22" i="145" s="1"/>
  <c r="F22" i="143"/>
  <c r="J22" i="143" s="1"/>
  <c r="C23" i="143"/>
  <c r="C26" i="143" s="1"/>
  <c r="F26" i="143" s="1"/>
  <c r="J26" i="143" s="1"/>
  <c r="C23" i="140"/>
  <c r="C26" i="140" s="1"/>
  <c r="F26" i="140" s="1"/>
  <c r="F22" i="140"/>
  <c r="C24" i="138"/>
  <c r="C27" i="138" s="1"/>
  <c r="F27" i="138" s="1"/>
  <c r="J27" i="138" s="1"/>
  <c r="F23" i="138"/>
  <c r="J23" i="138" s="1"/>
  <c r="F22" i="137"/>
  <c r="J22" i="137" s="1"/>
  <c r="C23" i="137"/>
  <c r="C26" i="137" s="1"/>
  <c r="F26" i="137" s="1"/>
  <c r="J26" i="137" s="1"/>
  <c r="C24" i="135"/>
  <c r="C27" i="135" s="1"/>
  <c r="F27" i="135" s="1"/>
  <c r="J27" i="135" s="1"/>
  <c r="F23" i="135"/>
  <c r="J23" i="135" s="1"/>
  <c r="C23" i="132"/>
  <c r="C26" i="132" s="1"/>
  <c r="F26" i="132" s="1"/>
  <c r="F22" i="132"/>
  <c r="F22" i="129"/>
  <c r="C23" i="129"/>
  <c r="C26" i="129" s="1"/>
  <c r="F26" i="129" s="1"/>
  <c r="C23" i="128"/>
  <c r="C26" i="128" s="1"/>
  <c r="F26" i="128" s="1"/>
  <c r="J26" i="128" s="1"/>
  <c r="F22" i="128"/>
  <c r="J22" i="128" s="1"/>
  <c r="C24" i="127"/>
  <c r="C27" i="127" s="1"/>
  <c r="F27" i="127" s="1"/>
  <c r="J27" i="127" s="1"/>
  <c r="F23" i="127"/>
  <c r="J23" i="127" s="1"/>
  <c r="F22" i="126"/>
  <c r="J22" i="126" s="1"/>
  <c r="C23" i="126"/>
  <c r="C26" i="126" s="1"/>
  <c r="F26" i="126" s="1"/>
  <c r="J26" i="126" s="1"/>
  <c r="C23" i="32"/>
  <c r="C26" i="32" s="1"/>
  <c r="F26" i="32" s="1"/>
  <c r="J26" i="32" s="1"/>
  <c r="F22" i="32"/>
  <c r="J22" i="32" s="1"/>
  <c r="F39" i="203" l="1"/>
  <c r="F38" i="203"/>
  <c r="F32" i="203"/>
  <c r="C34" i="203"/>
  <c r="F33" i="203"/>
  <c r="H32" i="203"/>
  <c r="H38" i="203" s="1"/>
  <c r="I38" i="203" s="1"/>
  <c r="I30" i="203"/>
  <c r="J30" i="203" s="1"/>
  <c r="F23" i="165"/>
  <c r="J23" i="165" s="1"/>
  <c r="C24" i="165"/>
  <c r="C27" i="165" s="1"/>
  <c r="F27" i="165" s="1"/>
  <c r="J27" i="165" s="1"/>
  <c r="F22" i="142"/>
  <c r="C23" i="142"/>
  <c r="C26" i="142" s="1"/>
  <c r="F26" i="142" s="1"/>
  <c r="C24" i="133"/>
  <c r="C27" i="133" s="1"/>
  <c r="F27" i="133" s="1"/>
  <c r="J27" i="133" s="1"/>
  <c r="F23" i="133"/>
  <c r="J23" i="133" s="1"/>
  <c r="F23" i="183"/>
  <c r="C24" i="183"/>
  <c r="C27" i="183" s="1"/>
  <c r="F27" i="183" s="1"/>
  <c r="C24" i="134"/>
  <c r="C27" i="134" s="1"/>
  <c r="F27" i="134" s="1"/>
  <c r="J27" i="134" s="1"/>
  <c r="F23" i="134"/>
  <c r="J23" i="134" s="1"/>
  <c r="F23" i="174"/>
  <c r="J23" i="174" s="1"/>
  <c r="C24" i="174"/>
  <c r="C27" i="174" s="1"/>
  <c r="F27" i="174" s="1"/>
  <c r="J27" i="174" s="1"/>
  <c r="C23" i="179"/>
  <c r="C26" i="179" s="1"/>
  <c r="F26" i="179" s="1"/>
  <c r="J26" i="179" s="1"/>
  <c r="F22" i="179"/>
  <c r="J22" i="179" s="1"/>
  <c r="C23" i="172"/>
  <c r="C26" i="172" s="1"/>
  <c r="F26" i="172" s="1"/>
  <c r="F22" i="172"/>
  <c r="C23" i="162"/>
  <c r="C26" i="162" s="1"/>
  <c r="F26" i="162" s="1"/>
  <c r="F22" i="162"/>
  <c r="F22" i="144"/>
  <c r="J22" i="144" s="1"/>
  <c r="C23" i="144"/>
  <c r="C26" i="144" s="1"/>
  <c r="F26" i="144" s="1"/>
  <c r="J26" i="144" s="1"/>
  <c r="F22" i="130"/>
  <c r="C23" i="130"/>
  <c r="C26" i="130" s="1"/>
  <c r="F26" i="130" s="1"/>
  <c r="C23" i="164"/>
  <c r="C26" i="164" s="1"/>
  <c r="F26" i="164" s="1"/>
  <c r="J26" i="164" s="1"/>
  <c r="F22" i="164"/>
  <c r="J22" i="164" s="1"/>
  <c r="F24" i="157"/>
  <c r="J24" i="157" s="1"/>
  <c r="F24" i="166"/>
  <c r="J24" i="166" s="1"/>
  <c r="J28" i="166"/>
  <c r="J31" i="166" s="1"/>
  <c r="C46" i="56" s="1"/>
  <c r="C24" i="141"/>
  <c r="C27" i="141" s="1"/>
  <c r="F27" i="141" s="1"/>
  <c r="F23" i="141"/>
  <c r="F24" i="136"/>
  <c r="J24" i="136" s="1"/>
  <c r="C24" i="153"/>
  <c r="C27" i="153" s="1"/>
  <c r="F27" i="153" s="1"/>
  <c r="F23" i="153"/>
  <c r="C23" i="201"/>
  <c r="C26" i="201" s="1"/>
  <c r="F26" i="201" s="1"/>
  <c r="J26" i="201" s="1"/>
  <c r="F22" i="201"/>
  <c r="J22" i="201" s="1"/>
  <c r="C23" i="131"/>
  <c r="C26" i="131" s="1"/>
  <c r="F26" i="131" s="1"/>
  <c r="F22" i="131"/>
  <c r="F23" i="139"/>
  <c r="C24" i="139"/>
  <c r="C27" i="139" s="1"/>
  <c r="F27" i="139" s="1"/>
  <c r="F22" i="177"/>
  <c r="J22" i="177" s="1"/>
  <c r="C23" i="177"/>
  <c r="C26" i="177" s="1"/>
  <c r="F26" i="177" s="1"/>
  <c r="J26" i="177" s="1"/>
  <c r="C24" i="192"/>
  <c r="C27" i="192" s="1"/>
  <c r="F27" i="192" s="1"/>
  <c r="F23" i="192"/>
  <c r="F23" i="184"/>
  <c r="C24" i="184"/>
  <c r="C27" i="184" s="1"/>
  <c r="F27" i="184" s="1"/>
  <c r="F23" i="175"/>
  <c r="J23" i="175" s="1"/>
  <c r="C24" i="175"/>
  <c r="C27" i="175" s="1"/>
  <c r="F27" i="175" s="1"/>
  <c r="J27" i="175" s="1"/>
  <c r="F23" i="204"/>
  <c r="C24" i="204"/>
  <c r="C27" i="204" s="1"/>
  <c r="F27" i="204" s="1"/>
  <c r="C23" i="199"/>
  <c r="C26" i="199" s="1"/>
  <c r="F26" i="199" s="1"/>
  <c r="J26" i="199" s="1"/>
  <c r="F22" i="199"/>
  <c r="J22" i="199" s="1"/>
  <c r="C24" i="198"/>
  <c r="C27" i="198" s="1"/>
  <c r="F27" i="198" s="1"/>
  <c r="J27" i="198" s="1"/>
  <c r="F23" i="198"/>
  <c r="J23" i="198" s="1"/>
  <c r="C24" i="197"/>
  <c r="C27" i="197" s="1"/>
  <c r="F27" i="197" s="1"/>
  <c r="J27" i="197" s="1"/>
  <c r="F23" i="197"/>
  <c r="J23" i="197" s="1"/>
  <c r="F23" i="196"/>
  <c r="J23" i="196" s="1"/>
  <c r="C24" i="196"/>
  <c r="C27" i="196" s="1"/>
  <c r="F27" i="196" s="1"/>
  <c r="J27" i="196" s="1"/>
  <c r="C24" i="195"/>
  <c r="C27" i="195" s="1"/>
  <c r="F27" i="195" s="1"/>
  <c r="J27" i="195" s="1"/>
  <c r="F23" i="195"/>
  <c r="J23" i="195" s="1"/>
  <c r="F23" i="194"/>
  <c r="C24" i="194"/>
  <c r="C27" i="194" s="1"/>
  <c r="F27" i="194" s="1"/>
  <c r="F23" i="191"/>
  <c r="C24" i="191"/>
  <c r="C27" i="191" s="1"/>
  <c r="F27" i="191" s="1"/>
  <c r="C23" i="190"/>
  <c r="C26" i="190" s="1"/>
  <c r="F26" i="190" s="1"/>
  <c r="J26" i="190" s="1"/>
  <c r="F22" i="190"/>
  <c r="J22" i="190" s="1"/>
  <c r="F23" i="189"/>
  <c r="J23" i="189" s="1"/>
  <c r="C24" i="189"/>
  <c r="C27" i="189" s="1"/>
  <c r="F27" i="189" s="1"/>
  <c r="J27" i="189" s="1"/>
  <c r="F24" i="188"/>
  <c r="J24" i="188" s="1"/>
  <c r="C24" i="187"/>
  <c r="C27" i="187" s="1"/>
  <c r="F27" i="187" s="1"/>
  <c r="J27" i="187" s="1"/>
  <c r="F23" i="187"/>
  <c r="J23" i="187" s="1"/>
  <c r="C24" i="186"/>
  <c r="C27" i="186" s="1"/>
  <c r="F27" i="186" s="1"/>
  <c r="J27" i="186" s="1"/>
  <c r="F23" i="186"/>
  <c r="J23" i="186" s="1"/>
  <c r="F24" i="185"/>
  <c r="J24" i="185" s="1"/>
  <c r="F24" i="182"/>
  <c r="C24" i="180"/>
  <c r="C27" i="180" s="1"/>
  <c r="F27" i="180" s="1"/>
  <c r="F23" i="180"/>
  <c r="F23" i="178"/>
  <c r="J23" i="178" s="1"/>
  <c r="C24" i="178"/>
  <c r="C27" i="178" s="1"/>
  <c r="F27" i="178" s="1"/>
  <c r="J27" i="178" s="1"/>
  <c r="F24" i="176"/>
  <c r="J24" i="176" s="1"/>
  <c r="J28" i="176" s="1"/>
  <c r="J31" i="176" s="1"/>
  <c r="C56" i="56" s="1"/>
  <c r="C24" i="173"/>
  <c r="C27" i="173" s="1"/>
  <c r="F27" i="173" s="1"/>
  <c r="F23" i="173"/>
  <c r="F23" i="171"/>
  <c r="C24" i="171"/>
  <c r="C27" i="171" s="1"/>
  <c r="F27" i="171" s="1"/>
  <c r="F24" i="170"/>
  <c r="F22" i="169"/>
  <c r="J22" i="169" s="1"/>
  <c r="C23" i="169"/>
  <c r="C26" i="169" s="1"/>
  <c r="F26" i="169" s="1"/>
  <c r="J26" i="169" s="1"/>
  <c r="F23" i="167"/>
  <c r="J23" i="167" s="1"/>
  <c r="C24" i="167"/>
  <c r="C27" i="167" s="1"/>
  <c r="F27" i="167" s="1"/>
  <c r="J27" i="167" s="1"/>
  <c r="C24" i="163"/>
  <c r="C27" i="163" s="1"/>
  <c r="F27" i="163" s="1"/>
  <c r="F23" i="163"/>
  <c r="F23" i="160"/>
  <c r="C24" i="160"/>
  <c r="C27" i="160" s="1"/>
  <c r="F27" i="160" s="1"/>
  <c r="C24" i="158"/>
  <c r="C27" i="158" s="1"/>
  <c r="F27" i="158" s="1"/>
  <c r="J27" i="158" s="1"/>
  <c r="F23" i="158"/>
  <c r="J23" i="158" s="1"/>
  <c r="F23" i="156"/>
  <c r="J23" i="156" s="1"/>
  <c r="C24" i="156"/>
  <c r="C27" i="156" s="1"/>
  <c r="F27" i="156" s="1"/>
  <c r="J27" i="156" s="1"/>
  <c r="C24" i="155"/>
  <c r="C27" i="155" s="1"/>
  <c r="F27" i="155" s="1"/>
  <c r="J27" i="155" s="1"/>
  <c r="F23" i="155"/>
  <c r="J23" i="155" s="1"/>
  <c r="C24" i="154"/>
  <c r="C27" i="154" s="1"/>
  <c r="F27" i="154" s="1"/>
  <c r="J27" i="154" s="1"/>
  <c r="F23" i="154"/>
  <c r="J23" i="154" s="1"/>
  <c r="C24" i="151"/>
  <c r="C27" i="151" s="1"/>
  <c r="F27" i="151" s="1"/>
  <c r="F23" i="151"/>
  <c r="C23" i="150"/>
  <c r="C26" i="150" s="1"/>
  <c r="F26" i="150" s="1"/>
  <c r="F22" i="150"/>
  <c r="C23" i="149"/>
  <c r="C26" i="149" s="1"/>
  <c r="F26" i="149" s="1"/>
  <c r="F22" i="149"/>
  <c r="C23" i="148"/>
  <c r="C26" i="148" s="1"/>
  <c r="F26" i="148" s="1"/>
  <c r="J26" i="148" s="1"/>
  <c r="F22" i="148"/>
  <c r="J22" i="148" s="1"/>
  <c r="F23" i="147"/>
  <c r="J23" i="147" s="1"/>
  <c r="C24" i="147"/>
  <c r="C27" i="147" s="1"/>
  <c r="F27" i="147" s="1"/>
  <c r="J27" i="147" s="1"/>
  <c r="C24" i="146"/>
  <c r="C27" i="146" s="1"/>
  <c r="F27" i="146" s="1"/>
  <c r="J27" i="146" s="1"/>
  <c r="F23" i="146"/>
  <c r="J23" i="146" s="1"/>
  <c r="C24" i="145"/>
  <c r="C27" i="145" s="1"/>
  <c r="F27" i="145" s="1"/>
  <c r="J27" i="145" s="1"/>
  <c r="F23" i="145"/>
  <c r="J23" i="145" s="1"/>
  <c r="F23" i="143"/>
  <c r="J23" i="143" s="1"/>
  <c r="C24" i="143"/>
  <c r="C27" i="143" s="1"/>
  <c r="F27" i="143" s="1"/>
  <c r="J27" i="143" s="1"/>
  <c r="F23" i="140"/>
  <c r="C24" i="140"/>
  <c r="C27" i="140" s="1"/>
  <c r="F27" i="140" s="1"/>
  <c r="F24" i="138"/>
  <c r="J24" i="138" s="1"/>
  <c r="F23" i="137"/>
  <c r="J23" i="137" s="1"/>
  <c r="C24" i="137"/>
  <c r="C27" i="137" s="1"/>
  <c r="F27" i="137" s="1"/>
  <c r="J27" i="137" s="1"/>
  <c r="F24" i="135"/>
  <c r="J24" i="135" s="1"/>
  <c r="F23" i="132"/>
  <c r="C24" i="132"/>
  <c r="C27" i="132" s="1"/>
  <c r="F27" i="132" s="1"/>
  <c r="F23" i="129"/>
  <c r="C24" i="129"/>
  <c r="C27" i="129" s="1"/>
  <c r="F27" i="129" s="1"/>
  <c r="F23" i="128"/>
  <c r="J23" i="128" s="1"/>
  <c r="C24" i="128"/>
  <c r="C27" i="128" s="1"/>
  <c r="F27" i="128" s="1"/>
  <c r="J27" i="128" s="1"/>
  <c r="F24" i="127"/>
  <c r="J24" i="127" s="1"/>
  <c r="J28" i="127"/>
  <c r="J31" i="127" s="1"/>
  <c r="C8" i="56" s="1"/>
  <c r="F23" i="126"/>
  <c r="J23" i="126" s="1"/>
  <c r="C24" i="126"/>
  <c r="C27" i="126" s="1"/>
  <c r="F27" i="126" s="1"/>
  <c r="J27" i="126" s="1"/>
  <c r="C24" i="32"/>
  <c r="F23" i="32"/>
  <c r="J23" i="32" s="1"/>
  <c r="J38" i="203" l="1"/>
  <c r="F34" i="203"/>
  <c r="F35" i="203"/>
  <c r="C40" i="203"/>
  <c r="J28" i="135"/>
  <c r="J31" i="135" s="1"/>
  <c r="C16" i="56" s="1"/>
  <c r="J28" i="136"/>
  <c r="J31" i="136" s="1"/>
  <c r="C17" i="56" s="1"/>
  <c r="F24" i="133"/>
  <c r="J24" i="133" s="1"/>
  <c r="J28" i="133" s="1"/>
  <c r="J31" i="133" s="1"/>
  <c r="C14" i="56" s="1"/>
  <c r="C24" i="142"/>
  <c r="C27" i="142" s="1"/>
  <c r="F27" i="142" s="1"/>
  <c r="F23" i="142"/>
  <c r="F24" i="183"/>
  <c r="F24" i="165"/>
  <c r="J24" i="165" s="1"/>
  <c r="H34" i="203"/>
  <c r="I32" i="203"/>
  <c r="J32" i="203" s="1"/>
  <c r="F24" i="139"/>
  <c r="C24" i="172"/>
  <c r="C27" i="172" s="1"/>
  <c r="F27" i="172" s="1"/>
  <c r="F23" i="172"/>
  <c r="F24" i="192"/>
  <c r="F23" i="130"/>
  <c r="C24" i="130"/>
  <c r="C27" i="130" s="1"/>
  <c r="F27" i="130" s="1"/>
  <c r="F24" i="175"/>
  <c r="J24" i="175" s="1"/>
  <c r="J28" i="175"/>
  <c r="J31" i="175" s="1"/>
  <c r="C55" i="56" s="1"/>
  <c r="F23" i="162"/>
  <c r="C24" i="162"/>
  <c r="C27" i="162" s="1"/>
  <c r="F27" i="162" s="1"/>
  <c r="F24" i="184"/>
  <c r="J28" i="157"/>
  <c r="J31" i="157" s="1"/>
  <c r="C37" i="56" s="1"/>
  <c r="F23" i="179"/>
  <c r="J23" i="179" s="1"/>
  <c r="C24" i="179"/>
  <c r="C27" i="179" s="1"/>
  <c r="F27" i="179" s="1"/>
  <c r="J27" i="179" s="1"/>
  <c r="F24" i="174"/>
  <c r="J24" i="174" s="1"/>
  <c r="J28" i="174"/>
  <c r="J31" i="174" s="1"/>
  <c r="C54" i="56" s="1"/>
  <c r="F23" i="164"/>
  <c r="J23" i="164" s="1"/>
  <c r="C24" i="164"/>
  <c r="C27" i="164" s="1"/>
  <c r="F27" i="164" s="1"/>
  <c r="J27" i="164" s="1"/>
  <c r="C24" i="177"/>
  <c r="C27" i="177" s="1"/>
  <c r="F27" i="177" s="1"/>
  <c r="J27" i="177" s="1"/>
  <c r="F23" i="177"/>
  <c r="J23" i="177" s="1"/>
  <c r="F24" i="153"/>
  <c r="F24" i="134"/>
  <c r="J24" i="134" s="1"/>
  <c r="F23" i="131"/>
  <c r="C24" i="131"/>
  <c r="C27" i="131" s="1"/>
  <c r="F27" i="131" s="1"/>
  <c r="F23" i="201"/>
  <c r="J23" i="201" s="1"/>
  <c r="C24" i="201"/>
  <c r="C27" i="201" s="1"/>
  <c r="F27" i="201" s="1"/>
  <c r="J27" i="201" s="1"/>
  <c r="F23" i="144"/>
  <c r="J23" i="144" s="1"/>
  <c r="C24" i="144"/>
  <c r="C27" i="144" s="1"/>
  <c r="F27" i="144" s="1"/>
  <c r="J27" i="144" s="1"/>
  <c r="F24" i="141"/>
  <c r="F24" i="204"/>
  <c r="F23" i="199"/>
  <c r="J23" i="199" s="1"/>
  <c r="C24" i="199"/>
  <c r="C27" i="199" s="1"/>
  <c r="F27" i="199" s="1"/>
  <c r="J27" i="199" s="1"/>
  <c r="F24" i="198"/>
  <c r="J24" i="198" s="1"/>
  <c r="F24" i="197"/>
  <c r="J24" i="197" s="1"/>
  <c r="F24" i="196"/>
  <c r="J24" i="196" s="1"/>
  <c r="F24" i="195"/>
  <c r="J24" i="195" s="1"/>
  <c r="F24" i="194"/>
  <c r="F24" i="191"/>
  <c r="C24" i="190"/>
  <c r="C27" i="190" s="1"/>
  <c r="F27" i="190" s="1"/>
  <c r="J27" i="190" s="1"/>
  <c r="F23" i="190"/>
  <c r="J23" i="190" s="1"/>
  <c r="F24" i="189"/>
  <c r="J24" i="189" s="1"/>
  <c r="J28" i="188"/>
  <c r="J31" i="188" s="1"/>
  <c r="C67" i="56" s="1"/>
  <c r="F24" i="187"/>
  <c r="J24" i="187" s="1"/>
  <c r="F24" i="186"/>
  <c r="J24" i="186" s="1"/>
  <c r="J28" i="185"/>
  <c r="J31" i="185" s="1"/>
  <c r="C64" i="56" s="1"/>
  <c r="F24" i="180"/>
  <c r="F24" i="178"/>
  <c r="J24" i="178" s="1"/>
  <c r="J28" i="178"/>
  <c r="J31" i="178" s="1"/>
  <c r="C58" i="56" s="1"/>
  <c r="F24" i="173"/>
  <c r="F24" i="171"/>
  <c r="F23" i="169"/>
  <c r="J23" i="169" s="1"/>
  <c r="C24" i="169"/>
  <c r="C27" i="169" s="1"/>
  <c r="F27" i="169" s="1"/>
  <c r="J27" i="169" s="1"/>
  <c r="F24" i="167"/>
  <c r="J24" i="167" s="1"/>
  <c r="F24" i="163"/>
  <c r="F24" i="160"/>
  <c r="F24" i="158"/>
  <c r="J24" i="158" s="1"/>
  <c r="F24" i="156"/>
  <c r="J24" i="156" s="1"/>
  <c r="F24" i="155"/>
  <c r="J24" i="155" s="1"/>
  <c r="F24" i="154"/>
  <c r="J24" i="154" s="1"/>
  <c r="F24" i="151"/>
  <c r="F23" i="150"/>
  <c r="C24" i="150"/>
  <c r="C27" i="150" s="1"/>
  <c r="F27" i="150" s="1"/>
  <c r="C24" i="149"/>
  <c r="C27" i="149" s="1"/>
  <c r="F27" i="149" s="1"/>
  <c r="F23" i="149"/>
  <c r="C24" i="148"/>
  <c r="C27" i="148" s="1"/>
  <c r="F27" i="148" s="1"/>
  <c r="J27" i="148" s="1"/>
  <c r="F23" i="148"/>
  <c r="J23" i="148" s="1"/>
  <c r="F24" i="147"/>
  <c r="J24" i="147" s="1"/>
  <c r="J28" i="147"/>
  <c r="J31" i="147" s="1"/>
  <c r="C28" i="56" s="1"/>
  <c r="F24" i="146"/>
  <c r="J24" i="146" s="1"/>
  <c r="F24" i="145"/>
  <c r="J24" i="145" s="1"/>
  <c r="F24" i="143"/>
  <c r="J24" i="143" s="1"/>
  <c r="F24" i="140"/>
  <c r="J28" i="138"/>
  <c r="J31" i="138" s="1"/>
  <c r="C19" i="56" s="1"/>
  <c r="F24" i="137"/>
  <c r="J24" i="137" s="1"/>
  <c r="F24" i="132"/>
  <c r="F24" i="129"/>
  <c r="F24" i="128"/>
  <c r="J24" i="128" s="1"/>
  <c r="F24" i="126"/>
  <c r="J24" i="126" s="1"/>
  <c r="J28" i="126" s="1"/>
  <c r="J31" i="126" s="1"/>
  <c r="C7" i="56" s="1"/>
  <c r="F24" i="32"/>
  <c r="J24" i="32" s="1"/>
  <c r="C27" i="32"/>
  <c r="F27" i="32" s="1"/>
  <c r="J27" i="32" s="1"/>
  <c r="F40" i="203" l="1"/>
  <c r="F41" i="203"/>
  <c r="H40" i="203"/>
  <c r="I40" i="203" s="1"/>
  <c r="J40" i="203" s="1"/>
  <c r="I34" i="203"/>
  <c r="J34" i="203" s="1"/>
  <c r="J28" i="165"/>
  <c r="J31" i="165" s="1"/>
  <c r="C45" i="56" s="1"/>
  <c r="J28" i="197"/>
  <c r="J31" i="197" s="1"/>
  <c r="C76" i="56" s="1"/>
  <c r="F24" i="142"/>
  <c r="J28" i="154"/>
  <c r="J31" i="154" s="1"/>
  <c r="C34" i="56" s="1"/>
  <c r="F24" i="177"/>
  <c r="J24" i="177" s="1"/>
  <c r="F24" i="201"/>
  <c r="J24" i="201" s="1"/>
  <c r="J28" i="201"/>
  <c r="J31" i="201" s="1"/>
  <c r="C79" i="56" s="1"/>
  <c r="F24" i="131"/>
  <c r="J28" i="198"/>
  <c r="J31" i="198" s="1"/>
  <c r="C77" i="56" s="1"/>
  <c r="F24" i="144"/>
  <c r="J24" i="144" s="1"/>
  <c r="F24" i="164"/>
  <c r="J24" i="164" s="1"/>
  <c r="F24" i="130"/>
  <c r="J28" i="167"/>
  <c r="J31" i="167" s="1"/>
  <c r="C47" i="56" s="1"/>
  <c r="J28" i="134"/>
  <c r="J31" i="134" s="1"/>
  <c r="C15" i="56" s="1"/>
  <c r="J28" i="156"/>
  <c r="J31" i="156" s="1"/>
  <c r="C36" i="56" s="1"/>
  <c r="J28" i="195"/>
  <c r="J31" i="195" s="1"/>
  <c r="C74" i="56" s="1"/>
  <c r="F24" i="162"/>
  <c r="F24" i="179"/>
  <c r="J24" i="179" s="1"/>
  <c r="F24" i="172"/>
  <c r="J28" i="32"/>
  <c r="J31" i="32" s="1"/>
  <c r="C6" i="56" s="1"/>
  <c r="F24" i="199"/>
  <c r="J24" i="199" s="1"/>
  <c r="J28" i="196"/>
  <c r="J31" i="196" s="1"/>
  <c r="C75" i="56" s="1"/>
  <c r="F24" i="190"/>
  <c r="J24" i="190" s="1"/>
  <c r="J28" i="189"/>
  <c r="J31" i="189" s="1"/>
  <c r="C68" i="56" s="1"/>
  <c r="J28" i="187"/>
  <c r="J31" i="187" s="1"/>
  <c r="C66" i="56" s="1"/>
  <c r="J28" i="186"/>
  <c r="J31" i="186" s="1"/>
  <c r="C65" i="56" s="1"/>
  <c r="F24" i="169"/>
  <c r="J24" i="169" s="1"/>
  <c r="J28" i="169"/>
  <c r="J31" i="169" s="1"/>
  <c r="C49" i="56" s="1"/>
  <c r="J28" i="158"/>
  <c r="J31" i="158" s="1"/>
  <c r="C38" i="56" s="1"/>
  <c r="J28" i="155"/>
  <c r="J31" i="155" s="1"/>
  <c r="C35" i="56" s="1"/>
  <c r="F24" i="150"/>
  <c r="F24" i="149"/>
  <c r="F24" i="148"/>
  <c r="J24" i="148" s="1"/>
  <c r="J28" i="146"/>
  <c r="J31" i="146" s="1"/>
  <c r="C27" i="56" s="1"/>
  <c r="J28" i="145"/>
  <c r="J31" i="145" s="1"/>
  <c r="C26" i="56" s="1"/>
  <c r="J28" i="143"/>
  <c r="J31" i="143" s="1"/>
  <c r="C24" i="56" s="1"/>
  <c r="J28" i="137"/>
  <c r="J31" i="137" s="1"/>
  <c r="C18" i="56" s="1"/>
  <c r="J28" i="128"/>
  <c r="J31" i="128" s="1"/>
  <c r="C9" i="56" s="1"/>
  <c r="J42" i="203" l="1"/>
  <c r="J45" i="203" s="1"/>
  <c r="C81" i="56" s="1"/>
  <c r="J28" i="199"/>
  <c r="J31" i="199" s="1"/>
  <c r="C78" i="56" s="1"/>
  <c r="J28" i="144"/>
  <c r="J31" i="144" s="1"/>
  <c r="C25" i="56" s="1"/>
  <c r="J28" i="177"/>
  <c r="J31" i="177" s="1"/>
  <c r="C57" i="56" s="1"/>
  <c r="J28" i="179"/>
  <c r="J31" i="179" s="1"/>
  <c r="C59" i="56" s="1"/>
  <c r="J28" i="164"/>
  <c r="J31" i="164" s="1"/>
  <c r="C44" i="56" s="1"/>
  <c r="J28" i="190"/>
  <c r="J31" i="190" s="1"/>
  <c r="C69" i="56" s="1"/>
  <c r="J28" i="148"/>
  <c r="J31" i="148" s="1"/>
  <c r="C29" i="56" s="1"/>
  <c r="I14" i="129"/>
  <c r="J14" i="129" s="1"/>
  <c r="I24" i="129"/>
  <c r="J24" i="129" s="1"/>
  <c r="I23" i="129"/>
  <c r="J23" i="129" s="1"/>
  <c r="I27" i="129"/>
  <c r="J27" i="129" s="1"/>
  <c r="I22" i="129"/>
  <c r="J22" i="129" s="1"/>
  <c r="I21" i="129"/>
  <c r="J21" i="129" s="1"/>
  <c r="I25" i="129"/>
  <c r="J25" i="129" s="1"/>
  <c r="I20" i="129"/>
  <c r="J20" i="129" s="1"/>
  <c r="I19" i="129"/>
  <c r="J19" i="129" s="1"/>
  <c r="I18" i="129"/>
  <c r="J18" i="129" s="1"/>
  <c r="I17" i="129"/>
  <c r="J17" i="129" s="1"/>
  <c r="I16" i="129"/>
  <c r="J16" i="129" s="1"/>
  <c r="I15" i="129"/>
  <c r="J15" i="129" s="1"/>
  <c r="G28" i="129"/>
  <c r="I26" i="129"/>
  <c r="J26" i="129" s="1"/>
  <c r="J28" i="129" l="1"/>
  <c r="J31" i="129" s="1"/>
  <c r="C10" i="56" s="1"/>
  <c r="I14" i="130"/>
  <c r="J14" i="130" s="1"/>
  <c r="I24" i="130"/>
  <c r="J24" i="130" s="1"/>
  <c r="I23" i="130"/>
  <c r="J23" i="130" s="1"/>
  <c r="I27" i="130"/>
  <c r="J27" i="130" s="1"/>
  <c r="I22" i="130"/>
  <c r="J22" i="130" s="1"/>
  <c r="I25" i="130"/>
  <c r="J25" i="130" s="1"/>
  <c r="I21" i="130"/>
  <c r="J21" i="130" s="1"/>
  <c r="I20" i="130"/>
  <c r="J20" i="130" s="1"/>
  <c r="I19" i="130"/>
  <c r="J19" i="130" s="1"/>
  <c r="J18" i="130"/>
  <c r="I18" i="130"/>
  <c r="I17" i="130"/>
  <c r="J17" i="130" s="1"/>
  <c r="I16" i="130"/>
  <c r="J16" i="130" s="1"/>
  <c r="I15" i="130"/>
  <c r="J15" i="130" s="1"/>
  <c r="G28" i="130"/>
  <c r="I26" i="130"/>
  <c r="J26" i="130" s="1"/>
  <c r="J28" i="130" l="1"/>
  <c r="J31" i="130" s="1"/>
  <c r="C11" i="56" s="1"/>
  <c r="I14" i="131"/>
  <c r="J14" i="131" s="1"/>
  <c r="I24" i="131"/>
  <c r="J24" i="131" s="1"/>
  <c r="I23" i="131"/>
  <c r="J23" i="131" s="1"/>
  <c r="I27" i="131"/>
  <c r="J27" i="131" s="1"/>
  <c r="I22" i="131"/>
  <c r="J22" i="131" s="1"/>
  <c r="I25" i="131"/>
  <c r="J25" i="131" s="1"/>
  <c r="I21" i="131"/>
  <c r="J21" i="131" s="1"/>
  <c r="I20" i="131"/>
  <c r="J20" i="131" s="1"/>
  <c r="I19" i="131"/>
  <c r="J19" i="131" s="1"/>
  <c r="J18" i="131"/>
  <c r="I18" i="131"/>
  <c r="I17" i="131"/>
  <c r="J17" i="131" s="1"/>
  <c r="I16" i="131"/>
  <c r="J16" i="131" s="1"/>
  <c r="I15" i="131"/>
  <c r="J15" i="131" s="1"/>
  <c r="G28" i="131"/>
  <c r="I26" i="131"/>
  <c r="J26" i="131" s="1"/>
  <c r="J28" i="131" l="1"/>
  <c r="J31" i="131" s="1"/>
  <c r="C12" i="56" s="1"/>
  <c r="I14" i="132"/>
  <c r="J14" i="132" s="1"/>
  <c r="I24" i="132"/>
  <c r="J24" i="132" s="1"/>
  <c r="I23" i="132"/>
  <c r="J23" i="132" s="1"/>
  <c r="I27" i="132"/>
  <c r="J27" i="132" s="1"/>
  <c r="I22" i="132"/>
  <c r="J22" i="132" s="1"/>
  <c r="I25" i="132"/>
  <c r="J25" i="132" s="1"/>
  <c r="I21" i="132"/>
  <c r="J21" i="132" s="1"/>
  <c r="I20" i="132"/>
  <c r="J20" i="132" s="1"/>
  <c r="I19" i="132"/>
  <c r="J19" i="132" s="1"/>
  <c r="J18" i="132"/>
  <c r="I18" i="132"/>
  <c r="I17" i="132"/>
  <c r="J17" i="132" s="1"/>
  <c r="I15" i="132"/>
  <c r="J15" i="132" s="1"/>
  <c r="I16" i="132"/>
  <c r="J16" i="132" s="1"/>
  <c r="G28" i="132"/>
  <c r="I26" i="132"/>
  <c r="J26" i="132" s="1"/>
  <c r="J28" i="132" l="1"/>
  <c r="J31" i="132" s="1"/>
  <c r="C13" i="56" s="1"/>
  <c r="J14" i="139"/>
  <c r="I14" i="139"/>
  <c r="I24" i="139"/>
  <c r="J24" i="139" s="1"/>
  <c r="I23" i="139"/>
  <c r="J23" i="139" s="1"/>
  <c r="I27" i="139"/>
  <c r="J27" i="139" s="1"/>
  <c r="I22" i="139"/>
  <c r="J22" i="139" s="1"/>
  <c r="I25" i="139"/>
  <c r="J25" i="139" s="1"/>
  <c r="I21" i="139"/>
  <c r="J21" i="139" s="1"/>
  <c r="I20" i="139"/>
  <c r="J20" i="139" s="1"/>
  <c r="I19" i="139"/>
  <c r="J19" i="139" s="1"/>
  <c r="I18" i="139"/>
  <c r="J18" i="139" s="1"/>
  <c r="I17" i="139"/>
  <c r="J17" i="139" s="1"/>
  <c r="I15" i="139"/>
  <c r="J15" i="139" s="1"/>
  <c r="I16" i="139"/>
  <c r="J16" i="139" s="1"/>
  <c r="I26" i="139"/>
  <c r="J26" i="139"/>
  <c r="G28" i="139"/>
  <c r="J28" i="139" l="1"/>
  <c r="J31" i="139" s="1"/>
  <c r="C20" i="56" s="1"/>
  <c r="I14" i="140"/>
  <c r="J14" i="140" s="1"/>
  <c r="I24" i="140"/>
  <c r="J24" i="140" s="1"/>
  <c r="I27" i="140"/>
  <c r="J27" i="140" s="1"/>
  <c r="I23" i="140"/>
  <c r="J23" i="140" s="1"/>
  <c r="I22" i="140"/>
  <c r="J22" i="140" s="1"/>
  <c r="I25" i="140"/>
  <c r="J25" i="140" s="1"/>
  <c r="I21" i="140"/>
  <c r="J21" i="140" s="1"/>
  <c r="I20" i="140"/>
  <c r="J20" i="140" s="1"/>
  <c r="I19" i="140"/>
  <c r="J19" i="140" s="1"/>
  <c r="J18" i="140"/>
  <c r="I18" i="140"/>
  <c r="I17" i="140"/>
  <c r="J17" i="140" s="1"/>
  <c r="I16" i="140"/>
  <c r="J16" i="140" s="1"/>
  <c r="I15" i="140"/>
  <c r="J15" i="140" s="1"/>
  <c r="I26" i="140"/>
  <c r="J26" i="140"/>
  <c r="G28" i="140"/>
  <c r="J28" i="140" l="1"/>
  <c r="J31" i="140" s="1"/>
  <c r="C21" i="56" s="1"/>
  <c r="I14" i="141"/>
  <c r="J14" i="141" s="1"/>
  <c r="I24" i="141"/>
  <c r="J24" i="141" s="1"/>
  <c r="I27" i="141"/>
  <c r="J27" i="141" s="1"/>
  <c r="I23" i="141"/>
  <c r="J23" i="141" s="1"/>
  <c r="I22" i="141"/>
  <c r="J22" i="141" s="1"/>
  <c r="I21" i="141"/>
  <c r="J21" i="141" s="1"/>
  <c r="I25" i="141"/>
  <c r="J25" i="141" s="1"/>
  <c r="I20" i="141"/>
  <c r="J20" i="141" s="1"/>
  <c r="I19" i="141"/>
  <c r="J19" i="141" s="1"/>
  <c r="J18" i="141"/>
  <c r="I18" i="141"/>
  <c r="I17" i="141"/>
  <c r="J17" i="141" s="1"/>
  <c r="I15" i="141"/>
  <c r="J15" i="141" s="1"/>
  <c r="I16" i="141"/>
  <c r="J16" i="141" s="1"/>
  <c r="I26" i="141"/>
  <c r="J26" i="141"/>
  <c r="G28" i="141"/>
  <c r="J28" i="141" l="1"/>
  <c r="J31" i="141" s="1"/>
  <c r="C22" i="56" s="1"/>
  <c r="I14" i="142"/>
  <c r="J14" i="142" s="1"/>
  <c r="I24" i="142"/>
  <c r="J24" i="142" s="1"/>
  <c r="I27" i="142"/>
  <c r="J27" i="142" s="1"/>
  <c r="I23" i="142"/>
  <c r="J23" i="142" s="1"/>
  <c r="I22" i="142"/>
  <c r="J22" i="142" s="1"/>
  <c r="I21" i="142"/>
  <c r="J21" i="142" s="1"/>
  <c r="I25" i="142"/>
  <c r="J25" i="142" s="1"/>
  <c r="I20" i="142"/>
  <c r="J20" i="142" s="1"/>
  <c r="I19" i="142"/>
  <c r="J19" i="142" s="1"/>
  <c r="J18" i="142"/>
  <c r="I18" i="142"/>
  <c r="I17" i="142"/>
  <c r="J17" i="142" s="1"/>
  <c r="I16" i="142"/>
  <c r="J16" i="142" s="1"/>
  <c r="I15" i="142"/>
  <c r="J15" i="142" s="1"/>
  <c r="I26" i="142"/>
  <c r="J26" i="142"/>
  <c r="G28" i="142"/>
  <c r="J28" i="142" l="1"/>
  <c r="J31" i="142" s="1"/>
  <c r="C23" i="56" s="1"/>
  <c r="I14" i="149"/>
  <c r="J14" i="149" s="1"/>
  <c r="J24" i="149"/>
  <c r="I24" i="149"/>
  <c r="I27" i="149"/>
  <c r="J27" i="149" s="1"/>
  <c r="J23" i="149"/>
  <c r="I23" i="149"/>
  <c r="J22" i="149"/>
  <c r="I22" i="149"/>
  <c r="I21" i="149"/>
  <c r="J21" i="149" s="1"/>
  <c r="I25" i="149"/>
  <c r="J25" i="149" s="1"/>
  <c r="J20" i="149"/>
  <c r="I20" i="149"/>
  <c r="I19" i="149"/>
  <c r="J19" i="149" s="1"/>
  <c r="J18" i="149"/>
  <c r="I18" i="149"/>
  <c r="I17" i="149"/>
  <c r="J17" i="149" s="1"/>
  <c r="I16" i="149"/>
  <c r="J16" i="149" s="1"/>
  <c r="I15" i="149"/>
  <c r="J15" i="149" s="1"/>
  <c r="G28" i="149"/>
  <c r="I26" i="149"/>
  <c r="J26" i="149"/>
  <c r="J28" i="149" l="1"/>
  <c r="J31" i="149" s="1"/>
  <c r="C30" i="56" s="1"/>
  <c r="I14" i="150"/>
  <c r="J14" i="150" s="1"/>
  <c r="I24" i="150"/>
  <c r="J24" i="150" s="1"/>
  <c r="I23" i="150"/>
  <c r="J23" i="150" s="1"/>
  <c r="I27" i="150"/>
  <c r="J27" i="150" s="1"/>
  <c r="I22" i="150"/>
  <c r="J22" i="150" s="1"/>
  <c r="I21" i="150"/>
  <c r="J21" i="150" s="1"/>
  <c r="I25" i="150"/>
  <c r="J25" i="150" s="1"/>
  <c r="I20" i="150"/>
  <c r="J20" i="150" s="1"/>
  <c r="I19" i="150"/>
  <c r="J19" i="150" s="1"/>
  <c r="J18" i="150"/>
  <c r="I18" i="150"/>
  <c r="I17" i="150"/>
  <c r="J17" i="150" s="1"/>
  <c r="I16" i="150"/>
  <c r="J16" i="150" s="1"/>
  <c r="I15" i="150"/>
  <c r="J15" i="150" s="1"/>
  <c r="G28" i="150"/>
  <c r="I26" i="150"/>
  <c r="J26" i="150"/>
  <c r="J28" i="150" l="1"/>
  <c r="J31" i="150" s="1"/>
  <c r="C31" i="56" s="1"/>
  <c r="I14" i="151"/>
  <c r="J14" i="151" s="1"/>
  <c r="I24" i="151"/>
  <c r="J24" i="151" s="1"/>
  <c r="I27" i="151"/>
  <c r="J27" i="151" s="1"/>
  <c r="I23" i="151"/>
  <c r="J23" i="151" s="1"/>
  <c r="I22" i="151"/>
  <c r="J22" i="151" s="1"/>
  <c r="I21" i="151"/>
  <c r="J21" i="151" s="1"/>
  <c r="I25" i="151"/>
  <c r="J25" i="151" s="1"/>
  <c r="I20" i="151"/>
  <c r="J20" i="151" s="1"/>
  <c r="I19" i="151"/>
  <c r="J19" i="151" s="1"/>
  <c r="J18" i="151"/>
  <c r="I18" i="151"/>
  <c r="I17" i="151"/>
  <c r="J17" i="151" s="1"/>
  <c r="I16" i="151"/>
  <c r="J16" i="151" s="1"/>
  <c r="I15" i="151"/>
  <c r="J15" i="151" s="1"/>
  <c r="G28" i="151"/>
  <c r="I26" i="151"/>
  <c r="J26" i="151" s="1"/>
  <c r="J28" i="151" l="1"/>
  <c r="J31" i="151" s="1"/>
  <c r="C32" i="56" s="1"/>
  <c r="I14" i="153"/>
  <c r="J14" i="153" s="1"/>
  <c r="I24" i="153"/>
  <c r="J24" i="153" s="1"/>
  <c r="I27" i="153"/>
  <c r="J27" i="153" s="1"/>
  <c r="I23" i="153"/>
  <c r="J23" i="153" s="1"/>
  <c r="I22" i="153"/>
  <c r="J22" i="153" s="1"/>
  <c r="I25" i="153"/>
  <c r="J25" i="153" s="1"/>
  <c r="I21" i="153"/>
  <c r="J21" i="153" s="1"/>
  <c r="I20" i="153"/>
  <c r="J20" i="153" s="1"/>
  <c r="I19" i="153"/>
  <c r="J19" i="153" s="1"/>
  <c r="J18" i="153"/>
  <c r="I18" i="153"/>
  <c r="I17" i="153"/>
  <c r="J17" i="153" s="1"/>
  <c r="I16" i="153"/>
  <c r="J16" i="153" s="1"/>
  <c r="I15" i="153"/>
  <c r="J15" i="153" s="1"/>
  <c r="G28" i="153"/>
  <c r="I26" i="153"/>
  <c r="J26" i="153"/>
  <c r="J28" i="153" l="1"/>
  <c r="J31" i="153" s="1"/>
  <c r="C33" i="56" s="1"/>
  <c r="I14" i="160"/>
  <c r="J14" i="160" s="1"/>
  <c r="I24" i="160"/>
  <c r="J24" i="160" s="1"/>
  <c r="I23" i="160"/>
  <c r="J23" i="160" s="1"/>
  <c r="I27" i="160"/>
  <c r="J27" i="160" s="1"/>
  <c r="I22" i="160"/>
  <c r="J22" i="160" s="1"/>
  <c r="I21" i="160"/>
  <c r="J21" i="160" s="1"/>
  <c r="I25" i="160"/>
  <c r="J25" i="160" s="1"/>
  <c r="I20" i="160"/>
  <c r="J20" i="160" s="1"/>
  <c r="I19" i="160"/>
  <c r="J19" i="160" s="1"/>
  <c r="J18" i="160"/>
  <c r="I18" i="160"/>
  <c r="I17" i="160"/>
  <c r="J17" i="160" s="1"/>
  <c r="I16" i="160"/>
  <c r="J16" i="160" s="1"/>
  <c r="I15" i="160"/>
  <c r="J15" i="160" s="1"/>
  <c r="I26" i="160"/>
  <c r="J26" i="160"/>
  <c r="G28" i="160"/>
  <c r="J28" i="160" l="1"/>
  <c r="J31" i="160" s="1"/>
  <c r="C40" i="56" s="1"/>
  <c r="I14" i="161"/>
  <c r="J14" i="161" s="1"/>
  <c r="I24" i="161"/>
  <c r="J24" i="161" s="1"/>
  <c r="I27" i="161"/>
  <c r="J27" i="161" s="1"/>
  <c r="I23" i="161"/>
  <c r="J23" i="161" s="1"/>
  <c r="I22" i="161"/>
  <c r="J22" i="161" s="1"/>
  <c r="I25" i="161"/>
  <c r="J25" i="161" s="1"/>
  <c r="I21" i="161"/>
  <c r="J21" i="161" s="1"/>
  <c r="I20" i="161"/>
  <c r="J20" i="161" s="1"/>
  <c r="I17" i="161"/>
  <c r="J17" i="161" s="1"/>
  <c r="I19" i="161"/>
  <c r="J19" i="161" s="1"/>
  <c r="I18" i="161"/>
  <c r="J18" i="161" s="1"/>
  <c r="I16" i="161"/>
  <c r="J16" i="161" s="1"/>
  <c r="I15" i="161"/>
  <c r="J15" i="161" s="1"/>
  <c r="G28" i="161"/>
  <c r="I26" i="161"/>
  <c r="J26" i="161"/>
  <c r="J28" i="161" l="1"/>
  <c r="J31" i="161" s="1"/>
  <c r="C41" i="56" s="1"/>
  <c r="I14" i="162"/>
  <c r="J14" i="162" s="1"/>
  <c r="I24" i="162"/>
  <c r="J24" i="162" s="1"/>
  <c r="I27" i="162"/>
  <c r="J27" i="162" s="1"/>
  <c r="I23" i="162"/>
  <c r="J23" i="162" s="1"/>
  <c r="I22" i="162"/>
  <c r="J22" i="162" s="1"/>
  <c r="I25" i="162"/>
  <c r="J25" i="162" s="1"/>
  <c r="I21" i="162"/>
  <c r="J21" i="162" s="1"/>
  <c r="I20" i="162"/>
  <c r="J20" i="162" s="1"/>
  <c r="I19" i="162"/>
  <c r="J19" i="162" s="1"/>
  <c r="J18" i="162"/>
  <c r="I18" i="162"/>
  <c r="I17" i="162"/>
  <c r="J17" i="162" s="1"/>
  <c r="I16" i="162"/>
  <c r="J16" i="162" s="1"/>
  <c r="I15" i="162"/>
  <c r="J15" i="162" s="1"/>
  <c r="I26" i="162"/>
  <c r="J26" i="162"/>
  <c r="G28" i="162"/>
  <c r="J28" i="162" l="1"/>
  <c r="J31" i="162" s="1"/>
  <c r="C42" i="56" s="1"/>
  <c r="I14" i="163"/>
  <c r="J14" i="163" s="1"/>
  <c r="I24" i="163"/>
  <c r="J24" i="163" s="1"/>
  <c r="I27" i="163"/>
  <c r="J27" i="163" s="1"/>
  <c r="I23" i="163"/>
  <c r="J23" i="163" s="1"/>
  <c r="I22" i="163"/>
  <c r="J22" i="163" s="1"/>
  <c r="I21" i="163"/>
  <c r="J21" i="163" s="1"/>
  <c r="I25" i="163"/>
  <c r="J25" i="163" s="1"/>
  <c r="I20" i="163"/>
  <c r="J20" i="163" s="1"/>
  <c r="I19" i="163"/>
  <c r="J19" i="163" s="1"/>
  <c r="J18" i="163"/>
  <c r="I18" i="163"/>
  <c r="I17" i="163"/>
  <c r="J17" i="163" s="1"/>
  <c r="I16" i="163"/>
  <c r="J16" i="163" s="1"/>
  <c r="I15" i="163"/>
  <c r="J15" i="163" s="1"/>
  <c r="I26" i="163"/>
  <c r="J26" i="163" s="1"/>
  <c r="G28" i="163"/>
  <c r="J28" i="163" l="1"/>
  <c r="J31" i="163" s="1"/>
  <c r="C43" i="56" s="1"/>
  <c r="I14" i="170"/>
  <c r="J14" i="170" s="1"/>
  <c r="I24" i="170"/>
  <c r="J24" i="170" s="1"/>
  <c r="I27" i="170"/>
  <c r="J27" i="170" s="1"/>
  <c r="I23" i="170"/>
  <c r="J23" i="170" s="1"/>
  <c r="I22" i="170"/>
  <c r="J22" i="170" s="1"/>
  <c r="I21" i="170"/>
  <c r="J21" i="170" s="1"/>
  <c r="I25" i="170"/>
  <c r="J25" i="170" s="1"/>
  <c r="I20" i="170"/>
  <c r="J20" i="170" s="1"/>
  <c r="I19" i="170"/>
  <c r="J19" i="170" s="1"/>
  <c r="J18" i="170"/>
  <c r="I18" i="170"/>
  <c r="J17" i="170"/>
  <c r="I17" i="170"/>
  <c r="I15" i="170"/>
  <c r="J15" i="170" s="1"/>
  <c r="I16" i="170"/>
  <c r="J16" i="170" s="1"/>
  <c r="G28" i="170"/>
  <c r="I26" i="170"/>
  <c r="J26" i="170" s="1"/>
  <c r="J28" i="170" l="1"/>
  <c r="J31" i="170" s="1"/>
  <c r="C50" i="56" s="1"/>
  <c r="I14" i="171"/>
  <c r="J14" i="171"/>
  <c r="I22" i="171"/>
  <c r="J22" i="171" s="1"/>
  <c r="I23" i="171"/>
  <c r="J23" i="171" s="1"/>
  <c r="I20" i="171"/>
  <c r="J20" i="171" s="1"/>
  <c r="I19" i="171"/>
  <c r="J19" i="171" s="1"/>
  <c r="I24" i="171"/>
  <c r="J24" i="171" s="1"/>
  <c r="I21" i="171"/>
  <c r="J21" i="171" s="1"/>
  <c r="I18" i="171"/>
  <c r="J18" i="171" s="1"/>
  <c r="I16" i="171"/>
  <c r="J16" i="171" s="1"/>
  <c r="I27" i="171"/>
  <c r="J27" i="171" s="1"/>
  <c r="I25" i="171"/>
  <c r="J25" i="171" s="1"/>
  <c r="I17" i="171"/>
  <c r="J17" i="171"/>
  <c r="G28" i="171"/>
  <c r="I26" i="171"/>
  <c r="J26" i="171" s="1"/>
  <c r="I15" i="171"/>
  <c r="J15" i="171" s="1"/>
  <c r="J28" i="171" l="1"/>
  <c r="J31" i="171" s="1"/>
  <c r="C51" i="56" s="1"/>
  <c r="J14" i="172"/>
  <c r="I14" i="172"/>
  <c r="I24" i="172"/>
  <c r="J24" i="172" s="1"/>
  <c r="I27" i="172"/>
  <c r="J27" i="172" s="1"/>
  <c r="J23" i="172"/>
  <c r="I23" i="172"/>
  <c r="I22" i="172"/>
  <c r="J22" i="172" s="1"/>
  <c r="I21" i="172"/>
  <c r="J21" i="172" s="1"/>
  <c r="I25" i="172"/>
  <c r="J25" i="172" s="1"/>
  <c r="I20" i="172"/>
  <c r="J20" i="172" s="1"/>
  <c r="I19" i="172"/>
  <c r="J19" i="172" s="1"/>
  <c r="J18" i="172"/>
  <c r="I18" i="172"/>
  <c r="I17" i="172"/>
  <c r="J17" i="172" s="1"/>
  <c r="I16" i="172"/>
  <c r="J16" i="172" s="1"/>
  <c r="J15" i="172"/>
  <c r="I15" i="172"/>
  <c r="G28" i="172"/>
  <c r="I26" i="172"/>
  <c r="J26" i="172"/>
  <c r="J28" i="172" l="1"/>
  <c r="J31" i="172" s="1"/>
  <c r="C52" i="56" s="1"/>
  <c r="J14" i="173"/>
  <c r="I14" i="173"/>
  <c r="I24" i="173"/>
  <c r="J24" i="173" s="1"/>
  <c r="I27" i="173"/>
  <c r="J27" i="173" s="1"/>
  <c r="I23" i="173"/>
  <c r="J23" i="173" s="1"/>
  <c r="I22" i="173"/>
  <c r="J22" i="173" s="1"/>
  <c r="I21" i="173"/>
  <c r="J21" i="173" s="1"/>
  <c r="I25" i="173"/>
  <c r="J25" i="173" s="1"/>
  <c r="I20" i="173"/>
  <c r="J20" i="173" s="1"/>
  <c r="I19" i="173"/>
  <c r="J19" i="173" s="1"/>
  <c r="I18" i="173"/>
  <c r="J18" i="173" s="1"/>
  <c r="I17" i="173"/>
  <c r="J17" i="173" s="1"/>
  <c r="I16" i="173"/>
  <c r="J16" i="173" s="1"/>
  <c r="I15" i="173"/>
  <c r="J15" i="173" s="1"/>
  <c r="G28" i="173"/>
  <c r="I26" i="173"/>
  <c r="J26" i="173"/>
  <c r="J28" i="173" l="1"/>
  <c r="J31" i="173" s="1"/>
  <c r="C53" i="56" s="1"/>
  <c r="I14" i="180"/>
  <c r="J14" i="180" s="1"/>
  <c r="I24" i="180"/>
  <c r="J24" i="180" s="1"/>
  <c r="I27" i="180"/>
  <c r="J27" i="180" s="1"/>
  <c r="I23" i="180"/>
  <c r="J23" i="180" s="1"/>
  <c r="I22" i="180"/>
  <c r="J22" i="180" s="1"/>
  <c r="I25" i="180"/>
  <c r="J25" i="180" s="1"/>
  <c r="I21" i="180"/>
  <c r="J21" i="180" s="1"/>
  <c r="I20" i="180"/>
  <c r="J20" i="180" s="1"/>
  <c r="I19" i="180"/>
  <c r="J19" i="180" s="1"/>
  <c r="J18" i="180"/>
  <c r="I18" i="180"/>
  <c r="I17" i="180"/>
  <c r="J17" i="180" s="1"/>
  <c r="I16" i="180"/>
  <c r="J16" i="180" s="1"/>
  <c r="I15" i="180"/>
  <c r="J15" i="180" s="1"/>
  <c r="I26" i="180"/>
  <c r="J26" i="180" s="1"/>
  <c r="G28" i="180"/>
  <c r="J28" i="180" l="1"/>
  <c r="J31" i="180" s="1"/>
  <c r="C60" i="56" s="1"/>
  <c r="I14" i="182"/>
  <c r="J14" i="182" s="1"/>
  <c r="I24" i="182"/>
  <c r="J24" i="182" s="1"/>
  <c r="I27" i="182"/>
  <c r="J27" i="182" s="1"/>
  <c r="I23" i="182"/>
  <c r="J23" i="182" s="1"/>
  <c r="I22" i="182"/>
  <c r="J22" i="182" s="1"/>
  <c r="I21" i="182"/>
  <c r="J21" i="182" s="1"/>
  <c r="I25" i="182"/>
  <c r="J25" i="182" s="1"/>
  <c r="I20" i="182"/>
  <c r="J20" i="182" s="1"/>
  <c r="I19" i="182"/>
  <c r="J19" i="182" s="1"/>
  <c r="I18" i="182"/>
  <c r="J18" i="182" s="1"/>
  <c r="I16" i="182"/>
  <c r="J16" i="182" s="1"/>
  <c r="I17" i="182"/>
  <c r="J17" i="182" s="1"/>
  <c r="I15" i="182"/>
  <c r="J15" i="182" s="1"/>
  <c r="I26" i="182"/>
  <c r="J26" i="182" s="1"/>
  <c r="G28" i="182"/>
  <c r="J28" i="182" l="1"/>
  <c r="J31" i="182" s="1"/>
  <c r="C61" i="56" s="1"/>
  <c r="I14" i="183"/>
  <c r="J14" i="183" s="1"/>
  <c r="I24" i="183"/>
  <c r="J24" i="183" s="1"/>
  <c r="I23" i="183"/>
  <c r="J23" i="183" s="1"/>
  <c r="I27" i="183"/>
  <c r="J27" i="183" s="1"/>
  <c r="I22" i="183"/>
  <c r="J22" i="183" s="1"/>
  <c r="I21" i="183"/>
  <c r="J21" i="183" s="1"/>
  <c r="I25" i="183"/>
  <c r="J25" i="183" s="1"/>
  <c r="I20" i="183"/>
  <c r="J20" i="183" s="1"/>
  <c r="I19" i="183"/>
  <c r="J19" i="183" s="1"/>
  <c r="I18" i="183"/>
  <c r="J18" i="183" s="1"/>
  <c r="I17" i="183"/>
  <c r="J17" i="183" s="1"/>
  <c r="I15" i="183"/>
  <c r="J15" i="183" s="1"/>
  <c r="I16" i="183"/>
  <c r="J16" i="183" s="1"/>
  <c r="I26" i="183"/>
  <c r="J26" i="183" s="1"/>
  <c r="G28" i="183"/>
  <c r="J28" i="183" l="1"/>
  <c r="J31" i="183" s="1"/>
  <c r="C62" i="56" s="1"/>
  <c r="I14" i="184"/>
  <c r="J14" i="184" s="1"/>
  <c r="I24" i="184"/>
  <c r="J24" i="184" s="1"/>
  <c r="I23" i="184"/>
  <c r="J23" i="184" s="1"/>
  <c r="I27" i="184"/>
  <c r="J27" i="184" s="1"/>
  <c r="I22" i="184"/>
  <c r="J22" i="184" s="1"/>
  <c r="I21" i="184"/>
  <c r="J21" i="184" s="1"/>
  <c r="I25" i="184"/>
  <c r="J25" i="184" s="1"/>
  <c r="I20" i="184"/>
  <c r="J20" i="184" s="1"/>
  <c r="I19" i="184"/>
  <c r="J19" i="184" s="1"/>
  <c r="J18" i="184"/>
  <c r="I18" i="184"/>
  <c r="I17" i="184"/>
  <c r="J17" i="184" s="1"/>
  <c r="I16" i="184"/>
  <c r="J16" i="184" s="1"/>
  <c r="I15" i="184"/>
  <c r="J15" i="184" s="1"/>
  <c r="I26" i="184"/>
  <c r="J26" i="184"/>
  <c r="G28" i="184"/>
  <c r="J28" i="184" l="1"/>
  <c r="J31" i="184" s="1"/>
  <c r="C63" i="56" s="1"/>
  <c r="I14" i="191"/>
  <c r="J14" i="191" s="1"/>
  <c r="I24" i="191"/>
  <c r="J24" i="191" s="1"/>
  <c r="I23" i="191"/>
  <c r="J23" i="191" s="1"/>
  <c r="I27" i="191"/>
  <c r="J27" i="191" s="1"/>
  <c r="I22" i="191"/>
  <c r="J22" i="191" s="1"/>
  <c r="I21" i="191"/>
  <c r="J21" i="191" s="1"/>
  <c r="I25" i="191"/>
  <c r="J25" i="191" s="1"/>
  <c r="I20" i="191"/>
  <c r="J20" i="191" s="1"/>
  <c r="I19" i="191"/>
  <c r="J19" i="191" s="1"/>
  <c r="I18" i="191"/>
  <c r="J18" i="191" s="1"/>
  <c r="I17" i="191"/>
  <c r="J17" i="191" s="1"/>
  <c r="I15" i="191"/>
  <c r="J15" i="191" s="1"/>
  <c r="I16" i="191"/>
  <c r="J16" i="191" s="1"/>
  <c r="G28" i="191"/>
  <c r="I26" i="191"/>
  <c r="J26" i="191"/>
  <c r="J28" i="191" l="1"/>
  <c r="J31" i="191" s="1"/>
  <c r="C70" i="56" s="1"/>
  <c r="I14" i="192"/>
  <c r="J14" i="192" s="1"/>
  <c r="I24" i="192"/>
  <c r="J24" i="192" s="1"/>
  <c r="I27" i="192"/>
  <c r="J27" i="192" s="1"/>
  <c r="I23" i="192"/>
  <c r="J23" i="192" s="1"/>
  <c r="I22" i="192"/>
  <c r="J22" i="192" s="1"/>
  <c r="I25" i="192"/>
  <c r="J25" i="192" s="1"/>
  <c r="I21" i="192"/>
  <c r="J21" i="192" s="1"/>
  <c r="I20" i="192"/>
  <c r="J20" i="192" s="1"/>
  <c r="I19" i="192"/>
  <c r="J19" i="192" s="1"/>
  <c r="I18" i="192"/>
  <c r="J18" i="192" s="1"/>
  <c r="I17" i="192"/>
  <c r="J17" i="192" s="1"/>
  <c r="I16" i="192"/>
  <c r="J16" i="192" s="1"/>
  <c r="I15" i="192"/>
  <c r="J15" i="192" s="1"/>
  <c r="G28" i="192"/>
  <c r="I26" i="192"/>
  <c r="J26" i="192" s="1"/>
  <c r="J28" i="192" l="1"/>
  <c r="J31" i="192" s="1"/>
  <c r="C71" i="56" s="1"/>
  <c r="I14" i="193"/>
  <c r="J14" i="193" s="1"/>
  <c r="I24" i="193"/>
  <c r="J24" i="193" s="1"/>
  <c r="I23" i="193"/>
  <c r="J23" i="193" s="1"/>
  <c r="I27" i="193"/>
  <c r="J27" i="193" s="1"/>
  <c r="I22" i="193"/>
  <c r="J22" i="193" s="1"/>
  <c r="I21" i="193"/>
  <c r="J21" i="193" s="1"/>
  <c r="I25" i="193"/>
  <c r="J25" i="193" s="1"/>
  <c r="I20" i="193"/>
  <c r="J20" i="193" s="1"/>
  <c r="I17" i="193"/>
  <c r="J17" i="193" s="1"/>
  <c r="J19" i="193"/>
  <c r="I19" i="193"/>
  <c r="I18" i="193"/>
  <c r="J18" i="193" s="1"/>
  <c r="I15" i="193"/>
  <c r="J15" i="193" s="1"/>
  <c r="I16" i="193"/>
  <c r="J16" i="193" s="1"/>
  <c r="G28" i="193"/>
  <c r="I26" i="193"/>
  <c r="J26" i="193" s="1"/>
  <c r="J28" i="193" l="1"/>
  <c r="J31" i="193" s="1"/>
  <c r="C72" i="56" s="1"/>
  <c r="I14" i="194"/>
  <c r="J14" i="194" s="1"/>
  <c r="I24" i="194"/>
  <c r="J24" i="194" s="1"/>
  <c r="I23" i="194"/>
  <c r="J23" i="194" s="1"/>
  <c r="I27" i="194"/>
  <c r="J27" i="194" s="1"/>
  <c r="I22" i="194"/>
  <c r="J22" i="194" s="1"/>
  <c r="I21" i="194"/>
  <c r="J21" i="194" s="1"/>
  <c r="I25" i="194"/>
  <c r="J25" i="194" s="1"/>
  <c r="I20" i="194"/>
  <c r="J20" i="194" s="1"/>
  <c r="I19" i="194"/>
  <c r="J19" i="194" s="1"/>
  <c r="J18" i="194"/>
  <c r="I18" i="194"/>
  <c r="I17" i="194"/>
  <c r="J17" i="194" s="1"/>
  <c r="I16" i="194"/>
  <c r="J16" i="194" s="1"/>
  <c r="I15" i="194"/>
  <c r="J15" i="194" s="1"/>
  <c r="G28" i="194"/>
  <c r="I26" i="194"/>
  <c r="J26" i="194"/>
  <c r="J28" i="194" l="1"/>
  <c r="J31" i="194" s="1"/>
  <c r="C73" i="56" s="1"/>
  <c r="I14" i="202"/>
  <c r="J14" i="202" s="1"/>
  <c r="I24" i="202"/>
  <c r="J24" i="202" s="1"/>
  <c r="I27" i="202"/>
  <c r="J27" i="202" s="1"/>
  <c r="I23" i="202"/>
  <c r="J23" i="202" s="1"/>
  <c r="I22" i="202"/>
  <c r="J22" i="202" s="1"/>
  <c r="I21" i="202"/>
  <c r="J21" i="202" s="1"/>
  <c r="I25" i="202"/>
  <c r="J25" i="202" s="1"/>
  <c r="I20" i="202"/>
  <c r="J20" i="202" s="1"/>
  <c r="I17" i="202"/>
  <c r="J17" i="202" s="1"/>
  <c r="J18" i="202"/>
  <c r="I18" i="202"/>
  <c r="I19" i="202"/>
  <c r="J19" i="202" s="1"/>
  <c r="I16" i="202"/>
  <c r="J16" i="202" s="1"/>
  <c r="I15" i="202"/>
  <c r="J15" i="202" s="1"/>
  <c r="I26" i="202"/>
  <c r="J26" i="202" s="1"/>
  <c r="G28" i="202"/>
  <c r="J28" i="202" l="1"/>
  <c r="J31" i="202" s="1"/>
  <c r="C80" i="56" s="1"/>
  <c r="I14" i="204"/>
  <c r="J14" i="204" s="1"/>
  <c r="I24" i="204"/>
  <c r="J24" i="204" s="1"/>
  <c r="I23" i="204"/>
  <c r="J23" i="204" s="1"/>
  <c r="I27" i="204"/>
  <c r="J27" i="204" s="1"/>
  <c r="I22" i="204"/>
  <c r="J22" i="204" s="1"/>
  <c r="I21" i="204"/>
  <c r="J21" i="204" s="1"/>
  <c r="I25" i="204"/>
  <c r="J25" i="204" s="1"/>
  <c r="I20" i="204"/>
  <c r="J20" i="204" s="1"/>
  <c r="I19" i="204"/>
  <c r="J19" i="204" s="1"/>
  <c r="I18" i="204"/>
  <c r="J18" i="204" s="1"/>
  <c r="I17" i="204"/>
  <c r="J17" i="204" s="1"/>
  <c r="I16" i="204"/>
  <c r="J16" i="204" s="1"/>
  <c r="I15" i="204"/>
  <c r="J15" i="204" s="1"/>
  <c r="G26" i="207"/>
  <c r="I26" i="204"/>
  <c r="J26" i="204" s="1"/>
  <c r="G28" i="204"/>
  <c r="J28" i="204" l="1"/>
  <c r="J31" i="204" s="1"/>
  <c r="C82" i="56" s="1"/>
  <c r="C86" i="56" s="1"/>
</calcChain>
</file>

<file path=xl/sharedStrings.xml><?xml version="1.0" encoding="utf-8"?>
<sst xmlns="http://schemas.openxmlformats.org/spreadsheetml/2006/main" count="3724" uniqueCount="223">
  <si>
    <t>入札参加者</t>
    <rPh sb="0" eb="2">
      <t>ニュウサツ</t>
    </rPh>
    <rPh sb="2" eb="5">
      <t>サンカシャ</t>
    </rPh>
    <phoneticPr fontId="2"/>
  </si>
  <si>
    <t>（単位：円）</t>
    <rPh sb="1" eb="3">
      <t>タンイ</t>
    </rPh>
    <rPh sb="4" eb="5">
      <t>エン</t>
    </rPh>
    <phoneticPr fontId="2"/>
  </si>
  <si>
    <t>使用月</t>
    <rPh sb="0" eb="2">
      <t>シヨウ</t>
    </rPh>
    <rPh sb="2" eb="3">
      <t>ツキ</t>
    </rPh>
    <phoneticPr fontId="2"/>
  </si>
  <si>
    <t>基　本　料　金</t>
    <rPh sb="0" eb="3">
      <t>キホン</t>
    </rPh>
    <rPh sb="4" eb="7">
      <t>リョウキン</t>
    </rPh>
    <phoneticPr fontId="2"/>
  </si>
  <si>
    <t>電　力　量　料　金</t>
    <rPh sb="0" eb="1">
      <t>デン</t>
    </rPh>
    <rPh sb="2" eb="3">
      <t>チカラ</t>
    </rPh>
    <rPh sb="4" eb="5">
      <t>リョウ</t>
    </rPh>
    <rPh sb="6" eb="9">
      <t>リョウキン</t>
    </rPh>
    <phoneticPr fontId="2"/>
  </si>
  <si>
    <t>月額合計</t>
    <rPh sb="0" eb="2">
      <t>ゲツガク</t>
    </rPh>
    <rPh sb="2" eb="4">
      <t>ゴウケイ</t>
    </rPh>
    <phoneticPr fontId="2"/>
  </si>
  <si>
    <t>契約電力
(kW)</t>
    <rPh sb="0" eb="2">
      <t>ケイヤク</t>
    </rPh>
    <rPh sb="2" eb="4">
      <t>デンリョク</t>
    </rPh>
    <phoneticPr fontId="2"/>
  </si>
  <si>
    <t>基本料金
単価</t>
    <rPh sb="0" eb="2">
      <t>キホン</t>
    </rPh>
    <rPh sb="2" eb="4">
      <t>リョウキン</t>
    </rPh>
    <rPh sb="5" eb="7">
      <t>タンカ</t>
    </rPh>
    <phoneticPr fontId="2"/>
  </si>
  <si>
    <t>力率
割引･
割増</t>
    <rPh sb="0" eb="1">
      <t>リキ</t>
    </rPh>
    <rPh sb="1" eb="2">
      <t>リツ</t>
    </rPh>
    <rPh sb="3" eb="5">
      <t>ワリビキ</t>
    </rPh>
    <rPh sb="7" eb="9">
      <t>ワリマシ</t>
    </rPh>
    <phoneticPr fontId="2"/>
  </si>
  <si>
    <t>小計(A)</t>
    <rPh sb="0" eb="2">
      <t>ショウケイ</t>
    </rPh>
    <phoneticPr fontId="2"/>
  </si>
  <si>
    <t>使用予定
電力量
(kWh)</t>
    <rPh sb="0" eb="2">
      <t>シヨウ</t>
    </rPh>
    <rPh sb="2" eb="4">
      <t>ヨテイ</t>
    </rPh>
    <rPh sb="5" eb="7">
      <t>デンリョク</t>
    </rPh>
    <rPh sb="7" eb="8">
      <t>リョウ</t>
    </rPh>
    <phoneticPr fontId="2"/>
  </si>
  <si>
    <t>小計(B)</t>
    <rPh sb="0" eb="2">
      <t>ショウケイ</t>
    </rPh>
    <phoneticPr fontId="2"/>
  </si>
  <si>
    <t>(A)+(B)</t>
    <phoneticPr fontId="2"/>
  </si>
  <si>
    <t>２月</t>
    <rPh sb="1" eb="2">
      <t>ガツ</t>
    </rPh>
    <phoneticPr fontId="2"/>
  </si>
  <si>
    <t>岡山県知事　伊原木　隆太　　殿</t>
    <rPh sb="6" eb="9">
      <t>イバラギ</t>
    </rPh>
    <rPh sb="10" eb="12">
      <t>リュウタ</t>
    </rPh>
    <rPh sb="14" eb="15">
      <t>ドノ</t>
    </rPh>
    <phoneticPr fontId="2"/>
  </si>
  <si>
    <t>電力量
料金単価</t>
    <rPh sb="0" eb="2">
      <t>デンリョク</t>
    </rPh>
    <rPh sb="2" eb="3">
      <t>リョウ</t>
    </rPh>
    <rPh sb="4" eb="6">
      <t>リョウキン</t>
    </rPh>
    <rPh sb="6" eb="8">
      <t>タンカ</t>
    </rPh>
    <phoneticPr fontId="2"/>
  </si>
  <si>
    <t>年間使用予定電力量</t>
    <rPh sb="0" eb="2">
      <t>ネンカン</t>
    </rPh>
    <rPh sb="2" eb="4">
      <t>シヨウ</t>
    </rPh>
    <rPh sb="4" eb="6">
      <t>ヨテイ</t>
    </rPh>
    <rPh sb="6" eb="8">
      <t>デンリョク</t>
    </rPh>
    <rPh sb="8" eb="9">
      <t>リョウ</t>
    </rPh>
    <phoneticPr fontId="2"/>
  </si>
  <si>
    <t>様式第２－２号</t>
    <rPh sb="0" eb="2">
      <t>ヨウシキ</t>
    </rPh>
    <rPh sb="2" eb="3">
      <t>ダイ</t>
    </rPh>
    <rPh sb="6" eb="7">
      <t>ゴウ</t>
    </rPh>
    <phoneticPr fontId="2"/>
  </si>
  <si>
    <t>kWh</t>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</si>
  <si>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</si>
  <si>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</si>
  <si>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</si>
  <si>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</si>
  <si>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注５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</si>
  <si>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</si>
  <si>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入札付属書</t>
    <rPh sb="0" eb="2">
      <t>ニュウサツ</t>
    </rPh>
    <rPh sb="2" eb="5">
      <t>フゾクショ</t>
    </rPh>
    <phoneticPr fontId="2"/>
  </si>
  <si>
    <t>（所在地）</t>
    <rPh sb="1" eb="4">
      <t>ショザイチ</t>
    </rPh>
    <phoneticPr fontId="2"/>
  </si>
  <si>
    <t>（商号又は名称）</t>
    <rPh sb="1" eb="3">
      <t>ショウゴウ</t>
    </rPh>
    <rPh sb="3" eb="4">
      <t>マタ</t>
    </rPh>
    <rPh sb="5" eb="7">
      <t>メイショウ</t>
    </rPh>
    <phoneticPr fontId="2"/>
  </si>
  <si>
    <t>＜記載要領＞</t>
    <rPh sb="1" eb="3">
      <t>キサイ</t>
    </rPh>
    <rPh sb="3" eb="5">
      <t>ヨウリョウ</t>
    </rPh>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</si>
  <si>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</si>
  <si>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１２月</t>
    <phoneticPr fontId="2"/>
  </si>
  <si>
    <t>入札付属書　集計表</t>
    <rPh sb="0" eb="2">
      <t>ニュウサツ</t>
    </rPh>
    <rPh sb="2" eb="5">
      <t>フゾクショ</t>
    </rPh>
    <rPh sb="6" eb="9">
      <t>シュウケイヒョウ</t>
    </rPh>
    <phoneticPr fontId="2"/>
  </si>
  <si>
    <t>岡山朝日高等学校</t>
    <rPh sb="0" eb="2">
      <t>オカヤマ</t>
    </rPh>
    <rPh sb="2" eb="4">
      <t>アサヒ</t>
    </rPh>
    <rPh sb="4" eb="6">
      <t>コウトウ</t>
    </rPh>
    <rPh sb="6" eb="8">
      <t>ガッコウ</t>
    </rPh>
    <phoneticPr fontId="2"/>
  </si>
  <si>
    <t>岡山朝日高等学校内六高記念館</t>
    <rPh sb="0" eb="2">
      <t>オカヤマ</t>
    </rPh>
    <rPh sb="2" eb="4">
      <t>アサヒ</t>
    </rPh>
    <rPh sb="4" eb="6">
      <t>コウトウ</t>
    </rPh>
    <rPh sb="6" eb="8">
      <t>ガッコウ</t>
    </rPh>
    <rPh sb="8" eb="9">
      <t>ナイ</t>
    </rPh>
    <rPh sb="9" eb="10">
      <t>ロク</t>
    </rPh>
    <rPh sb="10" eb="11">
      <t>タカ</t>
    </rPh>
    <rPh sb="11" eb="13">
      <t>キネン</t>
    </rPh>
    <rPh sb="13" eb="14">
      <t>カン</t>
    </rPh>
    <phoneticPr fontId="21"/>
  </si>
  <si>
    <t>岡山操山高等学校</t>
    <rPh sb="0" eb="2">
      <t>オカヤマ</t>
    </rPh>
    <rPh sb="2" eb="3">
      <t>ミサオ</t>
    </rPh>
    <rPh sb="3" eb="4">
      <t>ヤマ</t>
    </rPh>
    <phoneticPr fontId="2"/>
  </si>
  <si>
    <t>岡山工業高等学校</t>
    <rPh sb="0" eb="2">
      <t>オカヤマ</t>
    </rPh>
    <rPh sb="2" eb="4">
      <t>コウギョウ</t>
    </rPh>
    <phoneticPr fontId="2"/>
  </si>
  <si>
    <t>東岡山工業高等学校</t>
    <rPh sb="0" eb="3">
      <t>ヒガシオカヤマ</t>
    </rPh>
    <rPh sb="3" eb="5">
      <t>コウギョウ</t>
    </rPh>
    <phoneticPr fontId="2"/>
  </si>
  <si>
    <t>岡山東商業高等学校</t>
    <rPh sb="0" eb="2">
      <t>オカヤマ</t>
    </rPh>
    <rPh sb="2" eb="3">
      <t>ヒガシ</t>
    </rPh>
    <rPh sb="3" eb="5">
      <t>ショウギョウ</t>
    </rPh>
    <phoneticPr fontId="2"/>
  </si>
  <si>
    <t>岡山東商業高等学校内翠光会館</t>
    <rPh sb="0" eb="2">
      <t>オカヤマ</t>
    </rPh>
    <rPh sb="2" eb="3">
      <t>ヒガシ</t>
    </rPh>
    <rPh sb="3" eb="5">
      <t>ショウギョウ</t>
    </rPh>
    <rPh sb="5" eb="7">
      <t>コウトウ</t>
    </rPh>
    <rPh sb="7" eb="9">
      <t>ガッコウ</t>
    </rPh>
    <rPh sb="9" eb="10">
      <t>ナイ</t>
    </rPh>
    <rPh sb="10" eb="11">
      <t>スイ</t>
    </rPh>
    <rPh sb="11" eb="12">
      <t>ヒカリ</t>
    </rPh>
    <rPh sb="12" eb="14">
      <t>カイカン</t>
    </rPh>
    <phoneticPr fontId="21"/>
  </si>
  <si>
    <t>岡山南高等学校</t>
    <rPh sb="0" eb="2">
      <t>オカヤマ</t>
    </rPh>
    <rPh sb="2" eb="3">
      <t>ミナミ</t>
    </rPh>
    <phoneticPr fontId="2"/>
  </si>
  <si>
    <t>倉敷青陵高等学校</t>
    <rPh sb="0" eb="2">
      <t>クラシキ</t>
    </rPh>
    <rPh sb="2" eb="3">
      <t>アオ</t>
    </rPh>
    <rPh sb="3" eb="4">
      <t>リョウ</t>
    </rPh>
    <phoneticPr fontId="2"/>
  </si>
  <si>
    <t>倉敷天城高等学校</t>
    <rPh sb="0" eb="2">
      <t>クラシキ</t>
    </rPh>
    <rPh sb="2" eb="3">
      <t>テン</t>
    </rPh>
    <rPh sb="3" eb="4">
      <t>シロ</t>
    </rPh>
    <phoneticPr fontId="2"/>
  </si>
  <si>
    <t>倉敷中央高等学校</t>
    <rPh sb="0" eb="2">
      <t>クラシキ</t>
    </rPh>
    <rPh sb="2" eb="4">
      <t>チュウオウ</t>
    </rPh>
    <phoneticPr fontId="2"/>
  </si>
  <si>
    <t>倉敷工業高等学校</t>
    <rPh sb="0" eb="2">
      <t>クラシキ</t>
    </rPh>
    <rPh sb="2" eb="4">
      <t>コウギョウ</t>
    </rPh>
    <phoneticPr fontId="2"/>
  </si>
  <si>
    <t>水島工業高等学校</t>
    <rPh sb="0" eb="2">
      <t>ミズシマ</t>
    </rPh>
    <rPh sb="2" eb="4">
      <t>コウギョウ</t>
    </rPh>
    <phoneticPr fontId="2"/>
  </si>
  <si>
    <t>倉敷商業高等学校</t>
    <rPh sb="0" eb="2">
      <t>クラシキ</t>
    </rPh>
    <rPh sb="2" eb="4">
      <t>ショウギョウ</t>
    </rPh>
    <phoneticPr fontId="2"/>
  </si>
  <si>
    <t>津山高等学校</t>
    <rPh sb="0" eb="2">
      <t>ツヤマ</t>
    </rPh>
    <phoneticPr fontId="2"/>
  </si>
  <si>
    <t>津山高等学校百周年記念館</t>
    <rPh sb="0" eb="2">
      <t>ツヤマ</t>
    </rPh>
    <rPh sb="2" eb="4">
      <t>コウトウ</t>
    </rPh>
    <rPh sb="4" eb="6">
      <t>ガッコウ</t>
    </rPh>
    <rPh sb="6" eb="7">
      <t>ヒャク</t>
    </rPh>
    <rPh sb="7" eb="9">
      <t>シュウネン</t>
    </rPh>
    <rPh sb="9" eb="12">
      <t>キネンカン</t>
    </rPh>
    <phoneticPr fontId="21"/>
  </si>
  <si>
    <t>津山工業高等学校</t>
    <rPh sb="0" eb="2">
      <t>ツヤマ</t>
    </rPh>
    <rPh sb="2" eb="4">
      <t>コウギョウ</t>
    </rPh>
    <phoneticPr fontId="2"/>
  </si>
  <si>
    <t>津山商業高等学校</t>
    <rPh sb="0" eb="2">
      <t>ツヤマ</t>
    </rPh>
    <rPh sb="2" eb="4">
      <t>ショウギョウ</t>
    </rPh>
    <phoneticPr fontId="2"/>
  </si>
  <si>
    <t>津山東高等学校</t>
    <rPh sb="0" eb="2">
      <t>ツヤマ</t>
    </rPh>
    <rPh sb="2" eb="3">
      <t>ヒガシ</t>
    </rPh>
    <phoneticPr fontId="2"/>
  </si>
  <si>
    <t>玉野高等学校</t>
    <rPh sb="0" eb="2">
      <t>タマノ</t>
    </rPh>
    <phoneticPr fontId="2"/>
  </si>
  <si>
    <t>玉島高等学校</t>
    <rPh sb="0" eb="2">
      <t>タマシマ</t>
    </rPh>
    <phoneticPr fontId="2"/>
  </si>
  <si>
    <t>玉島商業高等学校</t>
    <rPh sb="0" eb="2">
      <t>タマシマ</t>
    </rPh>
    <rPh sb="2" eb="4">
      <t>ショウギョウ</t>
    </rPh>
    <phoneticPr fontId="2"/>
  </si>
  <si>
    <t>笠岡高等学校</t>
    <rPh sb="0" eb="2">
      <t>カサオカ</t>
    </rPh>
    <phoneticPr fontId="2"/>
  </si>
  <si>
    <t>笠岡工業高等学校</t>
    <rPh sb="0" eb="2">
      <t>カサオカ</t>
    </rPh>
    <rPh sb="2" eb="4">
      <t>コウギョウ</t>
    </rPh>
    <phoneticPr fontId="2"/>
  </si>
  <si>
    <t>笠岡商業高等学校</t>
    <rPh sb="0" eb="2">
      <t>カサオカ</t>
    </rPh>
    <rPh sb="2" eb="4">
      <t>ショウギョウ</t>
    </rPh>
    <phoneticPr fontId="2"/>
  </si>
  <si>
    <t>西大寺高等学校</t>
    <rPh sb="0" eb="3">
      <t>サイダイジ</t>
    </rPh>
    <phoneticPr fontId="2"/>
  </si>
  <si>
    <t>総社高等学校</t>
    <rPh sb="0" eb="2">
      <t>ソウジャ</t>
    </rPh>
    <phoneticPr fontId="2"/>
  </si>
  <si>
    <t>高梁高等学校</t>
    <rPh sb="0" eb="2">
      <t>タカハシ</t>
    </rPh>
    <phoneticPr fontId="2"/>
  </si>
  <si>
    <t>新見高等学校（北校地）</t>
    <rPh sb="0" eb="2">
      <t>ニイミ</t>
    </rPh>
    <rPh sb="7" eb="8">
      <t>キタ</t>
    </rPh>
    <rPh sb="8" eb="10">
      <t>コウチ</t>
    </rPh>
    <phoneticPr fontId="2"/>
  </si>
  <si>
    <t>新見高等学校（南校地）</t>
    <rPh sb="0" eb="2">
      <t>ニイミ</t>
    </rPh>
    <rPh sb="7" eb="8">
      <t>ミナミ</t>
    </rPh>
    <rPh sb="8" eb="10">
      <t>コウチ</t>
    </rPh>
    <phoneticPr fontId="2"/>
  </si>
  <si>
    <t>瀬戸高等学校</t>
    <rPh sb="0" eb="2">
      <t>セト</t>
    </rPh>
    <phoneticPr fontId="2"/>
  </si>
  <si>
    <t>瀬戸南高等学校</t>
    <rPh sb="0" eb="2">
      <t>セト</t>
    </rPh>
    <rPh sb="2" eb="3">
      <t>ミナミ</t>
    </rPh>
    <phoneticPr fontId="2"/>
  </si>
  <si>
    <t>和気閑谷高等学校</t>
    <rPh sb="0" eb="2">
      <t>ワケ</t>
    </rPh>
    <rPh sb="2" eb="4">
      <t>シズタニ</t>
    </rPh>
    <phoneticPr fontId="2"/>
  </si>
  <si>
    <t>邑久高等学校</t>
    <rPh sb="0" eb="2">
      <t>オク</t>
    </rPh>
    <phoneticPr fontId="2"/>
  </si>
  <si>
    <t>興陽高等学校</t>
    <rPh sb="0" eb="1">
      <t>コウ</t>
    </rPh>
    <rPh sb="1" eb="2">
      <t>ヨウ</t>
    </rPh>
    <phoneticPr fontId="2"/>
  </si>
  <si>
    <t>鴨方高等学校</t>
    <rPh sb="0" eb="2">
      <t>カモガタ</t>
    </rPh>
    <phoneticPr fontId="2"/>
  </si>
  <si>
    <t>矢掛高等学校</t>
    <rPh sb="0" eb="2">
      <t>ヤカゲ</t>
    </rPh>
    <phoneticPr fontId="2"/>
  </si>
  <si>
    <t>高松農業高等学校</t>
    <rPh sb="0" eb="2">
      <t>タカマツ</t>
    </rPh>
    <rPh sb="2" eb="4">
      <t>ノウギョウ</t>
    </rPh>
    <phoneticPr fontId="2"/>
  </si>
  <si>
    <t>勝山高等学校</t>
    <rPh sb="0" eb="2">
      <t>カツヤマ</t>
    </rPh>
    <phoneticPr fontId="2"/>
  </si>
  <si>
    <t>勝山高等学校（蒜山校地）</t>
    <rPh sb="0" eb="2">
      <t>カツヤマ</t>
    </rPh>
    <rPh sb="7" eb="9">
      <t>ヒルゼン</t>
    </rPh>
    <rPh sb="9" eb="11">
      <t>コウチ</t>
    </rPh>
    <phoneticPr fontId="2"/>
  </si>
  <si>
    <t>勝間田高等学校</t>
    <rPh sb="0" eb="3">
      <t>カツマダ</t>
    </rPh>
    <phoneticPr fontId="2"/>
  </si>
  <si>
    <t>林野高等学校</t>
    <rPh sb="0" eb="2">
      <t>ハヤシノ</t>
    </rPh>
    <phoneticPr fontId="2"/>
  </si>
  <si>
    <t>岡山芳泉高等学校</t>
    <rPh sb="0" eb="2">
      <t>オカヤマ</t>
    </rPh>
    <rPh sb="2" eb="4">
      <t>ホウセン</t>
    </rPh>
    <phoneticPr fontId="2"/>
  </si>
  <si>
    <t>倉敷南高等学校</t>
    <rPh sb="0" eb="2">
      <t>クラシキ</t>
    </rPh>
    <rPh sb="2" eb="3">
      <t>ミナミ</t>
    </rPh>
    <phoneticPr fontId="2"/>
  </si>
  <si>
    <t>岡山一宮高等学校</t>
    <rPh sb="0" eb="2">
      <t>オカヤマ</t>
    </rPh>
    <rPh sb="2" eb="4">
      <t>イチノミヤ</t>
    </rPh>
    <phoneticPr fontId="2"/>
  </si>
  <si>
    <t>倉敷古城池高等学校</t>
    <rPh sb="0" eb="2">
      <t>クラシキ</t>
    </rPh>
    <rPh sb="2" eb="4">
      <t>コジョウ</t>
    </rPh>
    <rPh sb="4" eb="5">
      <t>イケ</t>
    </rPh>
    <phoneticPr fontId="2"/>
  </si>
  <si>
    <t>玉野光南高等学校</t>
    <rPh sb="0" eb="2">
      <t>タマノ</t>
    </rPh>
    <rPh sb="2" eb="4">
      <t>コウナン</t>
    </rPh>
    <phoneticPr fontId="2"/>
  </si>
  <si>
    <t>烏城高等学校</t>
    <rPh sb="0" eb="1">
      <t>ウ</t>
    </rPh>
    <rPh sb="1" eb="2">
      <t>シロ</t>
    </rPh>
    <phoneticPr fontId="2"/>
  </si>
  <si>
    <t>総社南高等学校</t>
    <rPh sb="0" eb="2">
      <t>ソウジャ</t>
    </rPh>
    <rPh sb="2" eb="3">
      <t>ミナミ</t>
    </rPh>
    <phoneticPr fontId="2"/>
  </si>
  <si>
    <t>岡山城東高等学校</t>
    <rPh sb="0" eb="2">
      <t>オカヤマ</t>
    </rPh>
    <rPh sb="2" eb="4">
      <t>ジョウトウ</t>
    </rPh>
    <phoneticPr fontId="2"/>
  </si>
  <si>
    <t>備前緑陽高等学校</t>
    <rPh sb="0" eb="2">
      <t>ビゼン</t>
    </rPh>
    <rPh sb="2" eb="4">
      <t>リョクヨウ</t>
    </rPh>
    <phoneticPr fontId="2"/>
  </si>
  <si>
    <t>高梁城南高等学校</t>
    <rPh sb="0" eb="2">
      <t>タカハシ</t>
    </rPh>
    <rPh sb="2" eb="4">
      <t>ジョウナン</t>
    </rPh>
    <phoneticPr fontId="2"/>
  </si>
  <si>
    <t>倉敷鷲羽高等学校</t>
    <rPh sb="0" eb="2">
      <t>クラシキ</t>
    </rPh>
    <rPh sb="2" eb="3">
      <t>ワシ</t>
    </rPh>
    <rPh sb="3" eb="4">
      <t>ハネ</t>
    </rPh>
    <phoneticPr fontId="2"/>
  </si>
  <si>
    <t>岡山御津高等学校</t>
    <rPh sb="0" eb="1">
      <t>オカ</t>
    </rPh>
    <rPh sb="1" eb="2">
      <t>ヤマ</t>
    </rPh>
    <rPh sb="2" eb="4">
      <t>ミツ</t>
    </rPh>
    <phoneticPr fontId="2"/>
  </si>
  <si>
    <t>岡山大安寺中等教育学校</t>
    <rPh sb="0" eb="2">
      <t>オカヤマ</t>
    </rPh>
    <rPh sb="2" eb="5">
      <t>ダイアンジ</t>
    </rPh>
    <rPh sb="5" eb="7">
      <t>チュウトウ</t>
    </rPh>
    <rPh sb="7" eb="9">
      <t>キョウイク</t>
    </rPh>
    <rPh sb="9" eb="11">
      <t>ガッコウ</t>
    </rPh>
    <phoneticPr fontId="2"/>
  </si>
  <si>
    <t>岡山盲学校</t>
    <rPh sb="0" eb="2">
      <t>オカヤマ</t>
    </rPh>
    <rPh sb="2" eb="3">
      <t>モウ</t>
    </rPh>
    <rPh sb="3" eb="5">
      <t>ガッコウ</t>
    </rPh>
    <phoneticPr fontId="2"/>
  </si>
  <si>
    <t>岡山聾学校</t>
    <rPh sb="0" eb="2">
      <t>オカヤマ</t>
    </rPh>
    <rPh sb="2" eb="3">
      <t>ロウ</t>
    </rPh>
    <rPh sb="3" eb="5">
      <t>ガッコウ</t>
    </rPh>
    <phoneticPr fontId="2"/>
  </si>
  <si>
    <t>岡山支援学校</t>
    <rPh sb="0" eb="2">
      <t>オカヤマ</t>
    </rPh>
    <rPh sb="2" eb="4">
      <t>シエン</t>
    </rPh>
    <rPh sb="4" eb="6">
      <t>ガッコウ</t>
    </rPh>
    <phoneticPr fontId="2"/>
  </si>
  <si>
    <t>誕生寺支援学校</t>
    <rPh sb="0" eb="3">
      <t>タンジョウジ</t>
    </rPh>
    <rPh sb="3" eb="5">
      <t>シエン</t>
    </rPh>
    <rPh sb="5" eb="7">
      <t>ガッコウ</t>
    </rPh>
    <phoneticPr fontId="2"/>
  </si>
  <si>
    <t>誕生寺支援学校（弓削校地）</t>
    <rPh sb="0" eb="3">
      <t>タンジョウジ</t>
    </rPh>
    <rPh sb="3" eb="5">
      <t>シエン</t>
    </rPh>
    <rPh sb="5" eb="7">
      <t>ガッコウ</t>
    </rPh>
    <rPh sb="8" eb="10">
      <t>ユゲ</t>
    </rPh>
    <rPh sb="10" eb="12">
      <t>コウチ</t>
    </rPh>
    <phoneticPr fontId="2"/>
  </si>
  <si>
    <t>早島支援学校</t>
    <rPh sb="0" eb="2">
      <t>ハヤシマ</t>
    </rPh>
    <rPh sb="2" eb="4">
      <t>シエン</t>
    </rPh>
    <rPh sb="4" eb="6">
      <t>ガッコウ</t>
    </rPh>
    <phoneticPr fontId="2"/>
  </si>
  <si>
    <t>岡山西支援学校</t>
    <rPh sb="0" eb="2">
      <t>オカヤマ</t>
    </rPh>
    <rPh sb="2" eb="3">
      <t>ニシ</t>
    </rPh>
    <rPh sb="3" eb="5">
      <t>シエン</t>
    </rPh>
    <rPh sb="5" eb="7">
      <t>ガッコウ</t>
    </rPh>
    <phoneticPr fontId="2"/>
  </si>
  <si>
    <t>西備支援学校</t>
    <rPh sb="0" eb="1">
      <t>セイ</t>
    </rPh>
    <rPh sb="1" eb="2">
      <t>ビ</t>
    </rPh>
    <rPh sb="2" eb="4">
      <t>シエン</t>
    </rPh>
    <rPh sb="4" eb="6">
      <t>ガッコウ</t>
    </rPh>
    <phoneticPr fontId="2"/>
  </si>
  <si>
    <t>東備支援学校</t>
    <rPh sb="0" eb="1">
      <t>トウ</t>
    </rPh>
    <rPh sb="1" eb="2">
      <t>ビ</t>
    </rPh>
    <rPh sb="2" eb="4">
      <t>シエン</t>
    </rPh>
    <rPh sb="4" eb="6">
      <t>ガッコウ</t>
    </rPh>
    <phoneticPr fontId="2"/>
  </si>
  <si>
    <t>岡山東支援学校</t>
    <rPh sb="0" eb="2">
      <t>オカヤマ</t>
    </rPh>
    <rPh sb="2" eb="3">
      <t>ヒガシ</t>
    </rPh>
    <rPh sb="3" eb="5">
      <t>シエン</t>
    </rPh>
    <rPh sb="5" eb="7">
      <t>ガッコウ</t>
    </rPh>
    <phoneticPr fontId="2"/>
  </si>
  <si>
    <t>岡山東支援学校内B高プレハブ棟</t>
    <rPh sb="0" eb="2">
      <t>オカヤマ</t>
    </rPh>
    <rPh sb="2" eb="3">
      <t>ヒガシ</t>
    </rPh>
    <rPh sb="3" eb="5">
      <t>シエン</t>
    </rPh>
    <rPh sb="5" eb="7">
      <t>ガッコウ</t>
    </rPh>
    <rPh sb="7" eb="8">
      <t>ナイ</t>
    </rPh>
    <rPh sb="9" eb="10">
      <t>コウ</t>
    </rPh>
    <rPh sb="14" eb="15">
      <t>トウ</t>
    </rPh>
    <phoneticPr fontId="21"/>
  </si>
  <si>
    <t>岡山東支援学校内排水機場</t>
    <rPh sb="0" eb="2">
      <t>オカヤマ</t>
    </rPh>
    <rPh sb="2" eb="3">
      <t>ヒガシ</t>
    </rPh>
    <rPh sb="3" eb="5">
      <t>シエン</t>
    </rPh>
    <rPh sb="5" eb="7">
      <t>ガッコウ</t>
    </rPh>
    <rPh sb="7" eb="8">
      <t>ナイ</t>
    </rPh>
    <rPh sb="8" eb="11">
      <t>ハイスイキ</t>
    </rPh>
    <rPh sb="11" eb="12">
      <t>ジョウ</t>
    </rPh>
    <phoneticPr fontId="21"/>
  </si>
  <si>
    <t>岡山南支援学校</t>
    <rPh sb="0" eb="2">
      <t>オカヤマ</t>
    </rPh>
    <rPh sb="2" eb="3">
      <t>ミナミ</t>
    </rPh>
    <rPh sb="3" eb="5">
      <t>シエン</t>
    </rPh>
    <rPh sb="5" eb="7">
      <t>ガッコウ</t>
    </rPh>
    <phoneticPr fontId="2"/>
  </si>
  <si>
    <t>岡山瀬戸高等支援学校</t>
    <rPh sb="0" eb="2">
      <t>オカヤマ</t>
    </rPh>
    <rPh sb="2" eb="4">
      <t>セト</t>
    </rPh>
    <rPh sb="4" eb="6">
      <t>コウトウ</t>
    </rPh>
    <rPh sb="6" eb="8">
      <t>シエン</t>
    </rPh>
    <rPh sb="8" eb="10">
      <t>ガッコウ</t>
    </rPh>
    <phoneticPr fontId="2"/>
  </si>
  <si>
    <t>倉敷琴浦高等支援学校</t>
    <rPh sb="0" eb="2">
      <t>クラシキ</t>
    </rPh>
    <rPh sb="2" eb="4">
      <t>コトウラ</t>
    </rPh>
    <rPh sb="4" eb="6">
      <t>コウトウ</t>
    </rPh>
    <rPh sb="6" eb="8">
      <t>シエン</t>
    </rPh>
    <rPh sb="8" eb="10">
      <t>ガッコウ</t>
    </rPh>
    <phoneticPr fontId="2"/>
  </si>
  <si>
    <t>倉敷まきび支援学校</t>
    <rPh sb="0" eb="2">
      <t>クラシキ</t>
    </rPh>
    <rPh sb="5" eb="7">
      <t>シエン</t>
    </rPh>
    <rPh sb="7" eb="9">
      <t>ガッコウ</t>
    </rPh>
    <phoneticPr fontId="2"/>
  </si>
  <si>
    <t>古代吉備文化財センター</t>
    <rPh sb="0" eb="2">
      <t>コダイ</t>
    </rPh>
    <rPh sb="2" eb="4">
      <t>キビ</t>
    </rPh>
    <rPh sb="4" eb="7">
      <t>ブンカザイ</t>
    </rPh>
    <phoneticPr fontId="2"/>
  </si>
  <si>
    <t>総合教育センター</t>
    <rPh sb="0" eb="2">
      <t>ソウゴウ</t>
    </rPh>
    <rPh sb="2" eb="4">
      <t>キョウイク</t>
    </rPh>
    <phoneticPr fontId="22"/>
  </si>
  <si>
    <t>※この金額を入札額とすること</t>
    <rPh sb="3" eb="5">
      <t>キンガク</t>
    </rPh>
    <rPh sb="6" eb="8">
      <t>ニュウサツ</t>
    </rPh>
    <rPh sb="8" eb="9">
      <t>ガク</t>
    </rPh>
    <phoneticPr fontId="2"/>
  </si>
  <si>
    <t>単位（円）</t>
    <rPh sb="0" eb="2">
      <t>タンイ</t>
    </rPh>
    <rPh sb="3" eb="4">
      <t>エン</t>
    </rPh>
    <phoneticPr fontId="2"/>
  </si>
  <si>
    <t>様式第２－３号</t>
    <rPh sb="0" eb="2">
      <t>ヨウシキ</t>
    </rPh>
    <rPh sb="2" eb="3">
      <t>ダイ</t>
    </rPh>
    <rPh sb="6" eb="7">
      <t>ゴウ</t>
    </rPh>
    <phoneticPr fontId="2"/>
  </si>
  <si>
    <t>基本料金、電力量料金ごとの月額については、それぞれ小数点以下第３位を四捨五入する。基本料金及び電力量料金の合計金額（月額）に、円位未満の端数があるときは、その端数を切り捨てし、また、参考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キンガク</t>
    </rPh>
    <rPh sb="97" eb="98">
      <t>エン</t>
    </rPh>
    <rPh sb="98" eb="99">
      <t>イ</t>
    </rPh>
    <rPh sb="99" eb="101">
      <t>ミマン</t>
    </rPh>
    <rPh sb="102" eb="104">
      <t>ハスウ</t>
    </rPh>
    <rPh sb="113" eb="115">
      <t>ハスウ</t>
    </rPh>
    <rPh sb="116" eb="117">
      <t>キ</t>
    </rPh>
    <rPh sb="118" eb="119">
      <t>ス</t>
    </rPh>
    <rPh sb="122" eb="124">
      <t>キンガク</t>
    </rPh>
    <rPh sb="125" eb="127">
      <t>キサイ</t>
    </rPh>
    <phoneticPr fontId="2"/>
  </si>
  <si>
    <t>１岡山朝日高等学校</t>
    <rPh sb="1" eb="3">
      <t>オカヤマ</t>
    </rPh>
    <rPh sb="3" eb="5">
      <t>アサヒ</t>
    </rPh>
    <rPh sb="5" eb="7">
      <t>コウトウ</t>
    </rPh>
    <rPh sb="7" eb="9">
      <t>ガッコウ</t>
    </rPh>
    <phoneticPr fontId="2"/>
  </si>
  <si>
    <t>３岡山操山高等学校</t>
    <rPh sb="1" eb="3">
      <t>オカヤマ</t>
    </rPh>
    <rPh sb="3" eb="5">
      <t>ソウザン</t>
    </rPh>
    <rPh sb="5" eb="7">
      <t>コウトウ</t>
    </rPh>
    <rPh sb="7" eb="9">
      <t>ガッコウ</t>
    </rPh>
    <phoneticPr fontId="2"/>
  </si>
  <si>
    <t>４岡山工業高等学校</t>
    <rPh sb="1" eb="3">
      <t>オカヤマ</t>
    </rPh>
    <rPh sb="3" eb="5">
      <t>コウギョウ</t>
    </rPh>
    <rPh sb="5" eb="7">
      <t>コウトウ</t>
    </rPh>
    <rPh sb="7" eb="9">
      <t>ガッコウ</t>
    </rPh>
    <phoneticPr fontId="2"/>
  </si>
  <si>
    <t>付属書　参考金額（Ａ）</t>
    <rPh sb="0" eb="3">
      <t>フゾクショ</t>
    </rPh>
    <rPh sb="4" eb="6">
      <t>サンコウ</t>
    </rPh>
    <rPh sb="6" eb="8">
      <t>キンガク</t>
    </rPh>
    <phoneticPr fontId="2"/>
  </si>
  <si>
    <t>５東岡山工業高等学校</t>
    <rPh sb="1" eb="2">
      <t>ヒガシ</t>
    </rPh>
    <rPh sb="2" eb="4">
      <t>オカヤマ</t>
    </rPh>
    <rPh sb="4" eb="6">
      <t>コウギョウ</t>
    </rPh>
    <rPh sb="6" eb="8">
      <t>コウトウ</t>
    </rPh>
    <rPh sb="8" eb="10">
      <t>ガッコウ</t>
    </rPh>
    <phoneticPr fontId="2"/>
  </si>
  <si>
    <t>６岡山東商業高等学校</t>
    <rPh sb="1" eb="3">
      <t>オカヤマ</t>
    </rPh>
    <rPh sb="3" eb="4">
      <t>ヒガシ</t>
    </rPh>
    <rPh sb="4" eb="6">
      <t>ショウギョウ</t>
    </rPh>
    <rPh sb="6" eb="8">
      <t>コウトウ</t>
    </rPh>
    <rPh sb="8" eb="10">
      <t>ガッコウ</t>
    </rPh>
    <phoneticPr fontId="2"/>
  </si>
  <si>
    <t>８岡山南高等学校</t>
    <rPh sb="1" eb="3">
      <t>オカヤマ</t>
    </rPh>
    <rPh sb="3" eb="4">
      <t>ミナミ</t>
    </rPh>
    <rPh sb="4" eb="6">
      <t>コウトウ</t>
    </rPh>
    <rPh sb="6" eb="8">
      <t>ガッコウ</t>
    </rPh>
    <phoneticPr fontId="2"/>
  </si>
  <si>
    <t>２岡山朝日高等学校内六高記念館</t>
    <rPh sb="1" eb="3">
      <t>オカヤマ</t>
    </rPh>
    <rPh sb="3" eb="5">
      <t>アサヒ</t>
    </rPh>
    <rPh sb="5" eb="7">
      <t>コウトウ</t>
    </rPh>
    <rPh sb="7" eb="9">
      <t>ガッコウ</t>
    </rPh>
    <rPh sb="9" eb="10">
      <t>ナイ</t>
    </rPh>
    <rPh sb="10" eb="11">
      <t>ロク</t>
    </rPh>
    <rPh sb="11" eb="12">
      <t>コウ</t>
    </rPh>
    <rPh sb="12" eb="15">
      <t>キネンカン</t>
    </rPh>
    <phoneticPr fontId="2"/>
  </si>
  <si>
    <t>７岡山東商業高等学校内翠光会館</t>
    <phoneticPr fontId="2"/>
  </si>
  <si>
    <t>９倉敷青陵高等学校</t>
    <rPh sb="1" eb="3">
      <t>クラシキ</t>
    </rPh>
    <rPh sb="3" eb="5">
      <t>セイリョウ</t>
    </rPh>
    <rPh sb="5" eb="7">
      <t>コウトウ</t>
    </rPh>
    <rPh sb="7" eb="9">
      <t>ガッコウ</t>
    </rPh>
    <phoneticPr fontId="2"/>
  </si>
  <si>
    <t>１０倉敷天城高等学校</t>
    <rPh sb="2" eb="4">
      <t>クラシキ</t>
    </rPh>
    <rPh sb="4" eb="6">
      <t>アマギ</t>
    </rPh>
    <rPh sb="6" eb="8">
      <t>コウトウ</t>
    </rPh>
    <rPh sb="8" eb="10">
      <t>ガッコウ</t>
    </rPh>
    <phoneticPr fontId="2"/>
  </si>
  <si>
    <t>１１倉敷中央高等学校</t>
    <rPh sb="2" eb="4">
      <t>クラシキ</t>
    </rPh>
    <rPh sb="4" eb="6">
      <t>チュウオウ</t>
    </rPh>
    <rPh sb="6" eb="8">
      <t>コウトウ</t>
    </rPh>
    <rPh sb="8" eb="10">
      <t>ガッコウ</t>
    </rPh>
    <phoneticPr fontId="2"/>
  </si>
  <si>
    <t>１２倉敷工業高等学校</t>
    <rPh sb="2" eb="4">
      <t>クラシキ</t>
    </rPh>
    <rPh sb="4" eb="6">
      <t>コウギョウ</t>
    </rPh>
    <rPh sb="6" eb="8">
      <t>コウトウ</t>
    </rPh>
    <rPh sb="8" eb="10">
      <t>ガッコウ</t>
    </rPh>
    <phoneticPr fontId="2"/>
  </si>
  <si>
    <t>１３水島工業高等学校</t>
    <rPh sb="2" eb="4">
      <t>ミズシマ</t>
    </rPh>
    <rPh sb="4" eb="6">
      <t>コウギョウ</t>
    </rPh>
    <rPh sb="6" eb="8">
      <t>コウトウ</t>
    </rPh>
    <rPh sb="8" eb="10">
      <t>ガッコウ</t>
    </rPh>
    <phoneticPr fontId="2"/>
  </si>
  <si>
    <t>１４倉敷商業高等学校</t>
    <rPh sb="2" eb="4">
      <t>クラシキ</t>
    </rPh>
    <rPh sb="4" eb="6">
      <t>ショウギョウ</t>
    </rPh>
    <rPh sb="6" eb="8">
      <t>コウトウ</t>
    </rPh>
    <rPh sb="8" eb="10">
      <t>ガッコウ</t>
    </rPh>
    <phoneticPr fontId="2"/>
  </si>
  <si>
    <t>１５津山高等学校</t>
    <rPh sb="2" eb="4">
      <t>ツヤマ</t>
    </rPh>
    <rPh sb="4" eb="6">
      <t>コウトウ</t>
    </rPh>
    <rPh sb="6" eb="8">
      <t>ガッコウ</t>
    </rPh>
    <phoneticPr fontId="2"/>
  </si>
  <si>
    <t>１６津山高等学校百周年記念館</t>
    <rPh sb="2" eb="4">
      <t>ツヤマ</t>
    </rPh>
    <rPh sb="4" eb="6">
      <t>コウトウ</t>
    </rPh>
    <rPh sb="6" eb="8">
      <t>ガッコウ</t>
    </rPh>
    <rPh sb="8" eb="9">
      <t>ヒャク</t>
    </rPh>
    <rPh sb="9" eb="11">
      <t>シュウネン</t>
    </rPh>
    <rPh sb="11" eb="14">
      <t>キネンカン</t>
    </rPh>
    <phoneticPr fontId="2"/>
  </si>
  <si>
    <t>１７津山工業高等学校</t>
    <rPh sb="2" eb="4">
      <t>ツヤマ</t>
    </rPh>
    <rPh sb="4" eb="6">
      <t>コウギョウ</t>
    </rPh>
    <rPh sb="6" eb="8">
      <t>コウトウ</t>
    </rPh>
    <rPh sb="8" eb="10">
      <t>ガッコウ</t>
    </rPh>
    <phoneticPr fontId="2"/>
  </si>
  <si>
    <t>１８津山商業高等学校</t>
    <rPh sb="2" eb="4">
      <t>ツヤマ</t>
    </rPh>
    <rPh sb="4" eb="6">
      <t>ショウギョウ</t>
    </rPh>
    <rPh sb="6" eb="8">
      <t>コウトウ</t>
    </rPh>
    <rPh sb="8" eb="10">
      <t>ガッコウ</t>
    </rPh>
    <phoneticPr fontId="2"/>
  </si>
  <si>
    <t>１９津山東高等学校</t>
    <rPh sb="2" eb="4">
      <t>ツヤマ</t>
    </rPh>
    <rPh sb="4" eb="5">
      <t>ヒガシ</t>
    </rPh>
    <rPh sb="5" eb="7">
      <t>コウトウ</t>
    </rPh>
    <rPh sb="7" eb="9">
      <t>ガッコウ</t>
    </rPh>
    <phoneticPr fontId="2"/>
  </si>
  <si>
    <t>２０玉野高等学校</t>
    <rPh sb="2" eb="4">
      <t>タマノ</t>
    </rPh>
    <rPh sb="4" eb="6">
      <t>コウトウ</t>
    </rPh>
    <rPh sb="6" eb="8">
      <t>ガッコウ</t>
    </rPh>
    <phoneticPr fontId="2"/>
  </si>
  <si>
    <t>２１玉島高等学校</t>
    <rPh sb="2" eb="4">
      <t>タマシマ</t>
    </rPh>
    <rPh sb="4" eb="6">
      <t>コウトウ</t>
    </rPh>
    <rPh sb="6" eb="8">
      <t>ガッコウ</t>
    </rPh>
    <phoneticPr fontId="2"/>
  </si>
  <si>
    <t>２２玉島商業高等学校</t>
    <rPh sb="2" eb="4">
      <t>タマシマ</t>
    </rPh>
    <rPh sb="4" eb="6">
      <t>ショウギョウ</t>
    </rPh>
    <rPh sb="6" eb="8">
      <t>コウトウ</t>
    </rPh>
    <rPh sb="8" eb="10">
      <t>ガッコウ</t>
    </rPh>
    <phoneticPr fontId="2"/>
  </si>
  <si>
    <t>２３笠岡高等学校</t>
    <rPh sb="2" eb="4">
      <t>カサオカ</t>
    </rPh>
    <rPh sb="4" eb="6">
      <t>コウトウ</t>
    </rPh>
    <rPh sb="6" eb="8">
      <t>ガッコウ</t>
    </rPh>
    <phoneticPr fontId="2"/>
  </si>
  <si>
    <t>２４笠岡工業高等学校</t>
    <rPh sb="2" eb="4">
      <t>カサオカ</t>
    </rPh>
    <rPh sb="4" eb="6">
      <t>コウギョウ</t>
    </rPh>
    <rPh sb="6" eb="8">
      <t>コウトウ</t>
    </rPh>
    <rPh sb="8" eb="10">
      <t>ガッコウ</t>
    </rPh>
    <phoneticPr fontId="2"/>
  </si>
  <si>
    <t>２５笠岡商業高等学校</t>
    <rPh sb="2" eb="4">
      <t>カサオカ</t>
    </rPh>
    <rPh sb="4" eb="6">
      <t>ショウギョウ</t>
    </rPh>
    <rPh sb="6" eb="8">
      <t>コウトウ</t>
    </rPh>
    <rPh sb="8" eb="10">
      <t>ガッコウ</t>
    </rPh>
    <phoneticPr fontId="2"/>
  </si>
  <si>
    <t>２６西大寺高等学校</t>
    <rPh sb="2" eb="5">
      <t>サイダイジ</t>
    </rPh>
    <rPh sb="5" eb="7">
      <t>コウトウ</t>
    </rPh>
    <rPh sb="7" eb="9">
      <t>ガッコウ</t>
    </rPh>
    <phoneticPr fontId="2"/>
  </si>
  <si>
    <t>岡山県立博物館</t>
    <rPh sb="0" eb="2">
      <t>オカヤマ</t>
    </rPh>
    <rPh sb="2" eb="4">
      <t>ケンリツ</t>
    </rPh>
    <rPh sb="4" eb="7">
      <t>ハクブツカン</t>
    </rPh>
    <phoneticPr fontId="2"/>
  </si>
  <si>
    <t>岡山県立図書館</t>
    <rPh sb="0" eb="2">
      <t>オカヤマ</t>
    </rPh>
    <rPh sb="2" eb="4">
      <t>ケンリツ</t>
    </rPh>
    <rPh sb="4" eb="7">
      <t>トショカン</t>
    </rPh>
    <phoneticPr fontId="2"/>
  </si>
  <si>
    <t>参考金額
年間合計金額の110分の100に相当する額
（円位未満は切り捨てること。）</t>
    <rPh sb="0" eb="2">
      <t>サンコウ</t>
    </rPh>
    <rPh sb="2" eb="4">
      <t>キンガク</t>
    </rPh>
    <rPh sb="5" eb="7">
      <t>ネンカン</t>
    </rPh>
    <rPh sb="7" eb="9">
      <t>ゴウケイ</t>
    </rPh>
    <rPh sb="9" eb="11">
      <t>キンガク</t>
    </rPh>
    <rPh sb="15" eb="16">
      <t>ブン</t>
    </rPh>
    <rPh sb="21" eb="23">
      <t>ソウトウ</t>
    </rPh>
    <rPh sb="25" eb="26">
      <t>ガク</t>
    </rPh>
    <rPh sb="28" eb="29">
      <t>エン</t>
    </rPh>
    <rPh sb="29" eb="30">
      <t>イ</t>
    </rPh>
    <rPh sb="30" eb="32">
      <t>ミマン</t>
    </rPh>
    <rPh sb="33" eb="34">
      <t>キ</t>
    </rPh>
    <rPh sb="35" eb="36">
      <t>ス</t>
    </rPh>
    <phoneticPr fontId="2"/>
  </si>
  <si>
    <t>×100／110↓</t>
    <phoneticPr fontId="2"/>
  </si>
  <si>
    <t>入札付属書に記載する参考金額は、入札者が消費税法第9条第1項に規定する課税事業者であるか免税事業者であるかに関わらず、見積もった年間合計金額の110分の100に相当する金額とすること。</t>
    <rPh sb="0" eb="2">
      <t>ニュウサツ</t>
    </rPh>
    <rPh sb="2" eb="4">
      <t>フゾク</t>
    </rPh>
    <rPh sb="4" eb="5">
      <t>ショ</t>
    </rPh>
    <rPh sb="6" eb="8">
      <t>キサイ</t>
    </rPh>
    <rPh sb="10" eb="12">
      <t>サンコウ</t>
    </rPh>
    <rPh sb="12" eb="14">
      <t>キンガク</t>
    </rPh>
    <rPh sb="14" eb="16">
      <t>ソウキンガク</t>
    </rPh>
    <rPh sb="16" eb="19">
      <t>ニュウサツシャ</t>
    </rPh>
    <rPh sb="20" eb="23">
      <t>ショウヒゼイ</t>
    </rPh>
    <rPh sb="23" eb="24">
      <t>ホウ</t>
    </rPh>
    <rPh sb="24" eb="25">
      <t>ダイ</t>
    </rPh>
    <rPh sb="26" eb="27">
      <t>ジョウ</t>
    </rPh>
    <rPh sb="27" eb="28">
      <t>ダイ</t>
    </rPh>
    <rPh sb="29" eb="30">
      <t>コウ</t>
    </rPh>
    <rPh sb="31" eb="33">
      <t>キテイ</t>
    </rPh>
    <rPh sb="35" eb="37">
      <t>カゼイ</t>
    </rPh>
    <rPh sb="37" eb="40">
      <t>ジギョウシャ</t>
    </rPh>
    <rPh sb="44" eb="46">
      <t>メンゼイ</t>
    </rPh>
    <rPh sb="46" eb="49">
      <t>ジギョウシャ</t>
    </rPh>
    <rPh sb="54" eb="55">
      <t>カカ</t>
    </rPh>
    <rPh sb="59" eb="61">
      <t>ミツ</t>
    </rPh>
    <rPh sb="64" eb="66">
      <t>ネンカン</t>
    </rPh>
    <rPh sb="66" eb="69">
      <t>ゴウケイキン</t>
    </rPh>
    <rPh sb="69" eb="70">
      <t>ガク</t>
    </rPh>
    <rPh sb="74" eb="75">
      <t>ブン</t>
    </rPh>
    <rPh sb="80" eb="82">
      <t>ソウトウ</t>
    </rPh>
    <rPh sb="84" eb="86">
      <t>キンガク</t>
    </rPh>
    <phoneticPr fontId="2"/>
  </si>
  <si>
    <t>注６　</t>
    <rPh sb="0" eb="1">
      <t>チュウ</t>
    </rPh>
    <phoneticPr fontId="2"/>
  </si>
  <si>
    <t>上記表中基本料金には、上段に主契約分、下段に予備線分を記載すること。</t>
    <rPh sb="0" eb="2">
      <t>ジョウキ</t>
    </rPh>
    <rPh sb="2" eb="3">
      <t>ヒョウ</t>
    </rPh>
    <rPh sb="3" eb="4">
      <t>チュウ</t>
    </rPh>
    <rPh sb="4" eb="6">
      <t>キホン</t>
    </rPh>
    <rPh sb="6" eb="8">
      <t>リョウキン</t>
    </rPh>
    <rPh sb="11" eb="13">
      <t>ジョウダン</t>
    </rPh>
    <rPh sb="14" eb="15">
      <t>シュ</t>
    </rPh>
    <rPh sb="15" eb="17">
      <t>ケイヤク</t>
    </rPh>
    <rPh sb="17" eb="18">
      <t>ブン</t>
    </rPh>
    <rPh sb="19" eb="21">
      <t>カダン</t>
    </rPh>
    <rPh sb="22" eb="24">
      <t>ヨビ</t>
    </rPh>
    <rPh sb="24" eb="26">
      <t>センブン</t>
    </rPh>
    <rPh sb="27" eb="29">
      <t>キサイ</t>
    </rPh>
    <phoneticPr fontId="2"/>
  </si>
  <si>
    <t>１１月</t>
    <rPh sb="2" eb="3">
      <t>ガツ</t>
    </rPh>
    <phoneticPr fontId="2"/>
  </si>
  <si>
    <t>　２月</t>
    <rPh sb="2" eb="3">
      <t>ガツ</t>
    </rPh>
    <phoneticPr fontId="2"/>
  </si>
  <si>
    <t>　３月</t>
    <rPh sb="2" eb="3">
      <t>ガツ</t>
    </rPh>
    <phoneticPr fontId="2"/>
  </si>
  <si>
    <t>　４月</t>
    <rPh sb="2" eb="3">
      <t>ガツ</t>
    </rPh>
    <phoneticPr fontId="2"/>
  </si>
  <si>
    <t>　５月</t>
    <rPh sb="2" eb="3">
      <t>ガツ</t>
    </rPh>
    <phoneticPr fontId="2"/>
  </si>
  <si>
    <t>　６月</t>
    <rPh sb="2" eb="3">
      <t>ガツ</t>
    </rPh>
    <phoneticPr fontId="2"/>
  </si>
  <si>
    <t>　７月</t>
    <rPh sb="2" eb="3">
      <t>ガツ</t>
    </rPh>
    <phoneticPr fontId="2"/>
  </si>
  <si>
    <t>　８月</t>
    <rPh sb="2" eb="3">
      <t>ガツ</t>
    </rPh>
    <phoneticPr fontId="2"/>
  </si>
  <si>
    <t>　９月</t>
    <rPh sb="2" eb="3">
      <t>ガツ</t>
    </rPh>
    <phoneticPr fontId="2"/>
  </si>
  <si>
    <t>９月</t>
  </si>
  <si>
    <t>３月</t>
  </si>
  <si>
    <t>４月</t>
  </si>
  <si>
    <t>５月</t>
  </si>
  <si>
    <t>６月</t>
  </si>
  <si>
    <t>７月</t>
  </si>
  <si>
    <t>８月</t>
  </si>
  <si>
    <t>２８総社高等学校</t>
    <rPh sb="2" eb="4">
      <t>ソウジャ</t>
    </rPh>
    <rPh sb="4" eb="6">
      <t>コウトウ</t>
    </rPh>
    <rPh sb="6" eb="8">
      <t>ガッコウ</t>
    </rPh>
    <phoneticPr fontId="2"/>
  </si>
  <si>
    <t>２９高梁高等学校</t>
    <rPh sb="2" eb="4">
      <t>タカハシ</t>
    </rPh>
    <rPh sb="4" eb="6">
      <t>コウトウ</t>
    </rPh>
    <rPh sb="6" eb="8">
      <t>ガッコウ</t>
    </rPh>
    <phoneticPr fontId="2"/>
  </si>
  <si>
    <t>３０新見高等学校（北校地）</t>
    <rPh sb="2" eb="4">
      <t>ニイミ</t>
    </rPh>
    <rPh sb="4" eb="6">
      <t>コウトウ</t>
    </rPh>
    <rPh sb="6" eb="8">
      <t>ガッコウ</t>
    </rPh>
    <rPh sb="9" eb="10">
      <t>キタ</t>
    </rPh>
    <rPh sb="10" eb="12">
      <t>コウチ</t>
    </rPh>
    <phoneticPr fontId="2"/>
  </si>
  <si>
    <t>３１新見高等学校（南校地）</t>
    <rPh sb="2" eb="4">
      <t>ニイミ</t>
    </rPh>
    <rPh sb="4" eb="6">
      <t>コウトウ</t>
    </rPh>
    <rPh sb="6" eb="8">
      <t>ガッコウ</t>
    </rPh>
    <rPh sb="9" eb="10">
      <t>ミナミ</t>
    </rPh>
    <rPh sb="10" eb="12">
      <t>コウチ</t>
    </rPh>
    <phoneticPr fontId="2"/>
  </si>
  <si>
    <t>３２瀬戸高等学校</t>
    <rPh sb="2" eb="4">
      <t>セト</t>
    </rPh>
    <rPh sb="4" eb="6">
      <t>コウトウ</t>
    </rPh>
    <rPh sb="6" eb="8">
      <t>ガッコウ</t>
    </rPh>
    <phoneticPr fontId="2"/>
  </si>
  <si>
    <t>３３瀬戸南高等学校</t>
    <rPh sb="2" eb="4">
      <t>セト</t>
    </rPh>
    <rPh sb="4" eb="5">
      <t>ミナミ</t>
    </rPh>
    <rPh sb="5" eb="7">
      <t>コウトウ</t>
    </rPh>
    <rPh sb="7" eb="9">
      <t>ガッコウ</t>
    </rPh>
    <phoneticPr fontId="2"/>
  </si>
  <si>
    <t>３４和気閑谷高等学校</t>
    <rPh sb="2" eb="4">
      <t>ワケ</t>
    </rPh>
    <rPh sb="4" eb="6">
      <t>シズタニ</t>
    </rPh>
    <rPh sb="6" eb="8">
      <t>コウトウ</t>
    </rPh>
    <rPh sb="8" eb="10">
      <t>ガッコウ</t>
    </rPh>
    <phoneticPr fontId="2"/>
  </si>
  <si>
    <t>３５邑久高等学校</t>
    <rPh sb="2" eb="4">
      <t>オク</t>
    </rPh>
    <rPh sb="4" eb="6">
      <t>コウトウ</t>
    </rPh>
    <rPh sb="6" eb="8">
      <t>ガッコウ</t>
    </rPh>
    <phoneticPr fontId="2"/>
  </si>
  <si>
    <t>３６興陽高等学校</t>
    <rPh sb="2" eb="4">
      <t>コウヨウ</t>
    </rPh>
    <rPh sb="4" eb="6">
      <t>コウトウ</t>
    </rPh>
    <rPh sb="6" eb="8">
      <t>ガッコウ</t>
    </rPh>
    <phoneticPr fontId="2"/>
  </si>
  <si>
    <t>３７鴨方高等学校</t>
    <rPh sb="2" eb="4">
      <t>カモガタ</t>
    </rPh>
    <rPh sb="4" eb="6">
      <t>コウトウ</t>
    </rPh>
    <rPh sb="6" eb="8">
      <t>ガッコウ</t>
    </rPh>
    <phoneticPr fontId="2"/>
  </si>
  <si>
    <t>３８矢掛高等学校</t>
    <rPh sb="2" eb="4">
      <t>ヤカゲ</t>
    </rPh>
    <rPh sb="4" eb="6">
      <t>コウトウ</t>
    </rPh>
    <rPh sb="6" eb="8">
      <t>ガッコウ</t>
    </rPh>
    <phoneticPr fontId="2"/>
  </si>
  <si>
    <t>３９高松農業高等学校</t>
    <rPh sb="2" eb="4">
      <t>タカマツ</t>
    </rPh>
    <rPh sb="4" eb="6">
      <t>ノウギョウ</t>
    </rPh>
    <rPh sb="6" eb="8">
      <t>コウトウ</t>
    </rPh>
    <rPh sb="8" eb="10">
      <t>ガッコウ</t>
    </rPh>
    <phoneticPr fontId="2"/>
  </si>
  <si>
    <t>４０勝山高等学校</t>
    <rPh sb="2" eb="4">
      <t>カツヤマ</t>
    </rPh>
    <rPh sb="4" eb="6">
      <t>コウトウ</t>
    </rPh>
    <rPh sb="6" eb="8">
      <t>ガッコウ</t>
    </rPh>
    <phoneticPr fontId="2"/>
  </si>
  <si>
    <t>４１勝山高等学校（蒜山校地）</t>
    <rPh sb="2" eb="4">
      <t>カツヤマ</t>
    </rPh>
    <rPh sb="4" eb="6">
      <t>コウトウ</t>
    </rPh>
    <rPh sb="6" eb="8">
      <t>ガッコウ</t>
    </rPh>
    <rPh sb="9" eb="11">
      <t>ヒルゼン</t>
    </rPh>
    <rPh sb="11" eb="13">
      <t>コウチ</t>
    </rPh>
    <phoneticPr fontId="2"/>
  </si>
  <si>
    <t>４２勝間田高等学校</t>
    <rPh sb="2" eb="5">
      <t>カツマダ</t>
    </rPh>
    <rPh sb="5" eb="7">
      <t>コウトウ</t>
    </rPh>
    <rPh sb="7" eb="9">
      <t>ガッコウ</t>
    </rPh>
    <phoneticPr fontId="2"/>
  </si>
  <si>
    <t>４３林野高等学校</t>
    <rPh sb="2" eb="4">
      <t>ハヤシノ</t>
    </rPh>
    <rPh sb="4" eb="6">
      <t>コウトウ</t>
    </rPh>
    <rPh sb="6" eb="8">
      <t>ガッコウ</t>
    </rPh>
    <phoneticPr fontId="2"/>
  </si>
  <si>
    <t>４４岡山芳泉高等学校</t>
    <rPh sb="2" eb="4">
      <t>オカヤマ</t>
    </rPh>
    <rPh sb="4" eb="6">
      <t>ホウセン</t>
    </rPh>
    <rPh sb="6" eb="8">
      <t>コウトウ</t>
    </rPh>
    <rPh sb="8" eb="10">
      <t>ガッコウ</t>
    </rPh>
    <phoneticPr fontId="2"/>
  </si>
  <si>
    <t>４５倉敷南高等学校</t>
    <rPh sb="2" eb="4">
      <t>クラシキ</t>
    </rPh>
    <rPh sb="4" eb="5">
      <t>ミナミ</t>
    </rPh>
    <rPh sb="5" eb="7">
      <t>コウトウ</t>
    </rPh>
    <rPh sb="7" eb="9">
      <t>ガッコウ</t>
    </rPh>
    <phoneticPr fontId="2"/>
  </si>
  <si>
    <t>４６岡山一宮高等学校</t>
    <rPh sb="2" eb="4">
      <t>オカヤマ</t>
    </rPh>
    <rPh sb="4" eb="6">
      <t>イチノミヤ</t>
    </rPh>
    <rPh sb="6" eb="8">
      <t>コウトウ</t>
    </rPh>
    <rPh sb="8" eb="10">
      <t>ガッコウ</t>
    </rPh>
    <phoneticPr fontId="2"/>
  </si>
  <si>
    <t>４７倉敷古城池高等学校</t>
    <rPh sb="2" eb="4">
      <t>クラシキ</t>
    </rPh>
    <rPh sb="4" eb="6">
      <t>コジョウ</t>
    </rPh>
    <rPh sb="6" eb="7">
      <t>イケ</t>
    </rPh>
    <rPh sb="7" eb="9">
      <t>コウトウ</t>
    </rPh>
    <rPh sb="9" eb="11">
      <t>ガッコウ</t>
    </rPh>
    <phoneticPr fontId="2"/>
  </si>
  <si>
    <t>４８玉野光南高等学校</t>
    <rPh sb="2" eb="4">
      <t>タマノ</t>
    </rPh>
    <rPh sb="4" eb="6">
      <t>コウナン</t>
    </rPh>
    <rPh sb="6" eb="8">
      <t>コウトウ</t>
    </rPh>
    <rPh sb="8" eb="10">
      <t>ガッコウ</t>
    </rPh>
    <phoneticPr fontId="2"/>
  </si>
  <si>
    <t>４９烏城高等学校</t>
    <rPh sb="2" eb="4">
      <t>ウジョウ</t>
    </rPh>
    <rPh sb="4" eb="6">
      <t>コウトウ</t>
    </rPh>
    <rPh sb="6" eb="8">
      <t>ガッコウ</t>
    </rPh>
    <phoneticPr fontId="2"/>
  </si>
  <si>
    <t>５０総社南高等学校</t>
    <rPh sb="2" eb="4">
      <t>ソウジャ</t>
    </rPh>
    <rPh sb="4" eb="5">
      <t>ミナミ</t>
    </rPh>
    <rPh sb="5" eb="7">
      <t>コウトウ</t>
    </rPh>
    <rPh sb="7" eb="9">
      <t>ガッコウ</t>
    </rPh>
    <phoneticPr fontId="2"/>
  </si>
  <si>
    <t>５１岡山城東高等学校</t>
    <rPh sb="2" eb="4">
      <t>オカヤマ</t>
    </rPh>
    <rPh sb="4" eb="6">
      <t>ジョウトウ</t>
    </rPh>
    <rPh sb="6" eb="8">
      <t>コウトウ</t>
    </rPh>
    <rPh sb="8" eb="10">
      <t>ガッコウ</t>
    </rPh>
    <phoneticPr fontId="2"/>
  </si>
  <si>
    <t>５２備前緑陽高等学校</t>
    <rPh sb="2" eb="4">
      <t>ビゼン</t>
    </rPh>
    <rPh sb="4" eb="6">
      <t>リョクヨウ</t>
    </rPh>
    <rPh sb="6" eb="8">
      <t>コウトウ</t>
    </rPh>
    <rPh sb="8" eb="10">
      <t>ガッコウ</t>
    </rPh>
    <phoneticPr fontId="2"/>
  </si>
  <si>
    <t>５３高梁城南高等学校</t>
    <rPh sb="2" eb="4">
      <t>タカハシ</t>
    </rPh>
    <rPh sb="4" eb="6">
      <t>ジョウナン</t>
    </rPh>
    <rPh sb="6" eb="8">
      <t>コウトウ</t>
    </rPh>
    <rPh sb="8" eb="10">
      <t>ガッコウ</t>
    </rPh>
    <phoneticPr fontId="2"/>
  </si>
  <si>
    <t>５４倉敷鷲羽高等学校</t>
    <rPh sb="2" eb="4">
      <t>クラシキ</t>
    </rPh>
    <rPh sb="4" eb="6">
      <t>ワシュウ</t>
    </rPh>
    <rPh sb="6" eb="8">
      <t>コウトウ</t>
    </rPh>
    <rPh sb="8" eb="10">
      <t>ガッコウ</t>
    </rPh>
    <phoneticPr fontId="2"/>
  </si>
  <si>
    <t>５５岡山御津高等学校</t>
    <rPh sb="2" eb="4">
      <t>オカヤマ</t>
    </rPh>
    <rPh sb="4" eb="6">
      <t>ミツ</t>
    </rPh>
    <rPh sb="6" eb="8">
      <t>コウトウ</t>
    </rPh>
    <rPh sb="8" eb="10">
      <t>ガッコウ</t>
    </rPh>
    <phoneticPr fontId="2"/>
  </si>
  <si>
    <t>井原高等学校</t>
    <rPh sb="0" eb="2">
      <t>イバラ</t>
    </rPh>
    <phoneticPr fontId="2"/>
  </si>
  <si>
    <t>電力量料金は、燃料費等調整額、市場価格調整単価及び再生可能エネルギー発電促進賦課金を含まない金額とすること。</t>
    <rPh sb="0" eb="3">
      <t>デンリョクリョウ</t>
    </rPh>
    <rPh sb="3" eb="5">
      <t>リョウキン</t>
    </rPh>
    <rPh sb="7" eb="10">
      <t>ネンリョウヒ</t>
    </rPh>
    <rPh sb="10" eb="11">
      <t>トウ</t>
    </rPh>
    <rPh sb="11" eb="14">
      <t>チョウセイガク</t>
    </rPh>
    <rPh sb="15" eb="23">
      <t>シジョウカカクチョウセイタンカ</t>
    </rPh>
    <rPh sb="23" eb="24">
      <t>オヨ</t>
    </rPh>
    <rPh sb="25" eb="27">
      <t>サイセイ</t>
    </rPh>
    <rPh sb="27" eb="29">
      <t>カノウ</t>
    </rPh>
    <rPh sb="34" eb="36">
      <t>ハツデン</t>
    </rPh>
    <rPh sb="36" eb="38">
      <t>ソクシン</t>
    </rPh>
    <rPh sb="38" eb="40">
      <t>フカ</t>
    </rPh>
    <rPh sb="40" eb="41">
      <t>キン</t>
    </rPh>
    <rPh sb="42" eb="43">
      <t>フク</t>
    </rPh>
    <rPh sb="46" eb="48">
      <t>キンガク</t>
    </rPh>
    <phoneticPr fontId="2"/>
  </si>
  <si>
    <t>２７井原高等学校</t>
    <rPh sb="2" eb="4">
      <t>イバラ</t>
    </rPh>
    <rPh sb="4" eb="6">
      <t>コウトウ</t>
    </rPh>
    <rPh sb="6" eb="8">
      <t>ガッコウ</t>
    </rPh>
    <phoneticPr fontId="2"/>
  </si>
  <si>
    <t>５６真庭高等学校</t>
    <rPh sb="2" eb="4">
      <t>マニワ</t>
    </rPh>
    <rPh sb="4" eb="6">
      <t>コウトウ</t>
    </rPh>
    <rPh sb="6" eb="8">
      <t>ガッコウ</t>
    </rPh>
    <phoneticPr fontId="2"/>
  </si>
  <si>
    <t>５７岡山大安寺中等教育学校</t>
    <rPh sb="2" eb="4">
      <t>オカヤマ</t>
    </rPh>
    <rPh sb="4" eb="7">
      <t>ダイアンジ</t>
    </rPh>
    <rPh sb="7" eb="9">
      <t>チュウトウ</t>
    </rPh>
    <rPh sb="9" eb="11">
      <t>キョウイク</t>
    </rPh>
    <rPh sb="11" eb="13">
      <t>ガッコウ</t>
    </rPh>
    <phoneticPr fontId="2"/>
  </si>
  <si>
    <t>５８岡山盲学校</t>
    <rPh sb="2" eb="4">
      <t>オカヤマ</t>
    </rPh>
    <rPh sb="4" eb="5">
      <t>モウ</t>
    </rPh>
    <rPh sb="5" eb="7">
      <t>ガッコウ</t>
    </rPh>
    <phoneticPr fontId="2"/>
  </si>
  <si>
    <t>５９岡山聾学校</t>
    <rPh sb="2" eb="4">
      <t>オカヤマ</t>
    </rPh>
    <rPh sb="4" eb="5">
      <t>ロウ</t>
    </rPh>
    <rPh sb="5" eb="7">
      <t>ガッコウ</t>
    </rPh>
    <phoneticPr fontId="2"/>
  </si>
  <si>
    <t>６０岡山支援学校</t>
    <rPh sb="2" eb="4">
      <t>オカヤマ</t>
    </rPh>
    <rPh sb="4" eb="6">
      <t>シエン</t>
    </rPh>
    <rPh sb="6" eb="8">
      <t>ガッコウ</t>
    </rPh>
    <phoneticPr fontId="2"/>
  </si>
  <si>
    <t>６１誕生寺支援学校</t>
    <rPh sb="2" eb="5">
      <t>タンジョウジ</t>
    </rPh>
    <rPh sb="5" eb="7">
      <t>シエン</t>
    </rPh>
    <rPh sb="7" eb="9">
      <t>ガッコウ</t>
    </rPh>
    <phoneticPr fontId="2"/>
  </si>
  <si>
    <t>６２誕生寺支援学校（弓削校地）</t>
    <rPh sb="2" eb="5">
      <t>タンジョウジ</t>
    </rPh>
    <rPh sb="5" eb="7">
      <t>シエン</t>
    </rPh>
    <rPh sb="7" eb="9">
      <t>ガッコウ</t>
    </rPh>
    <rPh sb="10" eb="12">
      <t>ユゲ</t>
    </rPh>
    <rPh sb="12" eb="14">
      <t>コウチ</t>
    </rPh>
    <phoneticPr fontId="2"/>
  </si>
  <si>
    <t>６３早島支援学校</t>
    <rPh sb="2" eb="4">
      <t>ハヤシマ</t>
    </rPh>
    <rPh sb="4" eb="6">
      <t>シエン</t>
    </rPh>
    <rPh sb="6" eb="8">
      <t>ガッコウ</t>
    </rPh>
    <phoneticPr fontId="2"/>
  </si>
  <si>
    <t>６４岡山西支援学校</t>
    <rPh sb="2" eb="4">
      <t>オカヤマ</t>
    </rPh>
    <rPh sb="4" eb="5">
      <t>ニシ</t>
    </rPh>
    <rPh sb="5" eb="7">
      <t>シエン</t>
    </rPh>
    <rPh sb="7" eb="9">
      <t>ガッコウ</t>
    </rPh>
    <phoneticPr fontId="2"/>
  </si>
  <si>
    <t>６５西備支援学校</t>
    <rPh sb="2" eb="4">
      <t>セイビ</t>
    </rPh>
    <rPh sb="4" eb="6">
      <t>シエン</t>
    </rPh>
    <rPh sb="6" eb="8">
      <t>ガッコウ</t>
    </rPh>
    <phoneticPr fontId="2"/>
  </si>
  <si>
    <t>６６東備支援学校</t>
    <rPh sb="2" eb="4">
      <t>トウビ</t>
    </rPh>
    <rPh sb="4" eb="6">
      <t>シエン</t>
    </rPh>
    <rPh sb="6" eb="8">
      <t>ガッコウ</t>
    </rPh>
    <phoneticPr fontId="2"/>
  </si>
  <si>
    <t>６７岡山東支援学校</t>
    <rPh sb="2" eb="4">
      <t>オカヤマ</t>
    </rPh>
    <rPh sb="4" eb="5">
      <t>ヒガシ</t>
    </rPh>
    <rPh sb="5" eb="7">
      <t>シエン</t>
    </rPh>
    <rPh sb="7" eb="9">
      <t>ガッコウ</t>
    </rPh>
    <phoneticPr fontId="2"/>
  </si>
  <si>
    <t>６８岡山東支援学校内Ｂ高プレハブ棟</t>
    <rPh sb="2" eb="4">
      <t>オカヤマ</t>
    </rPh>
    <rPh sb="4" eb="5">
      <t>ヒガシ</t>
    </rPh>
    <rPh sb="5" eb="7">
      <t>シエン</t>
    </rPh>
    <rPh sb="7" eb="9">
      <t>ガッコウ</t>
    </rPh>
    <rPh sb="9" eb="10">
      <t>ナイ</t>
    </rPh>
    <rPh sb="11" eb="12">
      <t>コウ</t>
    </rPh>
    <rPh sb="16" eb="17">
      <t>トウ</t>
    </rPh>
    <phoneticPr fontId="2"/>
  </si>
  <si>
    <t>６９岡山東支援学校内排水機場</t>
    <rPh sb="2" eb="4">
      <t>オカヤマ</t>
    </rPh>
    <rPh sb="4" eb="5">
      <t>ヒガシ</t>
    </rPh>
    <rPh sb="5" eb="7">
      <t>シエン</t>
    </rPh>
    <rPh sb="7" eb="9">
      <t>ガッコウ</t>
    </rPh>
    <rPh sb="9" eb="10">
      <t>ナイ</t>
    </rPh>
    <rPh sb="10" eb="12">
      <t>ハイスイ</t>
    </rPh>
    <rPh sb="12" eb="13">
      <t>キ</t>
    </rPh>
    <rPh sb="13" eb="14">
      <t>ジョウ</t>
    </rPh>
    <phoneticPr fontId="2"/>
  </si>
  <si>
    <t>７０岡山南支援学校</t>
    <rPh sb="2" eb="4">
      <t>オカヤマ</t>
    </rPh>
    <rPh sb="4" eb="5">
      <t>ミナミ</t>
    </rPh>
    <rPh sb="5" eb="7">
      <t>シエン</t>
    </rPh>
    <rPh sb="7" eb="9">
      <t>ガッコウ</t>
    </rPh>
    <phoneticPr fontId="2"/>
  </si>
  <si>
    <t>７１岡山瀬戸高等支援学校</t>
    <rPh sb="2" eb="4">
      <t>オカヤマ</t>
    </rPh>
    <rPh sb="4" eb="6">
      <t>セト</t>
    </rPh>
    <rPh sb="6" eb="8">
      <t>コウトウ</t>
    </rPh>
    <rPh sb="8" eb="10">
      <t>シエン</t>
    </rPh>
    <rPh sb="10" eb="12">
      <t>ガッコウ</t>
    </rPh>
    <phoneticPr fontId="2"/>
  </si>
  <si>
    <t>７２倉敷琴浦高等支援学校</t>
    <rPh sb="2" eb="4">
      <t>クラシキ</t>
    </rPh>
    <rPh sb="4" eb="6">
      <t>コトウラ</t>
    </rPh>
    <rPh sb="6" eb="8">
      <t>コウトウ</t>
    </rPh>
    <rPh sb="8" eb="10">
      <t>シエン</t>
    </rPh>
    <rPh sb="10" eb="12">
      <t>ガッコウ</t>
    </rPh>
    <phoneticPr fontId="2"/>
  </si>
  <si>
    <t>７３倉敷まきび支援学校</t>
    <rPh sb="2" eb="4">
      <t>クラシキ</t>
    </rPh>
    <rPh sb="7" eb="9">
      <t>シエン</t>
    </rPh>
    <rPh sb="9" eb="11">
      <t>ガッコウ</t>
    </rPh>
    <phoneticPr fontId="2"/>
  </si>
  <si>
    <t>７４岡山県立博物館</t>
    <rPh sb="2" eb="4">
      <t>オカヤマ</t>
    </rPh>
    <rPh sb="4" eb="6">
      <t>ケンリツ</t>
    </rPh>
    <rPh sb="6" eb="9">
      <t>ハクブツカン</t>
    </rPh>
    <phoneticPr fontId="2"/>
  </si>
  <si>
    <t>７５古代吉備文化財センター</t>
    <rPh sb="2" eb="4">
      <t>コダイ</t>
    </rPh>
    <rPh sb="4" eb="6">
      <t>キビ</t>
    </rPh>
    <rPh sb="6" eb="9">
      <t>ブンカザイ</t>
    </rPh>
    <phoneticPr fontId="2"/>
  </si>
  <si>
    <t>７６岡山県立図書館</t>
    <rPh sb="2" eb="4">
      <t>オカヤマ</t>
    </rPh>
    <rPh sb="4" eb="6">
      <t>ケンリツ</t>
    </rPh>
    <rPh sb="6" eb="9">
      <t>トショカン</t>
    </rPh>
    <phoneticPr fontId="2"/>
  </si>
  <si>
    <t>７７総合教育センター</t>
    <rPh sb="2" eb="4">
      <t>ソウゴウ</t>
    </rPh>
    <rPh sb="4" eb="6">
      <t>キョウイク</t>
    </rPh>
    <phoneticPr fontId="2"/>
  </si>
  <si>
    <t>年間合計金額
（R6.10.1～R7.9.30）</t>
    <rPh sb="0" eb="2">
      <t>ネンカン</t>
    </rPh>
    <rPh sb="2" eb="4">
      <t>ゴウケイ</t>
    </rPh>
    <rPh sb="4" eb="6">
      <t>キンガク</t>
    </rPh>
    <phoneticPr fontId="2"/>
  </si>
  <si>
    <t>真庭高等学校</t>
    <rPh sb="0" eb="2">
      <t>マニワ</t>
    </rPh>
    <phoneticPr fontId="2"/>
  </si>
  <si>
    <t>上記１～７７（Ｂ）　予定総額</t>
    <rPh sb="0" eb="2">
      <t>ジョウキ</t>
    </rPh>
    <rPh sb="10" eb="12">
      <t>ヨテイ</t>
    </rPh>
    <rPh sb="12" eb="14">
      <t>ソウガク</t>
    </rPh>
    <rPh sb="13" eb="14">
      <t>ガク</t>
    </rPh>
    <phoneticPr fontId="2"/>
  </si>
  <si>
    <t>令和８年　月　　日</t>
    <phoneticPr fontId="2"/>
  </si>
  <si>
    <t>１０月</t>
    <rPh sb="2" eb="3">
      <t>ガツ</t>
    </rPh>
    <phoneticPr fontId="2"/>
  </si>
  <si>
    <t>Ｒ８年　１０月</t>
    <phoneticPr fontId="2"/>
  </si>
  <si>
    <t>　Ｒ９年　　１月</t>
    <phoneticPr fontId="2"/>
  </si>
  <si>
    <t>年間合計金額
（R8.10.1～R9.11.30）</t>
    <rPh sb="0" eb="2">
      <t>ネンカン</t>
    </rPh>
    <rPh sb="2" eb="4">
      <t>ゴウケイ</t>
    </rPh>
    <rPh sb="4" eb="6">
      <t>キンガク</t>
    </rPh>
    <phoneticPr fontId="2"/>
  </si>
  <si>
    <t>１０月</t>
    <phoneticPr fontId="2"/>
  </si>
  <si>
    <t>１１月</t>
    <phoneticPr fontId="2"/>
  </si>
  <si>
    <t>入札付属書に記載する参考金額は、入札者が消費税法第9条第1項に規定する課税事業者であるか免税事業者であるかに関わらず、見積もった合計金額の110分の100に相当する金額とすること。</t>
    <rPh sb="0" eb="2">
      <t>ニュウサツ</t>
    </rPh>
    <rPh sb="2" eb="4">
      <t>フゾク</t>
    </rPh>
    <rPh sb="4" eb="5">
      <t>ショ</t>
    </rPh>
    <rPh sb="6" eb="8">
      <t>キサイ</t>
    </rPh>
    <rPh sb="10" eb="12">
      <t>サンコウ</t>
    </rPh>
    <rPh sb="12" eb="14">
      <t>キンガク</t>
    </rPh>
    <rPh sb="14" eb="16">
      <t>ソウキンガク</t>
    </rPh>
    <rPh sb="16" eb="19">
      <t>ニュウサツシャ</t>
    </rPh>
    <rPh sb="20" eb="23">
      <t>ショウヒゼイ</t>
    </rPh>
    <rPh sb="23" eb="24">
      <t>ホウ</t>
    </rPh>
    <rPh sb="24" eb="25">
      <t>ダイ</t>
    </rPh>
    <rPh sb="26" eb="27">
      <t>ジョウ</t>
    </rPh>
    <rPh sb="27" eb="28">
      <t>ダイ</t>
    </rPh>
    <rPh sb="29" eb="30">
      <t>コウ</t>
    </rPh>
    <rPh sb="31" eb="33">
      <t>キテイ</t>
    </rPh>
    <rPh sb="35" eb="37">
      <t>カゼイ</t>
    </rPh>
    <rPh sb="37" eb="40">
      <t>ジギョウシャ</t>
    </rPh>
    <rPh sb="44" eb="46">
      <t>メンゼイ</t>
    </rPh>
    <rPh sb="46" eb="49">
      <t>ジギョウシャ</t>
    </rPh>
    <rPh sb="54" eb="55">
      <t>カカ</t>
    </rPh>
    <rPh sb="59" eb="61">
      <t>ミツ</t>
    </rPh>
    <rPh sb="64" eb="67">
      <t>ゴウケイキン</t>
    </rPh>
    <rPh sb="67" eb="68">
      <t>ガク</t>
    </rPh>
    <rPh sb="72" eb="73">
      <t>ブン</t>
    </rPh>
    <rPh sb="78" eb="80">
      <t>ソウトウ</t>
    </rPh>
    <rPh sb="82" eb="84">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</si>
</sst>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quot;¥&quot;#,##0;[Red]&quot;\-&quot;#,##0"/>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2"/>
      <name val="Arial"/>
      <family val="2"/>
    </font>
    <font>
      <sz val="10"/>
      <name val="MS Sans Serif"/>
      <family val="2"/>
    </font>
    <font>
      <b/>
      <sz val="10"/>
      <name val="MS Sans Serif"/>
      <family val="2"/>
    </font>
    <font>
      <sz val="11"/>
      <name val="ＭＳ ゴシック"/>
      <family val="3"/>
      <charset val="128"/>
    </font>
    <font>
      <sz val="12"/>
      <name val="ＭＳ Ｐゴシック"/>
      <family val="3"/>
      <charset val="128"/>
    </font>
    <font>
      <sz val="10"/>
      <color indexed="8"/>
      <name val="Arial"/>
      <family val="2"/>
    </font>
    <font>
      <sz val="10"/>
      <name val="Arial"/>
      <family val="2"/>
    </font>
    <font>
      <sz val="9"/>
      <name val="ＭＳ ゴシック"/>
      <family val="3"/>
      <charset val="128"/>
    </font>
    <font>
      <sz val="16"/>
      <name val="ＭＳ ゴシック"/>
      <family val="3"/>
      <charset val="128"/>
    </font>
    <font>
      <b/>
      <sz val="16"/>
      <name val="ＭＳ ゴシック"/>
      <family val="3"/>
      <charset val="128"/>
    </font>
    <font>
      <sz val="10"/>
      <name val="ＭＳ ゴシック"/>
      <family val="3"/>
      <charset val="128"/>
    </font>
    <font>
      <sz val="12"/>
      <name val="ＭＳ ゴシック"/>
      <family val="3"/>
      <charset val="128"/>
    </font>
    <font>
      <b/>
      <sz val="9"/>
      <name val="ＭＳ ゴシック"/>
      <family val="3"/>
      <charset val="128"/>
    </font>
    <font>
      <sz val="14"/>
      <name val="ＭＳ ゴシック"/>
      <family val="3"/>
      <charset val="128"/>
    </font>
    <font>
      <sz val="8"/>
      <name val="ＭＳ ゴシック"/>
      <family val="3"/>
      <charset val="128"/>
    </font>
    <font>
      <sz val="10"/>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6"/>
      <name val="ＭＳ Ｐ明朝"/>
      <family val="1"/>
      <charset val="128"/>
    </font>
    <font>
      <b/>
      <sz val="8"/>
      <name val="ＭＳ ゴシック"/>
      <family val="3"/>
      <charset val="128"/>
    </font>
    <font>
      <sz val="11"/>
      <color indexed="8"/>
      <name val="ＭＳ Ｐゴシック"/>
      <family val="3"/>
      <charset val="128"/>
    </font>
    <font>
      <sz val="9"/>
      <name val="ＭＳ Ｐゴシック"/>
      <family val="3"/>
      <charset val="128"/>
    </font>
    <font>
      <sz val="11"/>
      <color theme="1"/>
      <name val="ＭＳ Ｐゴシック"/>
      <family val="3"/>
      <charset val="128"/>
      <scheme val="minor"/>
    </font>
    <font>
      <sz val="9"/>
      <color rgb="FFFF0000"/>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s>
  <cellStyleXfs count="13">
    <xf numFmtId="0" fontId="0" fillId="0" borderId="0">
      <alignment vertical="center"/>
    </xf>
    <xf numFmtId="176" fontId="8" fillId="0" borderId="0" applyFill="0" applyBorder="0" applyAlignment="0"/>
    <xf numFmtId="0" fontId="3" fillId="0" borderId="1" applyNumberFormat="0" applyAlignment="0" applyProtection="0">
      <alignment horizontal="left" vertical="center"/>
    </xf>
    <xf numFmtId="0" fontId="3" fillId="0" borderId="2">
      <alignment horizontal="left" vertical="center"/>
    </xf>
    <xf numFmtId="0" fontId="9" fillId="0" borderId="0"/>
    <xf numFmtId="0" fontId="4" fillId="0" borderId="0" applyNumberFormat="0" applyFont="0" applyFill="0" applyBorder="0" applyAlignment="0" applyProtection="0">
      <alignment horizontal="left"/>
    </xf>
    <xf numFmtId="0" fontId="5" fillId="0" borderId="3">
      <alignment horizont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178" fontId="24" fillId="0" borderId="0" applyFill="0" applyBorder="0" applyProtection="0">
      <alignment vertical="center"/>
    </xf>
    <xf numFmtId="0" fontId="6" fillId="0" borderId="4">
      <alignment vertical="top"/>
    </xf>
    <xf numFmtId="0" fontId="26" fillId="0" borderId="0">
      <alignment vertical="center"/>
    </xf>
    <xf numFmtId="0" fontId="7" fillId="0" borderId="0"/>
  </cellStyleXfs>
  <cellXfs count="201">
    <xf numFmtId="0" fontId="0" fillId="0" borderId="0" xfId="0">
      <alignment vertical="center"/>
    </xf>
    <xf numFmtId="38" fontId="11" fillId="0" borderId="0" xfId="7" applyFont="1" applyAlignment="1">
      <alignment vertical="center"/>
    </xf>
    <xf numFmtId="38" fontId="10" fillId="0" borderId="0" xfId="7" applyFont="1" applyAlignment="1"/>
    <xf numFmtId="38" fontId="11" fillId="0" borderId="0" xfId="7" applyFont="1" applyAlignment="1">
      <alignment horizontal="center" vertical="center"/>
    </xf>
    <xf numFmtId="38" fontId="14" fillId="0" borderId="0" xfId="7" applyFont="1" applyAlignment="1">
      <alignment horizontal="center" vertical="center"/>
    </xf>
    <xf numFmtId="38" fontId="14" fillId="0" borderId="0" xfId="7" applyFont="1" applyAlignment="1"/>
    <xf numFmtId="38" fontId="10" fillId="0" borderId="0" xfId="7" applyFont="1" applyAlignment="1">
      <alignment vertical="center"/>
    </xf>
    <xf numFmtId="38" fontId="10" fillId="0" borderId="0" xfId="7" applyFont="1" applyAlignment="1">
      <alignment horizontal="right"/>
    </xf>
    <xf numFmtId="38" fontId="10" fillId="0" borderId="5" xfId="7" applyFont="1" applyBorder="1" applyAlignment="1">
      <alignment horizontal="center" vertical="center"/>
    </xf>
    <xf numFmtId="38" fontId="10" fillId="0" borderId="6" xfId="7" applyFont="1" applyBorder="1" applyAlignment="1">
      <alignment horizontal="center" vertical="center"/>
    </xf>
    <xf numFmtId="38" fontId="10" fillId="0" borderId="0" xfId="7" applyFont="1" applyAlignment="1">
      <alignment horizontal="center"/>
    </xf>
    <xf numFmtId="40" fontId="10" fillId="0" borderId="7" xfId="7" applyNumberFormat="1" applyFont="1" applyBorder="1" applyAlignment="1">
      <alignment vertical="center"/>
    </xf>
    <xf numFmtId="40" fontId="10" fillId="0" borderId="8" xfId="7" applyNumberFormat="1" applyFont="1" applyBorder="1" applyAlignment="1">
      <alignment vertical="center" shrinkToFit="1"/>
    </xf>
    <xf numFmtId="38" fontId="10" fillId="0" borderId="9" xfId="7" applyFont="1" applyBorder="1" applyAlignment="1">
      <alignment vertical="center"/>
    </xf>
    <xf numFmtId="40" fontId="10" fillId="0" borderId="10" xfId="7" applyNumberFormat="1" applyFont="1" applyBorder="1" applyAlignment="1">
      <alignment vertical="center"/>
    </xf>
    <xf numFmtId="40" fontId="10" fillId="0" borderId="11" xfId="7" applyNumberFormat="1" applyFont="1" applyBorder="1" applyAlignment="1">
      <alignment vertical="center" shrinkToFit="1"/>
    </xf>
    <xf numFmtId="38" fontId="10" fillId="0" borderId="12" xfId="7" applyFont="1" applyBorder="1" applyAlignment="1">
      <alignment vertical="center"/>
    </xf>
    <xf numFmtId="40" fontId="10" fillId="0" borderId="14" xfId="7" applyNumberFormat="1" applyFont="1" applyBorder="1" applyAlignment="1">
      <alignment vertical="center" shrinkToFit="1"/>
    </xf>
    <xf numFmtId="38" fontId="10" fillId="0" borderId="15" xfId="7" applyFont="1" applyBorder="1" applyAlignment="1">
      <alignment vertical="center"/>
    </xf>
    <xf numFmtId="38" fontId="10" fillId="0" borderId="0" xfId="7" applyFont="1" applyBorder="1" applyAlignment="1">
      <alignment horizontal="center" vertical="center"/>
    </xf>
    <xf numFmtId="38" fontId="10" fillId="0" borderId="16" xfId="7" applyFont="1" applyBorder="1" applyAlignment="1">
      <alignment vertical="center"/>
    </xf>
    <xf numFmtId="38" fontId="12" fillId="0" borderId="0" xfId="7" applyFont="1" applyAlignment="1">
      <alignment vertical="center"/>
    </xf>
    <xf numFmtId="38" fontId="14" fillId="0" borderId="0" xfId="7" applyFont="1" applyAlignment="1">
      <alignment horizontal="left" vertical="center"/>
    </xf>
    <xf numFmtId="38" fontId="15" fillId="0" borderId="0" xfId="7" applyFont="1" applyBorder="1" applyAlignment="1">
      <alignment horizontal="right" vertical="center"/>
    </xf>
    <xf numFmtId="38" fontId="11" fillId="0" borderId="0" xfId="7" applyFont="1" applyBorder="1" applyAlignment="1">
      <alignment horizontal="center" vertical="center"/>
    </xf>
    <xf numFmtId="38" fontId="10" fillId="0" borderId="0" xfId="7" applyFont="1" applyBorder="1" applyAlignment="1"/>
    <xf numFmtId="38" fontId="10" fillId="0" borderId="0" xfId="7" applyFont="1" applyBorder="1" applyAlignment="1">
      <alignment vertical="center"/>
    </xf>
    <xf numFmtId="38" fontId="10" fillId="0" borderId="0" xfId="7" applyFont="1" applyBorder="1" applyAlignment="1">
      <alignment horizontal="center" vertical="center" wrapText="1"/>
    </xf>
    <xf numFmtId="38" fontId="10" fillId="0" borderId="0" xfId="7" applyFont="1" applyBorder="1" applyAlignment="1">
      <alignment horizontal="right" vertical="center" wrapText="1"/>
    </xf>
    <xf numFmtId="38" fontId="17" fillId="0" borderId="0" xfId="7" applyFont="1" applyBorder="1" applyAlignment="1">
      <alignment horizontal="right" vertical="top"/>
    </xf>
    <xf numFmtId="38" fontId="10" fillId="0" borderId="0" xfId="7" applyFont="1" applyBorder="1" applyAlignment="1">
      <alignment horizontal="left" vertical="center" wrapText="1"/>
    </xf>
    <xf numFmtId="38" fontId="16" fillId="0" borderId="0" xfId="7" applyFont="1" applyAlignment="1">
      <alignment vertical="center"/>
    </xf>
    <xf numFmtId="38" fontId="13" fillId="0" borderId="0" xfId="7" applyFont="1" applyAlignment="1">
      <alignment horizontal="left" vertical="center" wrapText="1"/>
    </xf>
    <xf numFmtId="38" fontId="13" fillId="0" borderId="0" xfId="7" applyFont="1" applyAlignment="1">
      <alignment horizontal="left" vertical="center"/>
    </xf>
    <xf numFmtId="0" fontId="18" fillId="0" borderId="0" xfId="0" applyFont="1">
      <alignment vertical="center"/>
    </xf>
    <xf numFmtId="38" fontId="10" fillId="0" borderId="0" xfId="7" applyFont="1" applyFill="1" applyAlignment="1"/>
    <xf numFmtId="38" fontId="11" fillId="0" borderId="0" xfId="7" applyFont="1" applyFill="1" applyAlignment="1">
      <alignment vertical="center"/>
    </xf>
    <xf numFmtId="38" fontId="11" fillId="0" borderId="0" xfId="7" applyFont="1" applyFill="1" applyAlignment="1">
      <alignment horizontal="center" vertical="center"/>
    </xf>
    <xf numFmtId="38" fontId="14" fillId="0" borderId="0" xfId="7" applyFont="1" applyFill="1" applyAlignment="1">
      <alignment horizontal="center" vertical="center"/>
    </xf>
    <xf numFmtId="38" fontId="14" fillId="0" borderId="0" xfId="7" applyFont="1" applyFill="1" applyAlignment="1"/>
    <xf numFmtId="38" fontId="13" fillId="0" borderId="0" xfId="7" applyFont="1" applyFill="1" applyAlignment="1"/>
    <xf numFmtId="38" fontId="14" fillId="0" borderId="0" xfId="7" applyFont="1" applyFill="1" applyAlignment="1">
      <alignment vertical="center"/>
    </xf>
    <xf numFmtId="38" fontId="13" fillId="0" borderId="0" xfId="7" applyFont="1" applyFill="1" applyAlignment="1">
      <alignment vertical="center"/>
    </xf>
    <xf numFmtId="38" fontId="14" fillId="0" borderId="0" xfId="7" applyFont="1" applyFill="1" applyBorder="1" applyAlignment="1">
      <alignment horizontal="center" vertical="center"/>
    </xf>
    <xf numFmtId="38" fontId="10" fillId="0" borderId="17" xfId="7" applyFont="1" applyFill="1" applyBorder="1" applyAlignment="1">
      <alignment vertical="center"/>
    </xf>
    <xf numFmtId="40" fontId="10" fillId="0" borderId="7" xfId="7" applyNumberFormat="1" applyFont="1" applyFill="1" applyBorder="1" applyAlignment="1">
      <alignment vertical="center"/>
    </xf>
    <xf numFmtId="9" fontId="10" fillId="0" borderId="7" xfId="7" applyNumberFormat="1" applyFont="1" applyFill="1" applyBorder="1" applyAlignment="1">
      <alignment horizontal="right" vertical="center"/>
    </xf>
    <xf numFmtId="40" fontId="10" fillId="0" borderId="8" xfId="7" applyNumberFormat="1" applyFont="1" applyFill="1" applyBorder="1" applyAlignment="1">
      <alignment vertical="center" shrinkToFit="1"/>
    </xf>
    <xf numFmtId="177" fontId="10" fillId="0" borderId="18" xfId="7" applyNumberFormat="1" applyFont="1" applyFill="1" applyBorder="1" applyAlignment="1">
      <alignment vertical="center"/>
    </xf>
    <xf numFmtId="38" fontId="10" fillId="0" borderId="18" xfId="7" applyFont="1" applyFill="1" applyBorder="1" applyAlignment="1">
      <alignment vertical="center"/>
    </xf>
    <xf numFmtId="40" fontId="10" fillId="0" borderId="10" xfId="7" applyNumberFormat="1" applyFont="1" applyFill="1" applyBorder="1" applyAlignment="1">
      <alignment vertical="center"/>
    </xf>
    <xf numFmtId="9" fontId="10" fillId="0" borderId="10" xfId="7" applyNumberFormat="1" applyFont="1" applyFill="1" applyBorder="1" applyAlignment="1">
      <alignment horizontal="right" vertical="center"/>
    </xf>
    <xf numFmtId="40" fontId="10" fillId="0" borderId="11" xfId="7" applyNumberFormat="1" applyFont="1" applyFill="1" applyBorder="1" applyAlignment="1">
      <alignment vertical="center" shrinkToFit="1"/>
    </xf>
    <xf numFmtId="38" fontId="10" fillId="0" borderId="19" xfId="7" applyFont="1" applyFill="1" applyBorder="1" applyAlignment="1">
      <alignment vertical="center"/>
    </xf>
    <xf numFmtId="40" fontId="10" fillId="0" borderId="20" xfId="7" applyNumberFormat="1" applyFont="1" applyFill="1" applyBorder="1" applyAlignment="1">
      <alignment vertical="center"/>
    </xf>
    <xf numFmtId="40" fontId="10" fillId="0" borderId="14" xfId="7" applyNumberFormat="1" applyFont="1" applyFill="1" applyBorder="1" applyAlignment="1">
      <alignment vertical="center" shrinkToFit="1"/>
    </xf>
    <xf numFmtId="38" fontId="10" fillId="0" borderId="0" xfId="7" applyFont="1" applyFill="1" applyBorder="1" applyAlignment="1">
      <alignment horizontal="center" vertical="center"/>
    </xf>
    <xf numFmtId="40" fontId="10" fillId="0" borderId="0" xfId="7" applyNumberFormat="1" applyFont="1" applyFill="1" applyBorder="1" applyAlignment="1">
      <alignment horizontal="center" vertical="center"/>
    </xf>
    <xf numFmtId="177" fontId="10" fillId="0" borderId="21" xfId="7" applyNumberFormat="1" applyFont="1" applyFill="1" applyBorder="1" applyAlignment="1">
      <alignment vertical="center"/>
    </xf>
    <xf numFmtId="38" fontId="10" fillId="0" borderId="22" xfId="7" applyFont="1" applyFill="1" applyBorder="1" applyAlignment="1">
      <alignment horizontal="right" vertical="center"/>
    </xf>
    <xf numFmtId="38" fontId="10" fillId="0" borderId="0" xfId="7" applyFont="1" applyFill="1" applyBorder="1" applyAlignment="1">
      <alignment horizontal="right" vertical="center"/>
    </xf>
    <xf numFmtId="38" fontId="10" fillId="0" borderId="0" xfId="7" applyFont="1" applyFill="1" applyBorder="1" applyAlignment="1">
      <alignment horizontal="left" vertical="center" wrapText="1"/>
    </xf>
    <xf numFmtId="38" fontId="10" fillId="0" borderId="0" xfId="7" applyFont="1" applyFill="1" applyBorder="1" applyAlignment="1"/>
    <xf numFmtId="38" fontId="10" fillId="0" borderId="0" xfId="7" applyFont="1" applyFill="1" applyAlignment="1">
      <alignment vertical="center"/>
    </xf>
    <xf numFmtId="38" fontId="12" fillId="0" borderId="0" xfId="7" applyFont="1" applyAlignment="1">
      <alignment horizontal="center" vertical="center"/>
    </xf>
    <xf numFmtId="49" fontId="19" fillId="0" borderId="23" xfId="0" applyNumberFormat="1" applyFont="1" applyBorder="1" applyAlignment="1">
      <alignment horizontal="left" vertical="center"/>
    </xf>
    <xf numFmtId="49" fontId="20" fillId="0" borderId="23" xfId="0" applyNumberFormat="1" applyFont="1" applyBorder="1" applyAlignment="1">
      <alignment horizontal="left" vertical="center" shrinkToFit="1"/>
    </xf>
    <xf numFmtId="49" fontId="19" fillId="0" borderId="23" xfId="0" applyNumberFormat="1" applyFont="1" applyBorder="1" applyAlignment="1">
      <alignment horizontal="left" vertical="center" shrinkToFit="1"/>
    </xf>
    <xf numFmtId="49" fontId="20" fillId="0" borderId="23" xfId="0" applyNumberFormat="1" applyFont="1" applyBorder="1" applyAlignment="1">
      <alignment horizontal="left" vertical="center" wrapText="1"/>
    </xf>
    <xf numFmtId="0" fontId="19" fillId="0" borderId="23" xfId="0" applyFont="1" applyBorder="1" applyAlignment="1">
      <alignment horizontal="left" vertical="center"/>
    </xf>
    <xf numFmtId="0" fontId="20" fillId="0" borderId="23" xfId="0" applyFont="1" applyBorder="1" applyAlignment="1">
      <alignment horizontal="left" vertical="center"/>
    </xf>
    <xf numFmtId="49" fontId="20" fillId="0" borderId="23" xfId="0" applyNumberFormat="1" applyFont="1" applyBorder="1" applyAlignment="1">
      <alignment horizontal="left" vertical="center"/>
    </xf>
    <xf numFmtId="0" fontId="19" fillId="0" borderId="23" xfId="0" applyFont="1" applyBorder="1" applyAlignment="1">
      <alignment horizontal="left" vertical="center" shrinkToFit="1"/>
    </xf>
    <xf numFmtId="38" fontId="10" fillId="0" borderId="23" xfId="7" applyFont="1" applyFill="1" applyBorder="1" applyAlignment="1"/>
    <xf numFmtId="0" fontId="0" fillId="2" borderId="23" xfId="0" applyFill="1" applyBorder="1">
      <alignment vertical="center"/>
    </xf>
    <xf numFmtId="38" fontId="10" fillId="2" borderId="23" xfId="7" applyFont="1" applyFill="1" applyBorder="1" applyAlignment="1"/>
    <xf numFmtId="38" fontId="10" fillId="2" borderId="23" xfId="7" applyFont="1" applyFill="1" applyBorder="1" applyAlignment="1">
      <alignment horizontal="center" vertical="center"/>
    </xf>
    <xf numFmtId="38" fontId="6" fillId="0" borderId="0" xfId="7" applyFont="1" applyAlignment="1">
      <alignment horizontal="right" vertical="center"/>
    </xf>
    <xf numFmtId="0" fontId="0" fillId="0" borderId="23" xfId="0" applyBorder="1" applyAlignment="1">
      <alignment horizontal="center" vertical="center"/>
    </xf>
    <xf numFmtId="38" fontId="14" fillId="0" borderId="16" xfId="7" applyFont="1" applyFill="1" applyBorder="1" applyAlignment="1"/>
    <xf numFmtId="40" fontId="10" fillId="0" borderId="24" xfId="7" applyNumberFormat="1" applyFont="1" applyFill="1" applyBorder="1" applyAlignment="1">
      <alignment vertical="center"/>
    </xf>
    <xf numFmtId="40" fontId="10" fillId="0" borderId="25" xfId="7" applyNumberFormat="1" applyFont="1" applyFill="1" applyBorder="1" applyAlignment="1">
      <alignment vertical="center" shrinkToFit="1"/>
    </xf>
    <xf numFmtId="38" fontId="18" fillId="0" borderId="17" xfId="7" applyFont="1" applyBorder="1">
      <alignment vertical="center"/>
    </xf>
    <xf numFmtId="38" fontId="18" fillId="0" borderId="26" xfId="7" applyFont="1" applyBorder="1">
      <alignment vertical="center"/>
    </xf>
    <xf numFmtId="38" fontId="18" fillId="0" borderId="18" xfId="7" applyFont="1" applyBorder="1">
      <alignment vertical="center"/>
    </xf>
    <xf numFmtId="38" fontId="18" fillId="0" borderId="27" xfId="7" applyFont="1" applyBorder="1">
      <alignment vertical="center"/>
    </xf>
    <xf numFmtId="38" fontId="18" fillId="0" borderId="28" xfId="7" applyFont="1" applyFill="1" applyBorder="1">
      <alignment vertical="center"/>
    </xf>
    <xf numFmtId="38" fontId="25" fillId="0" borderId="17" xfId="7" applyFont="1" applyBorder="1">
      <alignment vertical="center"/>
    </xf>
    <xf numFmtId="38" fontId="25" fillId="0" borderId="26" xfId="7" applyFont="1" applyBorder="1">
      <alignment vertical="center"/>
    </xf>
    <xf numFmtId="38" fontId="25" fillId="0" borderId="18" xfId="7" applyFont="1" applyBorder="1">
      <alignment vertical="center"/>
    </xf>
    <xf numFmtId="38" fontId="25" fillId="0" borderId="27" xfId="7" applyFont="1" applyBorder="1">
      <alignment vertical="center"/>
    </xf>
    <xf numFmtId="38" fontId="25" fillId="0" borderId="28" xfId="7" applyFont="1" applyFill="1" applyBorder="1">
      <alignment vertical="center"/>
    </xf>
    <xf numFmtId="38" fontId="25" fillId="0" borderId="30" xfId="7" applyFont="1" applyFill="1" applyBorder="1">
      <alignment vertical="center"/>
    </xf>
    <xf numFmtId="38" fontId="25" fillId="0" borderId="27" xfId="7" applyFont="1" applyFill="1" applyBorder="1">
      <alignment vertical="center"/>
    </xf>
    <xf numFmtId="38" fontId="25" fillId="0" borderId="18" xfId="7" applyFont="1" applyFill="1" applyBorder="1">
      <alignment vertical="center"/>
    </xf>
    <xf numFmtId="38" fontId="25" fillId="0" borderId="32" xfId="7" applyFont="1" applyBorder="1">
      <alignment vertical="center"/>
    </xf>
    <xf numFmtId="38" fontId="25" fillId="0" borderId="33" xfId="7" applyFont="1" applyBorder="1">
      <alignment vertical="center"/>
    </xf>
    <xf numFmtId="38" fontId="25" fillId="0" borderId="33" xfId="7" applyFont="1" applyFill="1" applyBorder="1">
      <alignment vertical="center"/>
    </xf>
    <xf numFmtId="38" fontId="25" fillId="0" borderId="34" xfId="7" applyFont="1" applyBorder="1">
      <alignment vertical="center"/>
    </xf>
    <xf numFmtId="38" fontId="25" fillId="0" borderId="28" xfId="7" applyFont="1" applyBorder="1">
      <alignment vertical="center"/>
    </xf>
    <xf numFmtId="38" fontId="25" fillId="0" borderId="34" xfId="7" applyFont="1" applyFill="1" applyBorder="1">
      <alignment vertical="center"/>
    </xf>
    <xf numFmtId="38" fontId="25" fillId="0" borderId="26" xfId="7" applyFont="1" applyFill="1" applyBorder="1">
      <alignment vertical="center"/>
    </xf>
    <xf numFmtId="38" fontId="25" fillId="0" borderId="35" xfId="7" applyFont="1" applyBorder="1">
      <alignment vertical="center"/>
    </xf>
    <xf numFmtId="38" fontId="25" fillId="0" borderId="36" xfId="7" applyFont="1" applyBorder="1">
      <alignment vertical="center"/>
    </xf>
    <xf numFmtId="38" fontId="25" fillId="0" borderId="30" xfId="7" applyFont="1" applyBorder="1">
      <alignment vertical="center"/>
    </xf>
    <xf numFmtId="38" fontId="25" fillId="0" borderId="32" xfId="7" applyFont="1" applyFill="1" applyBorder="1">
      <alignment vertical="center"/>
    </xf>
    <xf numFmtId="38" fontId="13" fillId="0" borderId="0" xfId="7" applyFont="1" applyFill="1" applyAlignment="1">
      <alignment vertical="center" shrinkToFit="1"/>
    </xf>
    <xf numFmtId="40" fontId="10" fillId="0" borderId="13" xfId="7" applyNumberFormat="1" applyFont="1" applyFill="1" applyBorder="1" applyAlignment="1">
      <alignment vertical="center"/>
    </xf>
    <xf numFmtId="9" fontId="10" fillId="0" borderId="20" xfId="7" applyNumberFormat="1" applyFont="1" applyFill="1" applyBorder="1" applyAlignment="1">
      <alignment horizontal="right" vertical="center"/>
    </xf>
    <xf numFmtId="40" fontId="10" fillId="0" borderId="56" xfId="7" applyNumberFormat="1" applyFont="1" applyFill="1" applyBorder="1" applyAlignment="1">
      <alignment vertical="center" shrinkToFit="1"/>
    </xf>
    <xf numFmtId="9" fontId="10" fillId="0" borderId="13" xfId="7" applyNumberFormat="1" applyFont="1" applyFill="1" applyBorder="1" applyAlignment="1">
      <alignment horizontal="right" vertical="center"/>
    </xf>
    <xf numFmtId="40" fontId="10" fillId="0" borderId="59" xfId="7" applyNumberFormat="1" applyFont="1" applyFill="1" applyBorder="1" applyAlignment="1">
      <alignment vertical="center" shrinkToFit="1"/>
    </xf>
    <xf numFmtId="9" fontId="10" fillId="0" borderId="24" xfId="7" applyNumberFormat="1" applyFont="1" applyFill="1" applyBorder="1" applyAlignment="1">
      <alignment horizontal="right" vertical="center"/>
    </xf>
    <xf numFmtId="38" fontId="12" fillId="0" borderId="0" xfId="7" applyFont="1" applyAlignment="1">
      <alignment horizontal="center" vertical="center"/>
    </xf>
    <xf numFmtId="38" fontId="17" fillId="0" borderId="0" xfId="7" applyFont="1" applyBorder="1" applyAlignment="1">
      <alignment horizontal="left" vertical="top" wrapText="1"/>
    </xf>
    <xf numFmtId="38" fontId="15" fillId="0" borderId="37" xfId="7" applyFont="1" applyBorder="1" applyAlignment="1">
      <alignment horizontal="center" vertical="center" wrapText="1"/>
    </xf>
    <xf numFmtId="38" fontId="15" fillId="0" borderId="1" xfId="7" applyFont="1" applyBorder="1" applyAlignment="1">
      <alignment horizontal="center" vertical="center" wrapText="1"/>
    </xf>
    <xf numFmtId="38" fontId="15" fillId="0" borderId="38" xfId="7" applyFont="1" applyBorder="1" applyAlignment="1">
      <alignment horizontal="center" vertical="center" wrapText="1"/>
    </xf>
    <xf numFmtId="38" fontId="27" fillId="0" borderId="45" xfId="7" applyFont="1" applyBorder="1" applyAlignment="1">
      <alignment horizontal="left" vertical="center" wrapText="1"/>
    </xf>
    <xf numFmtId="38" fontId="10" fillId="0" borderId="27" xfId="7" applyFont="1" applyBorder="1" applyAlignment="1">
      <alignment horizontal="right" vertical="center"/>
    </xf>
    <xf numFmtId="38" fontId="10" fillId="0" borderId="12" xfId="7" applyFont="1" applyBorder="1" applyAlignment="1">
      <alignment horizontal="right" vertical="center"/>
    </xf>
    <xf numFmtId="38" fontId="10" fillId="0" borderId="29" xfId="7" applyFont="1" applyBorder="1" applyAlignment="1">
      <alignment horizontal="right" vertical="center"/>
    </xf>
    <xf numFmtId="38" fontId="10" fillId="0" borderId="44" xfId="7" applyFont="1" applyBorder="1" applyAlignment="1">
      <alignment horizontal="right" vertical="center"/>
    </xf>
    <xf numFmtId="38" fontId="10" fillId="0" borderId="23" xfId="7" applyFont="1" applyFill="1" applyBorder="1" applyAlignment="1">
      <alignment horizontal="center" vertical="center"/>
    </xf>
    <xf numFmtId="38" fontId="10" fillId="0" borderId="23" xfId="7" applyFont="1" applyBorder="1" applyAlignment="1">
      <alignment horizontal="center" vertical="center" wrapText="1"/>
    </xf>
    <xf numFmtId="38" fontId="10" fillId="0" borderId="23" xfId="7" applyFont="1" applyBorder="1" applyAlignment="1">
      <alignment horizontal="center" vertical="center"/>
    </xf>
    <xf numFmtId="38" fontId="10" fillId="0" borderId="30" xfId="7" applyFont="1" applyBorder="1" applyAlignment="1">
      <alignment horizontal="right" vertical="center"/>
    </xf>
    <xf numFmtId="0" fontId="0" fillId="0" borderId="9" xfId="0" applyBorder="1" applyAlignment="1">
      <alignment horizontal="right" vertical="center"/>
    </xf>
    <xf numFmtId="58" fontId="14" fillId="0" borderId="0" xfId="7" applyNumberFormat="1" applyFont="1" applyAlignment="1">
      <alignment horizontal="center" vertical="center" shrinkToFit="1"/>
    </xf>
    <xf numFmtId="38" fontId="10" fillId="0" borderId="34" xfId="7" applyFont="1" applyBorder="1" applyAlignment="1">
      <alignment horizontal="center" vertical="center"/>
    </xf>
    <xf numFmtId="38" fontId="10" fillId="0" borderId="5" xfId="7" applyFont="1" applyBorder="1" applyAlignment="1">
      <alignment horizontal="center" vertical="center"/>
    </xf>
    <xf numFmtId="38" fontId="10" fillId="0" borderId="28" xfId="7" applyFont="1" applyBorder="1" applyAlignment="1">
      <alignment horizontal="center" vertical="center"/>
    </xf>
    <xf numFmtId="38" fontId="10" fillId="0" borderId="6" xfId="7" applyFont="1" applyBorder="1" applyAlignment="1">
      <alignment horizontal="center" vertical="center"/>
    </xf>
    <xf numFmtId="38" fontId="10" fillId="0" borderId="31" xfId="7" applyFont="1" applyBorder="1" applyAlignment="1">
      <alignment horizontal="center" vertical="center"/>
    </xf>
    <xf numFmtId="38" fontId="10" fillId="0" borderId="42" xfId="7" applyFont="1" applyBorder="1" applyAlignment="1">
      <alignment horizontal="center" vertical="center"/>
    </xf>
    <xf numFmtId="38" fontId="10" fillId="0" borderId="30" xfId="7" applyFont="1" applyFill="1" applyBorder="1" applyAlignment="1">
      <alignment horizontal="center" vertical="center"/>
    </xf>
    <xf numFmtId="0" fontId="0" fillId="0" borderId="43" xfId="0" applyBorder="1">
      <alignment vertical="center"/>
    </xf>
    <xf numFmtId="0" fontId="0" fillId="0" borderId="9" xfId="0" applyBorder="1">
      <alignment vertical="center"/>
    </xf>
    <xf numFmtId="38" fontId="10" fillId="0" borderId="17" xfId="7" applyFont="1" applyBorder="1" applyAlignment="1">
      <alignment horizontal="center" vertical="center"/>
    </xf>
    <xf numFmtId="38" fontId="10" fillId="0" borderId="7" xfId="7" applyFont="1" applyBorder="1" applyAlignment="1">
      <alignment horizontal="center" vertical="center"/>
    </xf>
    <xf numFmtId="38" fontId="10" fillId="0" borderId="8" xfId="7" applyFont="1" applyBorder="1" applyAlignment="1">
      <alignment horizontal="center" vertical="center"/>
    </xf>
    <xf numFmtId="38" fontId="10" fillId="0" borderId="36" xfId="7" applyFont="1" applyFill="1" applyBorder="1" applyAlignment="1">
      <alignment horizontal="center" vertical="center" wrapText="1"/>
    </xf>
    <xf numFmtId="38" fontId="10" fillId="0" borderId="41" xfId="7" applyFont="1" applyFill="1" applyBorder="1" applyAlignment="1">
      <alignment horizontal="center" vertical="center" wrapText="1"/>
    </xf>
    <xf numFmtId="38" fontId="10" fillId="0" borderId="13" xfId="7" applyFont="1" applyFill="1" applyBorder="1" applyAlignment="1">
      <alignment horizontal="center" vertical="center" wrapText="1"/>
    </xf>
    <xf numFmtId="38" fontId="10" fillId="0" borderId="40" xfId="7" applyFont="1" applyFill="1" applyBorder="1" applyAlignment="1">
      <alignment horizontal="center" vertical="center" wrapText="1"/>
    </xf>
    <xf numFmtId="38" fontId="10" fillId="0" borderId="14" xfId="7" applyFont="1" applyFill="1" applyBorder="1" applyAlignment="1">
      <alignment horizontal="center" vertical="center"/>
    </xf>
    <xf numFmtId="38" fontId="10" fillId="0" borderId="39" xfId="7" applyFont="1" applyFill="1" applyBorder="1" applyAlignment="1">
      <alignment horizontal="center" vertical="center"/>
    </xf>
    <xf numFmtId="38" fontId="10" fillId="0" borderId="13" xfId="7" applyFont="1" applyBorder="1" applyAlignment="1">
      <alignment horizontal="center" vertical="center" wrapText="1"/>
    </xf>
    <xf numFmtId="38" fontId="10" fillId="0" borderId="40" xfId="7" applyFont="1" applyBorder="1" applyAlignment="1">
      <alignment horizontal="center" vertical="center" wrapText="1"/>
    </xf>
    <xf numFmtId="38" fontId="10" fillId="0" borderId="14" xfId="7" applyFont="1" applyBorder="1" applyAlignment="1">
      <alignment horizontal="center" vertical="center"/>
    </xf>
    <xf numFmtId="38" fontId="10" fillId="0" borderId="39" xfId="7" applyFont="1" applyBorder="1" applyAlignment="1">
      <alignment horizontal="center" vertical="center"/>
    </xf>
    <xf numFmtId="38" fontId="10" fillId="0" borderId="9" xfId="7" applyFont="1" applyBorder="1" applyAlignment="1">
      <alignment horizontal="right" vertical="center"/>
    </xf>
    <xf numFmtId="40" fontId="10" fillId="0" borderId="14" xfId="7" applyNumberFormat="1" applyFont="1" applyBorder="1" applyAlignment="1">
      <alignment horizontal="right" vertical="center" shrinkToFit="1"/>
    </xf>
    <xf numFmtId="40" fontId="10" fillId="0" borderId="25" xfId="7" applyNumberFormat="1" applyFont="1" applyBorder="1" applyAlignment="1">
      <alignment horizontal="right" vertical="center" shrinkToFit="1"/>
    </xf>
    <xf numFmtId="38" fontId="10" fillId="0" borderId="54" xfId="7" applyFont="1" applyBorder="1" applyAlignment="1">
      <alignment horizontal="center" vertical="center"/>
    </xf>
    <xf numFmtId="38" fontId="10" fillId="0" borderId="55" xfId="7" applyFont="1" applyBorder="1" applyAlignment="1">
      <alignment horizontal="center" vertical="center"/>
    </xf>
    <xf numFmtId="38" fontId="10" fillId="0" borderId="26" xfId="7" applyFont="1" applyBorder="1" applyAlignment="1">
      <alignment horizontal="right" vertical="center"/>
    </xf>
    <xf numFmtId="38" fontId="10" fillId="0" borderId="15" xfId="7" applyFont="1" applyBorder="1" applyAlignment="1">
      <alignment horizontal="right" vertical="center"/>
    </xf>
    <xf numFmtId="38" fontId="10" fillId="0" borderId="28" xfId="7" applyFont="1" applyBorder="1" applyAlignment="1">
      <alignment horizontal="right" vertical="center"/>
    </xf>
    <xf numFmtId="38" fontId="10" fillId="0" borderId="6" xfId="7" applyFont="1" applyBorder="1" applyAlignment="1">
      <alignment horizontal="right" vertical="center"/>
    </xf>
    <xf numFmtId="38" fontId="10" fillId="0" borderId="26" xfId="7" applyFont="1" applyFill="1" applyBorder="1" applyAlignment="1">
      <alignment horizontal="right" vertical="center"/>
    </xf>
    <xf numFmtId="38" fontId="10" fillId="0" borderId="28" xfId="7" applyFont="1" applyFill="1" applyBorder="1" applyAlignment="1">
      <alignment horizontal="right" vertical="center"/>
    </xf>
    <xf numFmtId="177" fontId="10" fillId="0" borderId="36" xfId="7" applyNumberFormat="1" applyFont="1" applyFill="1" applyBorder="1" applyAlignment="1">
      <alignment horizontal="right" vertical="center"/>
    </xf>
    <xf numFmtId="177" fontId="10" fillId="0" borderId="35" xfId="7" applyNumberFormat="1" applyFont="1" applyFill="1" applyBorder="1" applyAlignment="1">
      <alignment horizontal="right" vertical="center"/>
    </xf>
    <xf numFmtId="40" fontId="10" fillId="0" borderId="13" xfId="7" applyNumberFormat="1" applyFont="1" applyBorder="1" applyAlignment="1">
      <alignment horizontal="center" vertical="center"/>
    </xf>
    <xf numFmtId="40" fontId="10" fillId="0" borderId="58" xfId="7" applyNumberFormat="1" applyFont="1" applyBorder="1" applyAlignment="1">
      <alignment horizontal="center" vertical="center"/>
    </xf>
    <xf numFmtId="40" fontId="10" fillId="0" borderId="59" xfId="7" applyNumberFormat="1" applyFont="1" applyBorder="1" applyAlignment="1">
      <alignment horizontal="right" vertical="center" shrinkToFit="1"/>
    </xf>
    <xf numFmtId="38" fontId="10" fillId="0" borderId="60" xfId="7" applyFont="1" applyBorder="1" applyAlignment="1">
      <alignment horizontal="center" vertical="center"/>
    </xf>
    <xf numFmtId="38" fontId="10" fillId="0" borderId="21" xfId="7" applyFont="1" applyBorder="1" applyAlignment="1">
      <alignment horizontal="center" vertical="center"/>
    </xf>
    <xf numFmtId="40" fontId="10" fillId="0" borderId="50" xfId="7" applyNumberFormat="1" applyFont="1" applyBorder="1" applyAlignment="1">
      <alignment horizontal="right" vertical="center" shrinkToFit="1"/>
    </xf>
    <xf numFmtId="177" fontId="10" fillId="0" borderId="33" xfId="7" applyNumberFormat="1" applyFont="1" applyFill="1" applyBorder="1" applyAlignment="1">
      <alignment horizontal="right" vertical="center"/>
    </xf>
    <xf numFmtId="40" fontId="10" fillId="0" borderId="24" xfId="7" applyNumberFormat="1" applyFont="1" applyBorder="1" applyAlignment="1">
      <alignment horizontal="center" vertical="center"/>
    </xf>
    <xf numFmtId="38" fontId="10" fillId="0" borderId="51" xfId="7" applyFont="1" applyFill="1" applyBorder="1" applyAlignment="1">
      <alignment horizontal="right" vertical="center"/>
    </xf>
    <xf numFmtId="38" fontId="10" fillId="0" borderId="57" xfId="7" applyFont="1" applyFill="1" applyBorder="1" applyAlignment="1">
      <alignment horizontal="right" vertical="center"/>
    </xf>
    <xf numFmtId="38" fontId="10" fillId="0" borderId="49" xfId="7" applyFont="1" applyFill="1" applyBorder="1" applyAlignment="1">
      <alignment horizontal="right" vertical="center"/>
    </xf>
    <xf numFmtId="38" fontId="10" fillId="0" borderId="46" xfId="7" applyFont="1" applyBorder="1" applyAlignment="1">
      <alignment horizontal="right" vertical="center"/>
    </xf>
    <xf numFmtId="38" fontId="10" fillId="0" borderId="47" xfId="7" applyFont="1" applyBorder="1" applyAlignment="1">
      <alignment horizontal="right" vertical="center"/>
    </xf>
    <xf numFmtId="38" fontId="10" fillId="0" borderId="43" xfId="7" applyFont="1" applyFill="1" applyBorder="1" applyAlignment="1">
      <alignment horizontal="center" vertical="center"/>
    </xf>
    <xf numFmtId="38" fontId="10" fillId="0" borderId="51" xfId="7" applyFont="1" applyFill="1" applyBorder="1" applyAlignment="1">
      <alignment horizontal="center" vertical="center" wrapText="1"/>
    </xf>
    <xf numFmtId="38" fontId="10" fillId="0" borderId="52" xfId="7" applyFont="1" applyFill="1" applyBorder="1" applyAlignment="1">
      <alignment horizontal="center" vertical="center" wrapText="1"/>
    </xf>
    <xf numFmtId="40" fontId="10" fillId="0" borderId="53" xfId="7" applyNumberFormat="1" applyFont="1" applyBorder="1" applyAlignment="1">
      <alignment horizontal="center" vertical="center"/>
    </xf>
    <xf numFmtId="38" fontId="10" fillId="0" borderId="34" xfId="7" applyFont="1" applyBorder="1" applyAlignment="1">
      <alignment horizontal="right" vertical="center"/>
    </xf>
    <xf numFmtId="38" fontId="10" fillId="0" borderId="5" xfId="7" applyFont="1" applyBorder="1" applyAlignment="1">
      <alignment horizontal="right" vertical="center"/>
    </xf>
    <xf numFmtId="38" fontId="10" fillId="0" borderId="48" xfId="7" applyFont="1" applyFill="1" applyBorder="1" applyAlignment="1">
      <alignment horizontal="right" vertical="center"/>
    </xf>
    <xf numFmtId="177" fontId="10" fillId="0" borderId="32" xfId="7" applyNumberFormat="1" applyFont="1" applyFill="1" applyBorder="1" applyAlignment="1">
      <alignment horizontal="right" vertical="center"/>
    </xf>
    <xf numFmtId="38" fontId="23" fillId="0" borderId="0" xfId="7" applyFont="1" applyBorder="1" applyAlignment="1">
      <alignment horizontal="left" vertical="top" wrapText="1"/>
    </xf>
    <xf numFmtId="38" fontId="10" fillId="0" borderId="34" xfId="7" applyFont="1" applyFill="1" applyBorder="1" applyAlignment="1">
      <alignment horizontal="center" vertical="center"/>
    </xf>
    <xf numFmtId="38" fontId="10" fillId="0" borderId="5" xfId="7" applyFont="1" applyFill="1" applyBorder="1" applyAlignment="1">
      <alignment horizontal="center" vertical="center"/>
    </xf>
    <xf numFmtId="38" fontId="10" fillId="0" borderId="31" xfId="7" applyFont="1" applyFill="1" applyBorder="1" applyAlignment="1">
      <alignment horizontal="center" vertical="center"/>
    </xf>
    <xf numFmtId="38" fontId="10" fillId="0" borderId="42" xfId="7" applyFont="1" applyFill="1" applyBorder="1" applyAlignment="1">
      <alignment horizontal="center" vertical="center"/>
    </xf>
    <xf numFmtId="38" fontId="10" fillId="0" borderId="34" xfId="7" applyFont="1" applyBorder="1" applyAlignment="1">
      <alignment horizontal="center" vertical="center" wrapText="1"/>
    </xf>
    <xf numFmtId="38" fontId="10" fillId="0" borderId="5" xfId="7" applyFont="1" applyBorder="1" applyAlignment="1">
      <alignment horizontal="center" vertical="center" wrapText="1"/>
    </xf>
    <xf numFmtId="38" fontId="10" fillId="0" borderId="31" xfId="7" applyFont="1" applyBorder="1" applyAlignment="1">
      <alignment horizontal="center" vertical="center" wrapText="1"/>
    </xf>
    <xf numFmtId="38" fontId="10" fillId="0" borderId="42" xfId="7" applyFont="1" applyBorder="1" applyAlignment="1">
      <alignment horizontal="center" vertical="center" wrapText="1"/>
    </xf>
    <xf numFmtId="38" fontId="10" fillId="0" borderId="22" xfId="7" applyFont="1" applyBorder="1" applyAlignment="1">
      <alignment horizontal="center" vertical="center"/>
    </xf>
    <xf numFmtId="177" fontId="10" fillId="0" borderId="41" xfId="7" applyNumberFormat="1" applyFont="1" applyFill="1" applyBorder="1" applyAlignment="1">
      <alignment horizontal="right" vertical="center"/>
    </xf>
    <xf numFmtId="40" fontId="10" fillId="0" borderId="39" xfId="7" applyNumberFormat="1" applyFont="1" applyBorder="1" applyAlignment="1">
      <alignment horizontal="right" vertical="center" shrinkToFit="1"/>
    </xf>
    <xf numFmtId="38" fontId="10" fillId="0" borderId="31" xfId="7" applyFont="1" applyBorder="1" applyAlignment="1">
      <alignment horizontal="right" vertical="center"/>
    </xf>
    <xf numFmtId="38" fontId="10" fillId="0" borderId="42" xfId="7" applyFont="1" applyBorder="1" applyAlignment="1">
      <alignment horizontal="right" vertical="center"/>
    </xf>
    <xf numFmtId="38" fontId="10" fillId="0" borderId="31" xfId="7" applyFont="1" applyFill="1" applyBorder="1" applyAlignment="1">
      <alignment horizontal="right" vertical="center"/>
    </xf>
    <xf numFmtId="38" fontId="10" fillId="0" borderId="46" xfId="7" applyFont="1" applyFill="1" applyBorder="1" applyAlignment="1">
      <alignment horizontal="right" vertical="center"/>
    </xf>
  </cellXfs>
  <cellStyles count="1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PSChar" xfId="5" xr:uid="{00000000-0005-0000-0000-000004000000}"/>
    <cellStyle name="PSHeading" xfId="6" xr:uid="{00000000-0005-0000-0000-000005000000}"/>
    <cellStyle name="桁区切り" xfId="7" builtinId="6"/>
    <cellStyle name="桁区切り 2" xfId="8" xr:uid="{00000000-0005-0000-0000-000007000000}"/>
    <cellStyle name="通貨 2" xfId="9" xr:uid="{00000000-0005-0000-0000-000008000000}"/>
    <cellStyle name="内訳書" xfId="10" xr:uid="{00000000-0005-0000-0000-000009000000}"/>
    <cellStyle name="標準" xfId="0" builtinId="0"/>
    <cellStyle name="標準 2" xfId="11" xr:uid="{00000000-0005-0000-0000-00000B000000}"/>
    <cellStyle name="未定義"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G87"/>
  <sheetViews>
    <sheetView tabSelected="1" view="pageBreakPreview" zoomScaleNormal="100" zoomScaleSheetLayoutView="100" workbookViewId="0">
      <selection activeCell="C6" sqref="C6"/>
    </sheetView>
  </sheetViews>
  <sheetFormatPr defaultRowHeight="13" x14ac:dyDescent="0.2"/>
  <cols>
    <col min="1" max="1" width="5" customWidth="1"/>
    <col min="2" max="2" width="32" style="2" customWidth="1"/>
    <col min="3" max="3" width="27" style="35" customWidth="1"/>
    <col min="4" max="4" width="6.36328125" style="35" customWidth="1"/>
    <col min="5" max="5" width="8.08984375" style="2" customWidth="1"/>
    <col min="6" max="6" width="9.7265625" style="2" bestFit="1" customWidth="1"/>
  </cols>
  <sheetData>
    <row r="1" spans="1:7" ht="32.25" customHeight="1" x14ac:dyDescent="0.2">
      <c r="A1" s="33" t="s">
        <v>17</v>
      </c>
      <c r="B1" s="32"/>
      <c r="D1" s="36"/>
    </row>
    <row r="2" spans="1:7" ht="24" customHeight="1" x14ac:dyDescent="0.2">
      <c r="A2" s="113" t="s">
        <v>31</v>
      </c>
      <c r="B2" s="113"/>
      <c r="C2" s="113"/>
      <c r="D2" s="113"/>
      <c r="E2" s="21"/>
      <c r="G2" s="2"/>
    </row>
    <row r="3" spans="1:7" ht="13.5" customHeight="1" x14ac:dyDescent="0.2">
      <c r="A3" s="64"/>
      <c r="B3" s="64"/>
      <c r="C3" s="64"/>
      <c r="D3" s="64"/>
      <c r="E3" s="21"/>
      <c r="G3" s="2"/>
    </row>
    <row r="4" spans="1:7" ht="13.5" customHeight="1" x14ac:dyDescent="0.2">
      <c r="A4" s="64"/>
      <c r="B4" s="64"/>
      <c r="C4" s="77" t="s">
        <v>106</v>
      </c>
      <c r="D4" s="64"/>
      <c r="E4" s="21"/>
      <c r="G4" s="2"/>
    </row>
    <row r="5" spans="1:7" ht="22.5" customHeight="1" x14ac:dyDescent="0.2">
      <c r="A5" s="74"/>
      <c r="B5" s="75"/>
      <c r="C5" s="76" t="s">
        <v>112</v>
      </c>
    </row>
    <row r="6" spans="1:7" ht="14.25" customHeight="1" x14ac:dyDescent="0.2">
      <c r="A6" s="78">
        <v>1</v>
      </c>
      <c r="B6" s="65" t="s">
        <v>32</v>
      </c>
      <c r="C6" s="73">
        <f>付属書①!J31</f>
        <v>0</v>
      </c>
    </row>
    <row r="7" spans="1:7" ht="14.25" customHeight="1" x14ac:dyDescent="0.2">
      <c r="A7" s="78">
        <v>2</v>
      </c>
      <c r="B7" s="66" t="s">
        <v>33</v>
      </c>
      <c r="C7" s="73">
        <f>付属書②!J31</f>
        <v>0</v>
      </c>
    </row>
    <row r="8" spans="1:7" ht="14.25" customHeight="1" x14ac:dyDescent="0.2">
      <c r="A8" s="78">
        <v>3</v>
      </c>
      <c r="B8" s="65" t="s">
        <v>34</v>
      </c>
      <c r="C8" s="73">
        <f>付属書③!J31</f>
        <v>0</v>
      </c>
    </row>
    <row r="9" spans="1:7" ht="14.25" customHeight="1" x14ac:dyDescent="0.2">
      <c r="A9" s="78">
        <v>4</v>
      </c>
      <c r="B9" s="65" t="s">
        <v>35</v>
      </c>
      <c r="C9" s="73">
        <f>付属書④!J31</f>
        <v>0</v>
      </c>
    </row>
    <row r="10" spans="1:7" ht="14.25" customHeight="1" x14ac:dyDescent="0.2">
      <c r="A10" s="78">
        <v>5</v>
      </c>
      <c r="B10" s="67" t="s">
        <v>36</v>
      </c>
      <c r="C10" s="73">
        <f>付属書⑤!J31</f>
        <v>0</v>
      </c>
    </row>
    <row r="11" spans="1:7" s="2" customFormat="1" ht="14.25" customHeight="1" x14ac:dyDescent="0.2">
      <c r="A11" s="78">
        <v>6</v>
      </c>
      <c r="B11" s="67" t="s">
        <v>37</v>
      </c>
      <c r="C11" s="73">
        <f>付属書⑥!J31</f>
        <v>0</v>
      </c>
      <c r="D11" s="35"/>
      <c r="G11"/>
    </row>
    <row r="12" spans="1:7" ht="14.25" customHeight="1" x14ac:dyDescent="0.2">
      <c r="A12" s="78">
        <v>7</v>
      </c>
      <c r="B12" s="66" t="s">
        <v>38</v>
      </c>
      <c r="C12" s="73">
        <f>付属書⑦!J31</f>
        <v>0</v>
      </c>
    </row>
    <row r="13" spans="1:7" ht="14.25" customHeight="1" x14ac:dyDescent="0.2">
      <c r="A13" s="78">
        <v>8</v>
      </c>
      <c r="B13" s="65" t="s">
        <v>39</v>
      </c>
      <c r="C13" s="73">
        <f>付属書⑧!J31</f>
        <v>0</v>
      </c>
    </row>
    <row r="14" spans="1:7" ht="14.25" customHeight="1" x14ac:dyDescent="0.2">
      <c r="A14" s="78">
        <v>9</v>
      </c>
      <c r="B14" s="65" t="s">
        <v>40</v>
      </c>
      <c r="C14" s="73">
        <f>付属書⑨!J31</f>
        <v>0</v>
      </c>
    </row>
    <row r="15" spans="1:7" ht="14.25" customHeight="1" x14ac:dyDescent="0.2">
      <c r="A15" s="78">
        <v>10</v>
      </c>
      <c r="B15" s="65" t="s">
        <v>41</v>
      </c>
      <c r="C15" s="73">
        <f>付属書⑩!J31</f>
        <v>0</v>
      </c>
    </row>
    <row r="16" spans="1:7" ht="14.25" customHeight="1" x14ac:dyDescent="0.2">
      <c r="A16" s="78">
        <v>11</v>
      </c>
      <c r="B16" s="65" t="s">
        <v>42</v>
      </c>
      <c r="C16" s="73">
        <f>付属書⑪!J31</f>
        <v>0</v>
      </c>
    </row>
    <row r="17" spans="1:3" ht="14.25" customHeight="1" x14ac:dyDescent="0.2">
      <c r="A17" s="78">
        <v>12</v>
      </c>
      <c r="B17" s="65" t="s">
        <v>43</v>
      </c>
      <c r="C17" s="73">
        <f>付属書⑫!J31</f>
        <v>0</v>
      </c>
    </row>
    <row r="18" spans="1:3" ht="14.25" customHeight="1" x14ac:dyDescent="0.2">
      <c r="A18" s="78">
        <v>13</v>
      </c>
      <c r="B18" s="65" t="s">
        <v>44</v>
      </c>
      <c r="C18" s="73">
        <f>付属書⑬!J31</f>
        <v>0</v>
      </c>
    </row>
    <row r="19" spans="1:3" ht="14.25" customHeight="1" x14ac:dyDescent="0.2">
      <c r="A19" s="78">
        <v>14</v>
      </c>
      <c r="B19" s="65" t="s">
        <v>45</v>
      </c>
      <c r="C19" s="73">
        <f>付属書⑭!J31</f>
        <v>0</v>
      </c>
    </row>
    <row r="20" spans="1:3" ht="14.25" customHeight="1" x14ac:dyDescent="0.2">
      <c r="A20" s="78">
        <v>15</v>
      </c>
      <c r="B20" s="65" t="s">
        <v>46</v>
      </c>
      <c r="C20" s="73">
        <f>付属書⑮!J31</f>
        <v>0</v>
      </c>
    </row>
    <row r="21" spans="1:3" ht="14.25" customHeight="1" x14ac:dyDescent="0.2">
      <c r="A21" s="78">
        <v>16</v>
      </c>
      <c r="B21" s="68" t="s">
        <v>47</v>
      </c>
      <c r="C21" s="73">
        <f>付属書⑯!J31</f>
        <v>0</v>
      </c>
    </row>
    <row r="22" spans="1:3" ht="14.25" customHeight="1" x14ac:dyDescent="0.2">
      <c r="A22" s="78">
        <v>17</v>
      </c>
      <c r="B22" s="65" t="s">
        <v>48</v>
      </c>
      <c r="C22" s="73">
        <f>付属書⑰!J31</f>
        <v>0</v>
      </c>
    </row>
    <row r="23" spans="1:3" ht="14.25" customHeight="1" x14ac:dyDescent="0.2">
      <c r="A23" s="78">
        <v>18</v>
      </c>
      <c r="B23" s="65" t="s">
        <v>49</v>
      </c>
      <c r="C23" s="73">
        <f>付属書⑱!J31</f>
        <v>0</v>
      </c>
    </row>
    <row r="24" spans="1:3" ht="14.25" customHeight="1" x14ac:dyDescent="0.2">
      <c r="A24" s="78">
        <v>19</v>
      </c>
      <c r="B24" s="69" t="s">
        <v>50</v>
      </c>
      <c r="C24" s="73">
        <f>付属書⑲!J31</f>
        <v>0</v>
      </c>
    </row>
    <row r="25" spans="1:3" ht="14.25" customHeight="1" x14ac:dyDescent="0.2">
      <c r="A25" s="78">
        <v>20</v>
      </c>
      <c r="B25" s="69" t="s">
        <v>51</v>
      </c>
      <c r="C25" s="73">
        <f>付属書⑳!J31</f>
        <v>0</v>
      </c>
    </row>
    <row r="26" spans="1:3" ht="14.25" customHeight="1" x14ac:dyDescent="0.2">
      <c r="A26" s="78">
        <v>21</v>
      </c>
      <c r="B26" s="69" t="s">
        <v>52</v>
      </c>
      <c r="C26" s="73">
        <f>付属書㉑!J31</f>
        <v>0</v>
      </c>
    </row>
    <row r="27" spans="1:3" ht="14.25" customHeight="1" x14ac:dyDescent="0.2">
      <c r="A27" s="78">
        <v>22</v>
      </c>
      <c r="B27" s="69" t="s">
        <v>53</v>
      </c>
      <c r="C27" s="73">
        <f>付属書㉒!J31</f>
        <v>0</v>
      </c>
    </row>
    <row r="28" spans="1:3" ht="14.25" customHeight="1" x14ac:dyDescent="0.2">
      <c r="A28" s="78">
        <v>23</v>
      </c>
      <c r="B28" s="69" t="s">
        <v>54</v>
      </c>
      <c r="C28" s="73">
        <f>付属書㉓!J31</f>
        <v>0</v>
      </c>
    </row>
    <row r="29" spans="1:3" ht="14.25" customHeight="1" x14ac:dyDescent="0.2">
      <c r="A29" s="78">
        <v>24</v>
      </c>
      <c r="B29" s="69" t="s">
        <v>55</v>
      </c>
      <c r="C29" s="73">
        <f>付属書㉔!J31</f>
        <v>0</v>
      </c>
    </row>
    <row r="30" spans="1:3" ht="14.25" customHeight="1" x14ac:dyDescent="0.2">
      <c r="A30" s="78">
        <v>25</v>
      </c>
      <c r="B30" s="69" t="s">
        <v>56</v>
      </c>
      <c r="C30" s="73">
        <f>付属書㉕!J31</f>
        <v>0</v>
      </c>
    </row>
    <row r="31" spans="1:3" ht="14.25" customHeight="1" x14ac:dyDescent="0.2">
      <c r="A31" s="78">
        <v>26</v>
      </c>
      <c r="B31" s="69" t="s">
        <v>57</v>
      </c>
      <c r="C31" s="73">
        <f>付属書㉖!J31</f>
        <v>0</v>
      </c>
    </row>
    <row r="32" spans="1:3" ht="14.25" customHeight="1" x14ac:dyDescent="0.2">
      <c r="A32" s="78">
        <v>27</v>
      </c>
      <c r="B32" s="69" t="s">
        <v>187</v>
      </c>
      <c r="C32" s="73">
        <f>付属書㉗!J31</f>
        <v>0</v>
      </c>
    </row>
    <row r="33" spans="1:3" ht="14.25" customHeight="1" x14ac:dyDescent="0.2">
      <c r="A33" s="78">
        <v>28</v>
      </c>
      <c r="B33" s="69" t="s">
        <v>58</v>
      </c>
      <c r="C33" s="73">
        <f>付属書㉘!J31</f>
        <v>0</v>
      </c>
    </row>
    <row r="34" spans="1:3" ht="14.25" customHeight="1" x14ac:dyDescent="0.2">
      <c r="A34" s="78">
        <v>29</v>
      </c>
      <c r="B34" s="69" t="s">
        <v>59</v>
      </c>
      <c r="C34" s="73">
        <f>付属書㉙!J31</f>
        <v>0</v>
      </c>
    </row>
    <row r="35" spans="1:3" ht="14.25" customHeight="1" x14ac:dyDescent="0.2">
      <c r="A35" s="78">
        <v>30</v>
      </c>
      <c r="B35" s="69" t="s">
        <v>60</v>
      </c>
      <c r="C35" s="73">
        <f>付属書㉚!J31</f>
        <v>0</v>
      </c>
    </row>
    <row r="36" spans="1:3" ht="14.25" customHeight="1" x14ac:dyDescent="0.2">
      <c r="A36" s="78">
        <v>31</v>
      </c>
      <c r="B36" s="69" t="s">
        <v>61</v>
      </c>
      <c r="C36" s="73">
        <f>付属書㉛!J31</f>
        <v>0</v>
      </c>
    </row>
    <row r="37" spans="1:3" ht="14.25" customHeight="1" x14ac:dyDescent="0.2">
      <c r="A37" s="78">
        <v>32</v>
      </c>
      <c r="B37" s="69" t="s">
        <v>62</v>
      </c>
      <c r="C37" s="73">
        <f>付属書㉜!J31</f>
        <v>0</v>
      </c>
    </row>
    <row r="38" spans="1:3" ht="14.25" customHeight="1" x14ac:dyDescent="0.2">
      <c r="A38" s="78">
        <v>33</v>
      </c>
      <c r="B38" s="69" t="s">
        <v>63</v>
      </c>
      <c r="C38" s="73">
        <f>付属書㉝!J31</f>
        <v>0</v>
      </c>
    </row>
    <row r="39" spans="1:3" ht="14.25" customHeight="1" x14ac:dyDescent="0.2">
      <c r="A39" s="78">
        <v>34</v>
      </c>
      <c r="B39" s="69" t="s">
        <v>64</v>
      </c>
      <c r="C39" s="73">
        <f>付属書㉞!J31</f>
        <v>0</v>
      </c>
    </row>
    <row r="40" spans="1:3" ht="14.25" customHeight="1" x14ac:dyDescent="0.2">
      <c r="A40" s="78">
        <v>35</v>
      </c>
      <c r="B40" s="69" t="s">
        <v>65</v>
      </c>
      <c r="C40" s="73">
        <f>付属書㉟!J31</f>
        <v>0</v>
      </c>
    </row>
    <row r="41" spans="1:3" ht="14.25" customHeight="1" x14ac:dyDescent="0.2">
      <c r="A41" s="78">
        <v>36</v>
      </c>
      <c r="B41" s="69" t="s">
        <v>66</v>
      </c>
      <c r="C41" s="73">
        <f>付属書㊱!J31</f>
        <v>0</v>
      </c>
    </row>
    <row r="42" spans="1:3" ht="14.25" customHeight="1" x14ac:dyDescent="0.2">
      <c r="A42" s="78">
        <v>37</v>
      </c>
      <c r="B42" s="69" t="s">
        <v>67</v>
      </c>
      <c r="C42" s="73">
        <f>付属書㊲!J31</f>
        <v>0</v>
      </c>
    </row>
    <row r="43" spans="1:3" ht="14.25" customHeight="1" x14ac:dyDescent="0.2">
      <c r="A43" s="78">
        <v>38</v>
      </c>
      <c r="B43" s="69" t="s">
        <v>68</v>
      </c>
      <c r="C43" s="73">
        <f>付属書㊳!J31</f>
        <v>0</v>
      </c>
    </row>
    <row r="44" spans="1:3" ht="14.25" customHeight="1" x14ac:dyDescent="0.2">
      <c r="A44" s="78">
        <v>39</v>
      </c>
      <c r="B44" s="69" t="s">
        <v>69</v>
      </c>
      <c r="C44" s="73">
        <f>付属書㊴!J31</f>
        <v>0</v>
      </c>
    </row>
    <row r="45" spans="1:3" ht="14.25" customHeight="1" x14ac:dyDescent="0.2">
      <c r="A45" s="78">
        <v>40</v>
      </c>
      <c r="B45" s="69" t="s">
        <v>70</v>
      </c>
      <c r="C45" s="73">
        <f>付属書㊵!J31</f>
        <v>0</v>
      </c>
    </row>
    <row r="46" spans="1:3" ht="14.25" customHeight="1" x14ac:dyDescent="0.2">
      <c r="A46" s="78">
        <v>41</v>
      </c>
      <c r="B46" s="70" t="s">
        <v>71</v>
      </c>
      <c r="C46" s="73">
        <f>付属書㊶!J31</f>
        <v>0</v>
      </c>
    </row>
    <row r="47" spans="1:3" ht="14.25" customHeight="1" x14ac:dyDescent="0.2">
      <c r="A47" s="78">
        <v>42</v>
      </c>
      <c r="B47" s="65" t="s">
        <v>72</v>
      </c>
      <c r="C47" s="73">
        <f>付属書㊷!J31</f>
        <v>0</v>
      </c>
    </row>
    <row r="48" spans="1:3" ht="14.25" customHeight="1" x14ac:dyDescent="0.2">
      <c r="A48" s="78">
        <v>43</v>
      </c>
      <c r="B48" s="65" t="s">
        <v>73</v>
      </c>
      <c r="C48" s="73">
        <f>付属書㊸!J31</f>
        <v>0</v>
      </c>
    </row>
    <row r="49" spans="1:3" ht="14.25" customHeight="1" x14ac:dyDescent="0.2">
      <c r="A49" s="78">
        <v>44</v>
      </c>
      <c r="B49" s="65" t="s">
        <v>74</v>
      </c>
      <c r="C49" s="73">
        <f>付属書㊹!J31</f>
        <v>0</v>
      </c>
    </row>
    <row r="50" spans="1:3" ht="14.25" customHeight="1" x14ac:dyDescent="0.2">
      <c r="A50" s="78">
        <v>45</v>
      </c>
      <c r="B50" s="65" t="s">
        <v>75</v>
      </c>
      <c r="C50" s="73">
        <f>付属書㊺!J31</f>
        <v>0</v>
      </c>
    </row>
    <row r="51" spans="1:3" ht="14.25" customHeight="1" x14ac:dyDescent="0.2">
      <c r="A51" s="78">
        <v>46</v>
      </c>
      <c r="B51" s="65" t="s">
        <v>76</v>
      </c>
      <c r="C51" s="73">
        <f>付属書㊻!J31</f>
        <v>0</v>
      </c>
    </row>
    <row r="52" spans="1:3" ht="14.25" customHeight="1" x14ac:dyDescent="0.2">
      <c r="A52" s="78">
        <v>47</v>
      </c>
      <c r="B52" s="67" t="s">
        <v>77</v>
      </c>
      <c r="C52" s="73">
        <f>付属書㊼!J31</f>
        <v>0</v>
      </c>
    </row>
    <row r="53" spans="1:3" ht="14.25" customHeight="1" x14ac:dyDescent="0.2">
      <c r="A53" s="78">
        <v>48</v>
      </c>
      <c r="B53" s="65" t="s">
        <v>78</v>
      </c>
      <c r="C53" s="73">
        <f>付属書㊽!J31</f>
        <v>0</v>
      </c>
    </row>
    <row r="54" spans="1:3" ht="14.25" customHeight="1" x14ac:dyDescent="0.2">
      <c r="A54" s="78">
        <v>49</v>
      </c>
      <c r="B54" s="65" t="s">
        <v>79</v>
      </c>
      <c r="C54" s="73">
        <f>付属書㊾!J31</f>
        <v>0</v>
      </c>
    </row>
    <row r="55" spans="1:3" ht="14.25" customHeight="1" x14ac:dyDescent="0.2">
      <c r="A55" s="78">
        <v>50</v>
      </c>
      <c r="B55" s="65" t="s">
        <v>80</v>
      </c>
      <c r="C55" s="73">
        <f>付属書㊿!J31</f>
        <v>0</v>
      </c>
    </row>
    <row r="56" spans="1:3" ht="14.25" customHeight="1" x14ac:dyDescent="0.2">
      <c r="A56" s="78">
        <v>51</v>
      </c>
      <c r="B56" s="65" t="s">
        <v>81</v>
      </c>
      <c r="C56" s="73">
        <f>付属書51!J31</f>
        <v>0</v>
      </c>
    </row>
    <row r="57" spans="1:3" ht="14.25" customHeight="1" x14ac:dyDescent="0.2">
      <c r="A57" s="78">
        <v>52</v>
      </c>
      <c r="B57" s="65" t="s">
        <v>82</v>
      </c>
      <c r="C57" s="73">
        <f>付属書52!J31</f>
        <v>0</v>
      </c>
    </row>
    <row r="58" spans="1:3" ht="14.25" customHeight="1" x14ac:dyDescent="0.2">
      <c r="A58" s="78">
        <v>53</v>
      </c>
      <c r="B58" s="65" t="s">
        <v>83</v>
      </c>
      <c r="C58" s="73">
        <f>付属書53!J31</f>
        <v>0</v>
      </c>
    </row>
    <row r="59" spans="1:3" ht="14.25" customHeight="1" x14ac:dyDescent="0.2">
      <c r="A59" s="78">
        <v>54</v>
      </c>
      <c r="B59" s="65" t="s">
        <v>84</v>
      </c>
      <c r="C59" s="73">
        <f>付属書54!J31</f>
        <v>0</v>
      </c>
    </row>
    <row r="60" spans="1:3" ht="14.25" customHeight="1" x14ac:dyDescent="0.2">
      <c r="A60" s="78">
        <v>55</v>
      </c>
      <c r="B60" s="65" t="s">
        <v>85</v>
      </c>
      <c r="C60" s="73">
        <f>付属書55!J31</f>
        <v>0</v>
      </c>
    </row>
    <row r="61" spans="1:3" ht="14.25" customHeight="1" x14ac:dyDescent="0.2">
      <c r="A61" s="78">
        <v>56</v>
      </c>
      <c r="B61" s="71" t="s">
        <v>213</v>
      </c>
      <c r="C61" s="73">
        <f>付属書56!J31</f>
        <v>0</v>
      </c>
    </row>
    <row r="62" spans="1:3" ht="14.25" customHeight="1" x14ac:dyDescent="0.2">
      <c r="A62" s="78">
        <v>57</v>
      </c>
      <c r="B62" s="67" t="s">
        <v>86</v>
      </c>
      <c r="C62" s="73">
        <f>付属書57!J31</f>
        <v>0</v>
      </c>
    </row>
    <row r="63" spans="1:3" ht="14.25" customHeight="1" x14ac:dyDescent="0.2">
      <c r="A63" s="78">
        <v>58</v>
      </c>
      <c r="B63" s="65" t="s">
        <v>87</v>
      </c>
      <c r="C63" s="73">
        <f>付属書58!J31</f>
        <v>0</v>
      </c>
    </row>
    <row r="64" spans="1:3" ht="14.25" customHeight="1" x14ac:dyDescent="0.2">
      <c r="A64" s="78">
        <v>59</v>
      </c>
      <c r="B64" s="65" t="s">
        <v>88</v>
      </c>
      <c r="C64" s="73">
        <f>付属書59!J31</f>
        <v>0</v>
      </c>
    </row>
    <row r="65" spans="1:3" ht="14.25" customHeight="1" x14ac:dyDescent="0.2">
      <c r="A65" s="78">
        <v>60</v>
      </c>
      <c r="B65" s="65" t="s">
        <v>89</v>
      </c>
      <c r="C65" s="73">
        <f>付属書60!J31</f>
        <v>0</v>
      </c>
    </row>
    <row r="66" spans="1:3" ht="14.25" customHeight="1" x14ac:dyDescent="0.2">
      <c r="A66" s="78">
        <v>61</v>
      </c>
      <c r="B66" s="65" t="s">
        <v>90</v>
      </c>
      <c r="C66" s="73">
        <f>付属書61!J31</f>
        <v>0</v>
      </c>
    </row>
    <row r="67" spans="1:3" ht="14.25" customHeight="1" x14ac:dyDescent="0.2">
      <c r="A67" s="78">
        <v>62</v>
      </c>
      <c r="B67" s="71" t="s">
        <v>91</v>
      </c>
      <c r="C67" s="73">
        <f>付属書62!J31</f>
        <v>0</v>
      </c>
    </row>
    <row r="68" spans="1:3" ht="14.25" customHeight="1" x14ac:dyDescent="0.2">
      <c r="A68" s="78">
        <v>63</v>
      </c>
      <c r="B68" s="65" t="s">
        <v>92</v>
      </c>
      <c r="C68" s="73">
        <f>付属書63!J31</f>
        <v>0</v>
      </c>
    </row>
    <row r="69" spans="1:3" ht="14.25" customHeight="1" x14ac:dyDescent="0.2">
      <c r="A69" s="78">
        <v>64</v>
      </c>
      <c r="B69" s="65" t="s">
        <v>93</v>
      </c>
      <c r="C69" s="73">
        <f>付属書64!J31</f>
        <v>0</v>
      </c>
    </row>
    <row r="70" spans="1:3" ht="14.25" customHeight="1" x14ac:dyDescent="0.2">
      <c r="A70" s="78">
        <v>65</v>
      </c>
      <c r="B70" s="65" t="s">
        <v>94</v>
      </c>
      <c r="C70" s="73">
        <f>付属書65!J31</f>
        <v>0</v>
      </c>
    </row>
    <row r="71" spans="1:3" ht="14.25" customHeight="1" x14ac:dyDescent="0.2">
      <c r="A71" s="78">
        <v>66</v>
      </c>
      <c r="B71" s="65" t="s">
        <v>95</v>
      </c>
      <c r="C71" s="73">
        <f>付属書66!J31</f>
        <v>0</v>
      </c>
    </row>
    <row r="72" spans="1:3" ht="14.25" customHeight="1" x14ac:dyDescent="0.2">
      <c r="A72" s="78">
        <v>67</v>
      </c>
      <c r="B72" s="65" t="s">
        <v>96</v>
      </c>
      <c r="C72" s="73">
        <f>付属書67!J31</f>
        <v>0</v>
      </c>
    </row>
    <row r="73" spans="1:3" ht="14.25" customHeight="1" x14ac:dyDescent="0.2">
      <c r="A73" s="78">
        <v>68</v>
      </c>
      <c r="B73" s="66" t="s">
        <v>97</v>
      </c>
      <c r="C73" s="73">
        <f>付属書68!J31</f>
        <v>0</v>
      </c>
    </row>
    <row r="74" spans="1:3" ht="14.25" customHeight="1" x14ac:dyDescent="0.2">
      <c r="A74" s="78">
        <v>69</v>
      </c>
      <c r="B74" s="68" t="s">
        <v>98</v>
      </c>
      <c r="C74" s="73">
        <f>付属書69!J31</f>
        <v>0</v>
      </c>
    </row>
    <row r="75" spans="1:3" ht="14.25" customHeight="1" x14ac:dyDescent="0.2">
      <c r="A75" s="78">
        <v>70</v>
      </c>
      <c r="B75" s="65" t="s">
        <v>99</v>
      </c>
      <c r="C75" s="73">
        <f>付属書70!J31</f>
        <v>0</v>
      </c>
    </row>
    <row r="76" spans="1:3" ht="14.25" customHeight="1" x14ac:dyDescent="0.2">
      <c r="A76" s="78">
        <v>71</v>
      </c>
      <c r="B76" s="65" t="s">
        <v>100</v>
      </c>
      <c r="C76" s="73">
        <f>付属書71!J31</f>
        <v>0</v>
      </c>
    </row>
    <row r="77" spans="1:3" ht="14.25" customHeight="1" x14ac:dyDescent="0.2">
      <c r="A77" s="78">
        <v>72</v>
      </c>
      <c r="B77" s="65" t="s">
        <v>101</v>
      </c>
      <c r="C77" s="73">
        <f>付属書72!J31</f>
        <v>0</v>
      </c>
    </row>
    <row r="78" spans="1:3" ht="14.25" customHeight="1" x14ac:dyDescent="0.2">
      <c r="A78" s="78">
        <v>73</v>
      </c>
      <c r="B78" s="65" t="s">
        <v>102</v>
      </c>
      <c r="C78" s="73">
        <f>付属書73!J31</f>
        <v>0</v>
      </c>
    </row>
    <row r="79" spans="1:3" ht="14.25" customHeight="1" x14ac:dyDescent="0.2">
      <c r="A79" s="78">
        <v>74</v>
      </c>
      <c r="B79" s="72" t="s">
        <v>136</v>
      </c>
      <c r="C79" s="73">
        <f>付属書74!J31</f>
        <v>0</v>
      </c>
    </row>
    <row r="80" spans="1:3" ht="14.25" customHeight="1" x14ac:dyDescent="0.2">
      <c r="A80" s="78">
        <v>75</v>
      </c>
      <c r="B80" s="69" t="s">
        <v>103</v>
      </c>
      <c r="C80" s="73">
        <f>付属書75!J31</f>
        <v>0</v>
      </c>
    </row>
    <row r="81" spans="1:3" ht="14.25" customHeight="1" x14ac:dyDescent="0.2">
      <c r="A81" s="78">
        <v>76</v>
      </c>
      <c r="B81" s="69" t="s">
        <v>137</v>
      </c>
      <c r="C81" s="73">
        <f>付属書76!J45</f>
        <v>0</v>
      </c>
    </row>
    <row r="82" spans="1:3" ht="14.25" customHeight="1" x14ac:dyDescent="0.2">
      <c r="A82" s="78">
        <v>77</v>
      </c>
      <c r="B82" s="69" t="s">
        <v>104</v>
      </c>
      <c r="C82" s="73">
        <f>付属書77!J31</f>
        <v>0</v>
      </c>
    </row>
    <row r="85" spans="1:3" ht="13.5" thickBot="1" x14ac:dyDescent="0.25">
      <c r="C85" s="35" t="s">
        <v>214</v>
      </c>
    </row>
    <row r="86" spans="1:3" ht="19.5" customHeight="1" thickBot="1" x14ac:dyDescent="0.25">
      <c r="C86" s="79">
        <f>SUM(C6:C82)</f>
        <v>0</v>
      </c>
    </row>
    <row r="87" spans="1:3" x14ac:dyDescent="0.2">
      <c r="C87" s="35" t="s">
        <v>105</v>
      </c>
    </row>
  </sheetData>
  <mergeCells count="1">
    <mergeCell ref="A2:D2"/>
  </mergeCells>
  <phoneticPr fontId="2"/>
  <printOptions horizontalCentered="1" verticalCentered="1"/>
  <pageMargins left="0.48" right="0.19685039370078741" top="0.44" bottom="0.47"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69</v>
      </c>
      <c r="D14" s="45">
        <f>付属書①!D14</f>
        <v>0</v>
      </c>
      <c r="E14" s="46">
        <v>0.85</v>
      </c>
      <c r="F14" s="47">
        <f>ROUND(C14*D14*E14,2)</f>
        <v>0</v>
      </c>
      <c r="G14" s="98">
        <v>2401</v>
      </c>
      <c r="H14" s="11">
        <f>付属書①!H14</f>
        <v>0</v>
      </c>
      <c r="I14" s="12">
        <f>G14*H14</f>
        <v>0</v>
      </c>
      <c r="J14" s="13">
        <f>ROUNDDOWN(F14+I14,0)</f>
        <v>0</v>
      </c>
      <c r="K14" s="6"/>
      <c r="L14" s="6"/>
    </row>
    <row r="15" spans="1:13" ht="24.75" customHeight="1" x14ac:dyDescent="0.2">
      <c r="A15" s="119" t="s">
        <v>143</v>
      </c>
      <c r="B15" s="120"/>
      <c r="C15" s="49">
        <f>C14</f>
        <v>69</v>
      </c>
      <c r="D15" s="50">
        <f>付属書①!D15</f>
        <v>0</v>
      </c>
      <c r="E15" s="51">
        <v>0.85</v>
      </c>
      <c r="F15" s="52">
        <f>ROUND(C15*D15*E15,2)</f>
        <v>0</v>
      </c>
      <c r="G15" s="90">
        <v>2014</v>
      </c>
      <c r="H15" s="14">
        <f>付属書①!H15</f>
        <v>0</v>
      </c>
      <c r="I15" s="15">
        <f>G15*H15</f>
        <v>0</v>
      </c>
      <c r="J15" s="16">
        <f>ROUNDDOWN(F15+I15,0)</f>
        <v>0</v>
      </c>
      <c r="K15" s="6"/>
      <c r="L15" s="6"/>
    </row>
    <row r="16" spans="1:13" ht="24.75" customHeight="1" x14ac:dyDescent="0.2">
      <c r="A16" s="119" t="s">
        <v>30</v>
      </c>
      <c r="B16" s="120"/>
      <c r="C16" s="49">
        <f>C15</f>
        <v>69</v>
      </c>
      <c r="D16" s="50">
        <f>付属書①!D16</f>
        <v>0</v>
      </c>
      <c r="E16" s="51">
        <v>0.85</v>
      </c>
      <c r="F16" s="52">
        <f t="shared" ref="F16:F27" si="0">ROUND(C16*D16*E16,2)</f>
        <v>0</v>
      </c>
      <c r="G16" s="90">
        <v>2371</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69</v>
      </c>
      <c r="D17" s="50">
        <f>付属書①!D17</f>
        <v>0</v>
      </c>
      <c r="E17" s="51">
        <v>0.85</v>
      </c>
      <c r="F17" s="52">
        <f t="shared" si="0"/>
        <v>0</v>
      </c>
      <c r="G17" s="90">
        <v>2165</v>
      </c>
      <c r="H17" s="14">
        <f>付属書①!H17</f>
        <v>0</v>
      </c>
      <c r="I17" s="15">
        <f t="shared" si="1"/>
        <v>0</v>
      </c>
      <c r="J17" s="16">
        <f t="shared" si="2"/>
        <v>0</v>
      </c>
      <c r="L17" s="6"/>
    </row>
    <row r="18" spans="1:12" ht="24.75" customHeight="1" x14ac:dyDescent="0.2">
      <c r="A18" s="119" t="s">
        <v>144</v>
      </c>
      <c r="B18" s="120"/>
      <c r="C18" s="49">
        <f t="shared" ref="C18:C24" si="3">C17</f>
        <v>69</v>
      </c>
      <c r="D18" s="50">
        <f>付属書①!D18</f>
        <v>0</v>
      </c>
      <c r="E18" s="51">
        <v>0.85</v>
      </c>
      <c r="F18" s="52">
        <f t="shared" si="0"/>
        <v>0</v>
      </c>
      <c r="G18" s="89">
        <v>1666</v>
      </c>
      <c r="H18" s="14">
        <f>付属書①!H18</f>
        <v>0</v>
      </c>
      <c r="I18" s="15">
        <f t="shared" si="1"/>
        <v>0</v>
      </c>
      <c r="J18" s="16">
        <f t="shared" si="2"/>
        <v>0</v>
      </c>
      <c r="L18" s="6"/>
    </row>
    <row r="19" spans="1:12" ht="24.75" customHeight="1" x14ac:dyDescent="0.2">
      <c r="A19" s="119" t="s">
        <v>145</v>
      </c>
      <c r="B19" s="120"/>
      <c r="C19" s="49">
        <f t="shared" si="3"/>
        <v>69</v>
      </c>
      <c r="D19" s="50">
        <f>付属書①!D19</f>
        <v>0</v>
      </c>
      <c r="E19" s="51">
        <v>0.85</v>
      </c>
      <c r="F19" s="52">
        <f t="shared" si="0"/>
        <v>0</v>
      </c>
      <c r="G19" s="89">
        <v>2125</v>
      </c>
      <c r="H19" s="14">
        <f>付属書①!H19</f>
        <v>0</v>
      </c>
      <c r="I19" s="15">
        <f t="shared" si="1"/>
        <v>0</v>
      </c>
      <c r="J19" s="16">
        <f t="shared" si="2"/>
        <v>0</v>
      </c>
      <c r="L19" s="6"/>
    </row>
    <row r="20" spans="1:12" ht="24.75" customHeight="1" x14ac:dyDescent="0.2">
      <c r="A20" s="119" t="s">
        <v>146</v>
      </c>
      <c r="B20" s="120"/>
      <c r="C20" s="49">
        <f t="shared" si="3"/>
        <v>69</v>
      </c>
      <c r="D20" s="50">
        <f>付属書①!D20</f>
        <v>0</v>
      </c>
      <c r="E20" s="51">
        <v>0.85</v>
      </c>
      <c r="F20" s="52">
        <f t="shared" si="0"/>
        <v>0</v>
      </c>
      <c r="G20" s="90">
        <v>2053</v>
      </c>
      <c r="H20" s="14">
        <f>付属書①!H20</f>
        <v>0</v>
      </c>
      <c r="I20" s="15">
        <f t="shared" si="1"/>
        <v>0</v>
      </c>
      <c r="J20" s="16">
        <f t="shared" si="2"/>
        <v>0</v>
      </c>
      <c r="L20" s="6"/>
    </row>
    <row r="21" spans="1:12" ht="24.75" customHeight="1" x14ac:dyDescent="0.2">
      <c r="A21" s="119" t="s">
        <v>147</v>
      </c>
      <c r="B21" s="120"/>
      <c r="C21" s="49">
        <f t="shared" si="3"/>
        <v>69</v>
      </c>
      <c r="D21" s="50">
        <f>付属書①!D21</f>
        <v>0</v>
      </c>
      <c r="E21" s="51">
        <v>0.85</v>
      </c>
      <c r="F21" s="52">
        <f t="shared" si="0"/>
        <v>0</v>
      </c>
      <c r="G21" s="90">
        <v>2201</v>
      </c>
      <c r="H21" s="14">
        <f>付属書①!H21</f>
        <v>0</v>
      </c>
      <c r="I21" s="15">
        <f t="shared" si="1"/>
        <v>0</v>
      </c>
      <c r="J21" s="16">
        <f t="shared" si="2"/>
        <v>0</v>
      </c>
      <c r="L21" s="6"/>
    </row>
    <row r="22" spans="1:12" ht="24.75" customHeight="1" x14ac:dyDescent="0.2">
      <c r="A22" s="119" t="s">
        <v>148</v>
      </c>
      <c r="B22" s="120"/>
      <c r="C22" s="49">
        <f t="shared" si="3"/>
        <v>69</v>
      </c>
      <c r="D22" s="50">
        <f>付属書①!D22</f>
        <v>0</v>
      </c>
      <c r="E22" s="51">
        <v>0.85</v>
      </c>
      <c r="F22" s="52">
        <f t="shared" si="0"/>
        <v>0</v>
      </c>
      <c r="G22" s="93">
        <v>3394</v>
      </c>
      <c r="H22" s="14">
        <f>付属書①!H22</f>
        <v>0</v>
      </c>
      <c r="I22" s="15">
        <f t="shared" si="1"/>
        <v>0</v>
      </c>
      <c r="J22" s="16">
        <f t="shared" si="2"/>
        <v>0</v>
      </c>
      <c r="L22" s="6"/>
    </row>
    <row r="23" spans="1:12" ht="24.75" customHeight="1" x14ac:dyDescent="0.2">
      <c r="A23" s="119" t="s">
        <v>149</v>
      </c>
      <c r="B23" s="120"/>
      <c r="C23" s="49">
        <f t="shared" si="3"/>
        <v>69</v>
      </c>
      <c r="D23" s="50">
        <f>付属書①!D23</f>
        <v>0</v>
      </c>
      <c r="E23" s="51">
        <v>0.85</v>
      </c>
      <c r="F23" s="52">
        <f t="shared" si="0"/>
        <v>0</v>
      </c>
      <c r="G23" s="89">
        <v>5780</v>
      </c>
      <c r="H23" s="14">
        <f>付属書①!H23</f>
        <v>0</v>
      </c>
      <c r="I23" s="15">
        <f t="shared" si="1"/>
        <v>0</v>
      </c>
      <c r="J23" s="16">
        <f t="shared" si="2"/>
        <v>0</v>
      </c>
      <c r="L23" s="6"/>
    </row>
    <row r="24" spans="1:12" ht="24.75" customHeight="1" x14ac:dyDescent="0.2">
      <c r="A24" s="119" t="s">
        <v>150</v>
      </c>
      <c r="B24" s="120"/>
      <c r="C24" s="49">
        <f t="shared" si="3"/>
        <v>69</v>
      </c>
      <c r="D24" s="50">
        <f>付属書①!D24</f>
        <v>0</v>
      </c>
      <c r="E24" s="51">
        <v>0.85</v>
      </c>
      <c r="F24" s="52">
        <f t="shared" si="0"/>
        <v>0</v>
      </c>
      <c r="G24" s="89">
        <v>4356</v>
      </c>
      <c r="H24" s="14">
        <f>付属書①!H24</f>
        <v>0</v>
      </c>
      <c r="I24" s="15">
        <f t="shared" si="1"/>
        <v>0</v>
      </c>
      <c r="J24" s="16">
        <f t="shared" si="2"/>
        <v>0</v>
      </c>
      <c r="K24" s="6"/>
      <c r="L24" s="6"/>
    </row>
    <row r="25" spans="1:12" ht="24.75" customHeight="1" x14ac:dyDescent="0.2">
      <c r="A25" s="119" t="s">
        <v>151</v>
      </c>
      <c r="B25" s="120"/>
      <c r="C25" s="49">
        <f>C22</f>
        <v>69</v>
      </c>
      <c r="D25" s="50">
        <f>付属書①!D25</f>
        <v>0</v>
      </c>
      <c r="E25" s="51">
        <v>0.85</v>
      </c>
      <c r="F25" s="52">
        <f t="shared" si="0"/>
        <v>0</v>
      </c>
      <c r="G25" s="48">
        <v>4653</v>
      </c>
      <c r="H25" s="14">
        <f>付属書①!H25</f>
        <v>0</v>
      </c>
      <c r="I25" s="17">
        <f t="shared" si="1"/>
        <v>0</v>
      </c>
      <c r="J25" s="18">
        <f t="shared" si="2"/>
        <v>0</v>
      </c>
      <c r="K25" s="6"/>
      <c r="L25" s="6"/>
    </row>
    <row r="26" spans="1:12" ht="24.75" customHeight="1" x14ac:dyDescent="0.2">
      <c r="A26" s="119" t="s">
        <v>216</v>
      </c>
      <c r="B26" s="120"/>
      <c r="C26" s="49">
        <f>C23</f>
        <v>69</v>
      </c>
      <c r="D26" s="50">
        <f>付属書①!D26</f>
        <v>0</v>
      </c>
      <c r="E26" s="51">
        <v>0.85</v>
      </c>
      <c r="F26" s="52">
        <f t="shared" si="0"/>
        <v>0</v>
      </c>
      <c r="G26" s="48">
        <v>2401</v>
      </c>
      <c r="H26" s="14">
        <f>付属書①!H26</f>
        <v>0</v>
      </c>
      <c r="I26" s="17">
        <f t="shared" si="1"/>
        <v>0</v>
      </c>
      <c r="J26" s="18">
        <f t="shared" si="2"/>
        <v>0</v>
      </c>
      <c r="K26" s="6"/>
      <c r="L26" s="6"/>
    </row>
    <row r="27" spans="1:12" ht="24.75" customHeight="1" x14ac:dyDescent="0.2">
      <c r="A27" s="121" t="s">
        <v>143</v>
      </c>
      <c r="B27" s="122"/>
      <c r="C27" s="53">
        <f>C24</f>
        <v>69</v>
      </c>
      <c r="D27" s="54">
        <f>付属書①!D27</f>
        <v>0</v>
      </c>
      <c r="E27" s="108">
        <v>0.85</v>
      </c>
      <c r="F27" s="109">
        <f t="shared" si="0"/>
        <v>0</v>
      </c>
      <c r="G27" s="48">
        <v>2014</v>
      </c>
      <c r="H27" s="14">
        <f>付属書①!H27</f>
        <v>0</v>
      </c>
      <c r="I27" s="17">
        <f t="shared" si="1"/>
        <v>0</v>
      </c>
      <c r="J27" s="18">
        <f t="shared" si="2"/>
        <v>0</v>
      </c>
      <c r="K27" s="6"/>
      <c r="L27" s="6"/>
    </row>
    <row r="28" spans="1:12" ht="37.5" customHeight="1" x14ac:dyDescent="0.2">
      <c r="B28" s="19"/>
      <c r="C28" s="56"/>
      <c r="D28" s="57"/>
      <c r="E28" s="123" t="s">
        <v>16</v>
      </c>
      <c r="F28" s="123"/>
      <c r="G28" s="58">
        <f>SUM(G14:G27)</f>
        <v>39594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361</v>
      </c>
      <c r="D14" s="45">
        <f>付属書①!D14</f>
        <v>0</v>
      </c>
      <c r="E14" s="46">
        <v>0.85</v>
      </c>
      <c r="F14" s="47">
        <f>ROUND(C14*D14*E14,2)</f>
        <v>0</v>
      </c>
      <c r="G14" s="98">
        <v>29453</v>
      </c>
      <c r="H14" s="11">
        <f>付属書①!H14</f>
        <v>0</v>
      </c>
      <c r="I14" s="12">
        <f>G14*H14</f>
        <v>0</v>
      </c>
      <c r="J14" s="13">
        <f>ROUNDDOWN(F14+I14,0)</f>
        <v>0</v>
      </c>
      <c r="K14" s="6"/>
      <c r="L14" s="6"/>
    </row>
    <row r="15" spans="1:13" ht="24.75" customHeight="1" x14ac:dyDescent="0.2">
      <c r="A15" s="119" t="s">
        <v>143</v>
      </c>
      <c r="B15" s="120"/>
      <c r="C15" s="49">
        <f>C14</f>
        <v>361</v>
      </c>
      <c r="D15" s="50">
        <f>付属書①!D15</f>
        <v>0</v>
      </c>
      <c r="E15" s="51">
        <v>0.85</v>
      </c>
      <c r="F15" s="52">
        <f>ROUND(C15*D15*E15,2)</f>
        <v>0</v>
      </c>
      <c r="G15" s="90">
        <v>27741</v>
      </c>
      <c r="H15" s="14">
        <f>付属書①!H15</f>
        <v>0</v>
      </c>
      <c r="I15" s="15">
        <f>G15*H15</f>
        <v>0</v>
      </c>
      <c r="J15" s="16">
        <f>ROUNDDOWN(F15+I15,0)</f>
        <v>0</v>
      </c>
      <c r="K15" s="6"/>
      <c r="L15" s="6"/>
    </row>
    <row r="16" spans="1:13" ht="24.75" customHeight="1" x14ac:dyDescent="0.2">
      <c r="A16" s="119" t="s">
        <v>30</v>
      </c>
      <c r="B16" s="120"/>
      <c r="C16" s="49">
        <f>C15</f>
        <v>361</v>
      </c>
      <c r="D16" s="50">
        <f>付属書①!D16</f>
        <v>0</v>
      </c>
      <c r="E16" s="51">
        <v>0.85</v>
      </c>
      <c r="F16" s="52">
        <f t="shared" ref="F16:F27" si="0">ROUND(C16*D16*E16,2)</f>
        <v>0</v>
      </c>
      <c r="G16" s="90">
        <v>36805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361</v>
      </c>
      <c r="D17" s="50">
        <f>付属書①!D17</f>
        <v>0</v>
      </c>
      <c r="E17" s="51">
        <v>0.85</v>
      </c>
      <c r="F17" s="52">
        <f t="shared" si="0"/>
        <v>0</v>
      </c>
      <c r="G17" s="90">
        <v>41294</v>
      </c>
      <c r="H17" s="14">
        <f>付属書①!H17</f>
        <v>0</v>
      </c>
      <c r="I17" s="15">
        <f t="shared" si="1"/>
        <v>0</v>
      </c>
      <c r="J17" s="16">
        <f t="shared" si="2"/>
        <v>0</v>
      </c>
      <c r="L17" s="6"/>
    </row>
    <row r="18" spans="1:12" ht="24.75" customHeight="1" x14ac:dyDescent="0.2">
      <c r="A18" s="119" t="s">
        <v>144</v>
      </c>
      <c r="B18" s="120"/>
      <c r="C18" s="49">
        <f t="shared" ref="C18:C24" si="3">C17</f>
        <v>361</v>
      </c>
      <c r="D18" s="50">
        <f>付属書①!D18</f>
        <v>0</v>
      </c>
      <c r="E18" s="51">
        <v>0.85</v>
      </c>
      <c r="F18" s="52">
        <f t="shared" si="0"/>
        <v>0</v>
      </c>
      <c r="G18" s="90">
        <v>28964</v>
      </c>
      <c r="H18" s="14">
        <f>付属書①!H18</f>
        <v>0</v>
      </c>
      <c r="I18" s="15">
        <f t="shared" si="1"/>
        <v>0</v>
      </c>
      <c r="J18" s="16">
        <f t="shared" si="2"/>
        <v>0</v>
      </c>
      <c r="L18" s="6"/>
    </row>
    <row r="19" spans="1:12" ht="24.75" customHeight="1" x14ac:dyDescent="0.2">
      <c r="A19" s="119" t="s">
        <v>145</v>
      </c>
      <c r="B19" s="120"/>
      <c r="C19" s="49">
        <f t="shared" si="3"/>
        <v>361</v>
      </c>
      <c r="D19" s="50">
        <f>付属書①!D19</f>
        <v>0</v>
      </c>
      <c r="E19" s="51">
        <v>0.85</v>
      </c>
      <c r="F19" s="52">
        <f t="shared" si="0"/>
        <v>0</v>
      </c>
      <c r="G19" s="90">
        <v>25754</v>
      </c>
      <c r="H19" s="14">
        <f>付属書①!H19</f>
        <v>0</v>
      </c>
      <c r="I19" s="15">
        <f t="shared" si="1"/>
        <v>0</v>
      </c>
      <c r="J19" s="16">
        <f t="shared" si="2"/>
        <v>0</v>
      </c>
      <c r="L19" s="6"/>
    </row>
    <row r="20" spans="1:12" ht="24.75" customHeight="1" x14ac:dyDescent="0.2">
      <c r="A20" s="119" t="s">
        <v>146</v>
      </c>
      <c r="B20" s="120"/>
      <c r="C20" s="49">
        <f t="shared" si="3"/>
        <v>361</v>
      </c>
      <c r="D20" s="50">
        <f>付属書①!D20</f>
        <v>0</v>
      </c>
      <c r="E20" s="51">
        <v>0.85</v>
      </c>
      <c r="F20" s="52">
        <f t="shared" si="0"/>
        <v>0</v>
      </c>
      <c r="G20" s="99">
        <v>22939</v>
      </c>
      <c r="H20" s="14">
        <f>付属書①!H20</f>
        <v>0</v>
      </c>
      <c r="I20" s="15">
        <f t="shared" si="1"/>
        <v>0</v>
      </c>
      <c r="J20" s="16">
        <f t="shared" si="2"/>
        <v>0</v>
      </c>
      <c r="L20" s="6"/>
    </row>
    <row r="21" spans="1:12" ht="24.75" customHeight="1" x14ac:dyDescent="0.2">
      <c r="A21" s="119" t="s">
        <v>147</v>
      </c>
      <c r="B21" s="120"/>
      <c r="C21" s="49">
        <f t="shared" si="3"/>
        <v>361</v>
      </c>
      <c r="D21" s="50">
        <f>付属書①!D21</f>
        <v>0</v>
      </c>
      <c r="E21" s="51">
        <v>0.85</v>
      </c>
      <c r="F21" s="52">
        <f t="shared" si="0"/>
        <v>0</v>
      </c>
      <c r="G21" s="89">
        <v>24415</v>
      </c>
      <c r="H21" s="14">
        <f>付属書①!H21</f>
        <v>0</v>
      </c>
      <c r="I21" s="15">
        <f t="shared" si="1"/>
        <v>0</v>
      </c>
      <c r="J21" s="16">
        <f t="shared" si="2"/>
        <v>0</v>
      </c>
      <c r="L21" s="6"/>
    </row>
    <row r="22" spans="1:12" ht="24.75" customHeight="1" x14ac:dyDescent="0.2">
      <c r="A22" s="119" t="s">
        <v>148</v>
      </c>
      <c r="B22" s="120"/>
      <c r="C22" s="49">
        <f t="shared" si="3"/>
        <v>361</v>
      </c>
      <c r="D22" s="50">
        <f>付属書①!D22</f>
        <v>0</v>
      </c>
      <c r="E22" s="51">
        <v>0.85</v>
      </c>
      <c r="F22" s="52">
        <f t="shared" si="0"/>
        <v>0</v>
      </c>
      <c r="G22" s="94">
        <v>37463</v>
      </c>
      <c r="H22" s="14">
        <f>付属書①!H22</f>
        <v>0</v>
      </c>
      <c r="I22" s="15">
        <f t="shared" si="1"/>
        <v>0</v>
      </c>
      <c r="J22" s="16">
        <f t="shared" si="2"/>
        <v>0</v>
      </c>
      <c r="L22" s="6"/>
    </row>
    <row r="23" spans="1:12" ht="24.75" customHeight="1" x14ac:dyDescent="0.2">
      <c r="A23" s="119" t="s">
        <v>149</v>
      </c>
      <c r="B23" s="120"/>
      <c r="C23" s="49">
        <f t="shared" si="3"/>
        <v>361</v>
      </c>
      <c r="D23" s="50">
        <f>付属書①!D23</f>
        <v>0</v>
      </c>
      <c r="E23" s="51">
        <v>0.85</v>
      </c>
      <c r="F23" s="52">
        <f t="shared" si="0"/>
        <v>0</v>
      </c>
      <c r="G23" s="90">
        <v>49728</v>
      </c>
      <c r="H23" s="14">
        <f>付属書①!H23</f>
        <v>0</v>
      </c>
      <c r="I23" s="15">
        <f t="shared" si="1"/>
        <v>0</v>
      </c>
      <c r="J23" s="16">
        <f t="shared" si="2"/>
        <v>0</v>
      </c>
      <c r="L23" s="6"/>
    </row>
    <row r="24" spans="1:12" ht="24.75" customHeight="1" x14ac:dyDescent="0.2">
      <c r="A24" s="119" t="s">
        <v>150</v>
      </c>
      <c r="B24" s="120"/>
      <c r="C24" s="49">
        <f t="shared" si="3"/>
        <v>361</v>
      </c>
      <c r="D24" s="50">
        <f>付属書①!D24</f>
        <v>0</v>
      </c>
      <c r="E24" s="51">
        <v>0.85</v>
      </c>
      <c r="F24" s="52">
        <f t="shared" si="0"/>
        <v>0</v>
      </c>
      <c r="G24" s="89">
        <v>42688</v>
      </c>
      <c r="H24" s="14">
        <f>付属書①!H24</f>
        <v>0</v>
      </c>
      <c r="I24" s="15">
        <f t="shared" si="1"/>
        <v>0</v>
      </c>
      <c r="J24" s="16">
        <f t="shared" si="2"/>
        <v>0</v>
      </c>
      <c r="K24" s="6"/>
      <c r="L24" s="6"/>
    </row>
    <row r="25" spans="1:12" ht="24.75" customHeight="1" x14ac:dyDescent="0.2">
      <c r="A25" s="119" t="s">
        <v>151</v>
      </c>
      <c r="B25" s="120"/>
      <c r="C25" s="49">
        <f>C22</f>
        <v>361</v>
      </c>
      <c r="D25" s="50">
        <f>付属書①!D25</f>
        <v>0</v>
      </c>
      <c r="E25" s="51">
        <v>0.85</v>
      </c>
      <c r="F25" s="52">
        <f t="shared" si="0"/>
        <v>0</v>
      </c>
      <c r="G25" s="48">
        <v>49820</v>
      </c>
      <c r="H25" s="14">
        <f>付属書①!H25</f>
        <v>0</v>
      </c>
      <c r="I25" s="17">
        <f t="shared" si="1"/>
        <v>0</v>
      </c>
      <c r="J25" s="18">
        <f t="shared" si="2"/>
        <v>0</v>
      </c>
      <c r="K25" s="6"/>
      <c r="L25" s="6"/>
    </row>
    <row r="26" spans="1:12" ht="24.75" customHeight="1" x14ac:dyDescent="0.2">
      <c r="A26" s="119" t="s">
        <v>216</v>
      </c>
      <c r="B26" s="120"/>
      <c r="C26" s="49">
        <f>C23</f>
        <v>361</v>
      </c>
      <c r="D26" s="50">
        <f>付属書①!D26</f>
        <v>0</v>
      </c>
      <c r="E26" s="51">
        <v>0.85</v>
      </c>
      <c r="F26" s="52">
        <f t="shared" si="0"/>
        <v>0</v>
      </c>
      <c r="G26" s="48">
        <v>29453</v>
      </c>
      <c r="H26" s="14">
        <f>付属書①!H26</f>
        <v>0</v>
      </c>
      <c r="I26" s="17">
        <f t="shared" si="1"/>
        <v>0</v>
      </c>
      <c r="J26" s="18">
        <f t="shared" si="2"/>
        <v>0</v>
      </c>
      <c r="K26" s="6"/>
      <c r="L26" s="6"/>
    </row>
    <row r="27" spans="1:12" ht="24.75" customHeight="1" x14ac:dyDescent="0.2">
      <c r="A27" s="121" t="s">
        <v>143</v>
      </c>
      <c r="B27" s="122"/>
      <c r="C27" s="53">
        <f>C24</f>
        <v>361</v>
      </c>
      <c r="D27" s="54">
        <f>付属書①!D27</f>
        <v>0</v>
      </c>
      <c r="E27" s="108">
        <v>0.85</v>
      </c>
      <c r="F27" s="109">
        <f t="shared" si="0"/>
        <v>0</v>
      </c>
      <c r="G27" s="48">
        <v>27741</v>
      </c>
      <c r="H27" s="14">
        <f>付属書①!H27</f>
        <v>0</v>
      </c>
      <c r="I27" s="17">
        <f t="shared" si="1"/>
        <v>0</v>
      </c>
      <c r="J27" s="18">
        <f t="shared" si="2"/>
        <v>0</v>
      </c>
      <c r="K27" s="6"/>
      <c r="L27" s="6"/>
    </row>
    <row r="28" spans="1:12" ht="37.5" customHeight="1" x14ac:dyDescent="0.2">
      <c r="B28" s="19"/>
      <c r="C28" s="56"/>
      <c r="D28" s="57"/>
      <c r="E28" s="123" t="s">
        <v>16</v>
      </c>
      <c r="F28" s="123"/>
      <c r="G28" s="58">
        <f>SUM(G14:G27)</f>
        <v>474258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373</v>
      </c>
      <c r="D14" s="45">
        <f>付属書①!D14</f>
        <v>0</v>
      </c>
      <c r="E14" s="46">
        <v>0.85</v>
      </c>
      <c r="F14" s="47">
        <f>ROUND(C14*D14*E14,2)</f>
        <v>0</v>
      </c>
      <c r="G14" s="100">
        <v>29245</v>
      </c>
      <c r="H14" s="11">
        <f>付属書①!H14</f>
        <v>0</v>
      </c>
      <c r="I14" s="12">
        <f>G14*H14</f>
        <v>0</v>
      </c>
      <c r="J14" s="13">
        <f>ROUNDDOWN(F14+I14,0)</f>
        <v>0</v>
      </c>
      <c r="K14" s="6"/>
      <c r="L14" s="6"/>
    </row>
    <row r="15" spans="1:13" ht="24.75" customHeight="1" x14ac:dyDescent="0.2">
      <c r="A15" s="119" t="s">
        <v>143</v>
      </c>
      <c r="B15" s="120"/>
      <c r="C15" s="49">
        <f>C14</f>
        <v>373</v>
      </c>
      <c r="D15" s="50">
        <f>付属書①!D15</f>
        <v>0</v>
      </c>
      <c r="E15" s="51">
        <v>0.85</v>
      </c>
      <c r="F15" s="52">
        <f>ROUND(C15*D15*E15,2)</f>
        <v>0</v>
      </c>
      <c r="G15" s="93">
        <v>25702</v>
      </c>
      <c r="H15" s="14">
        <f>付属書①!H15</f>
        <v>0</v>
      </c>
      <c r="I15" s="15">
        <f>G15*H15</f>
        <v>0</v>
      </c>
      <c r="J15" s="16">
        <f>ROUNDDOWN(F15+I15,0)</f>
        <v>0</v>
      </c>
      <c r="K15" s="6"/>
      <c r="L15" s="6"/>
    </row>
    <row r="16" spans="1:13" ht="24.75" customHeight="1" x14ac:dyDescent="0.2">
      <c r="A16" s="119" t="s">
        <v>30</v>
      </c>
      <c r="B16" s="120"/>
      <c r="C16" s="49">
        <f>C15</f>
        <v>373</v>
      </c>
      <c r="D16" s="50">
        <f>付属書①!D16</f>
        <v>0</v>
      </c>
      <c r="E16" s="51">
        <v>0.85</v>
      </c>
      <c r="F16" s="52">
        <f t="shared" ref="F16:F27" si="0">ROUND(C16*D16*E16,2)</f>
        <v>0</v>
      </c>
      <c r="G16" s="93">
        <v>37094</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373</v>
      </c>
      <c r="D17" s="50">
        <f>付属書①!D17</f>
        <v>0</v>
      </c>
      <c r="E17" s="51">
        <v>0.85</v>
      </c>
      <c r="F17" s="52">
        <f t="shared" si="0"/>
        <v>0</v>
      </c>
      <c r="G17" s="93">
        <v>48456</v>
      </c>
      <c r="H17" s="14">
        <f>付属書①!H17</f>
        <v>0</v>
      </c>
      <c r="I17" s="15">
        <f t="shared" si="1"/>
        <v>0</v>
      </c>
      <c r="J17" s="16">
        <f t="shared" si="2"/>
        <v>0</v>
      </c>
      <c r="L17" s="6"/>
    </row>
    <row r="18" spans="1:12" ht="24.75" customHeight="1" x14ac:dyDescent="0.2">
      <c r="A18" s="119" t="s">
        <v>144</v>
      </c>
      <c r="B18" s="120"/>
      <c r="C18" s="49">
        <f t="shared" ref="C18:C24" si="3">C17</f>
        <v>373</v>
      </c>
      <c r="D18" s="50">
        <f>付属書①!D18</f>
        <v>0</v>
      </c>
      <c r="E18" s="51">
        <v>0.85</v>
      </c>
      <c r="F18" s="52">
        <f t="shared" si="0"/>
        <v>0</v>
      </c>
      <c r="G18" s="93">
        <v>42389</v>
      </c>
      <c r="H18" s="14">
        <f>付属書①!H18</f>
        <v>0</v>
      </c>
      <c r="I18" s="15">
        <f t="shared" si="1"/>
        <v>0</v>
      </c>
      <c r="J18" s="16">
        <f t="shared" si="2"/>
        <v>0</v>
      </c>
      <c r="L18" s="6"/>
    </row>
    <row r="19" spans="1:12" ht="24.75" customHeight="1" x14ac:dyDescent="0.2">
      <c r="A19" s="119" t="s">
        <v>145</v>
      </c>
      <c r="B19" s="120"/>
      <c r="C19" s="49">
        <f t="shared" si="3"/>
        <v>373</v>
      </c>
      <c r="D19" s="50">
        <f>付属書①!D19</f>
        <v>0</v>
      </c>
      <c r="E19" s="51">
        <v>0.85</v>
      </c>
      <c r="F19" s="52">
        <f t="shared" si="0"/>
        <v>0</v>
      </c>
      <c r="G19" s="93">
        <v>29758</v>
      </c>
      <c r="H19" s="14">
        <f>付属書①!H19</f>
        <v>0</v>
      </c>
      <c r="I19" s="15">
        <f t="shared" si="1"/>
        <v>0</v>
      </c>
      <c r="J19" s="16">
        <f t="shared" si="2"/>
        <v>0</v>
      </c>
      <c r="L19" s="6"/>
    </row>
    <row r="20" spans="1:12" ht="24.75" customHeight="1" x14ac:dyDescent="0.2">
      <c r="A20" s="119" t="s">
        <v>146</v>
      </c>
      <c r="B20" s="120"/>
      <c r="C20" s="49">
        <f t="shared" si="3"/>
        <v>373</v>
      </c>
      <c r="D20" s="50">
        <f>付属書①!D20</f>
        <v>0</v>
      </c>
      <c r="E20" s="51">
        <v>0.85</v>
      </c>
      <c r="F20" s="52">
        <f t="shared" si="0"/>
        <v>0</v>
      </c>
      <c r="G20" s="93">
        <v>25588</v>
      </c>
      <c r="H20" s="14">
        <f>付属書①!H20</f>
        <v>0</v>
      </c>
      <c r="I20" s="15">
        <f t="shared" si="1"/>
        <v>0</v>
      </c>
      <c r="J20" s="16">
        <f t="shared" si="2"/>
        <v>0</v>
      </c>
      <c r="L20" s="6"/>
    </row>
    <row r="21" spans="1:12" ht="24.75" customHeight="1" x14ac:dyDescent="0.2">
      <c r="A21" s="119" t="s">
        <v>147</v>
      </c>
      <c r="B21" s="120"/>
      <c r="C21" s="49">
        <f t="shared" si="3"/>
        <v>373</v>
      </c>
      <c r="D21" s="50">
        <f>付属書①!D21</f>
        <v>0</v>
      </c>
      <c r="E21" s="51">
        <v>0.85</v>
      </c>
      <c r="F21" s="52">
        <f t="shared" si="0"/>
        <v>0</v>
      </c>
      <c r="G21" s="91">
        <v>25708</v>
      </c>
      <c r="H21" s="14">
        <f>付属書①!H21</f>
        <v>0</v>
      </c>
      <c r="I21" s="15">
        <f t="shared" si="1"/>
        <v>0</v>
      </c>
      <c r="J21" s="16">
        <f t="shared" si="2"/>
        <v>0</v>
      </c>
      <c r="L21" s="6"/>
    </row>
    <row r="22" spans="1:12" ht="24.75" customHeight="1" x14ac:dyDescent="0.2">
      <c r="A22" s="119" t="s">
        <v>148</v>
      </c>
      <c r="B22" s="120"/>
      <c r="C22" s="49">
        <f t="shared" si="3"/>
        <v>373</v>
      </c>
      <c r="D22" s="50">
        <f>付属書①!D22</f>
        <v>0</v>
      </c>
      <c r="E22" s="51">
        <v>0.85</v>
      </c>
      <c r="F22" s="52">
        <f t="shared" si="0"/>
        <v>0</v>
      </c>
      <c r="G22" s="101">
        <v>36199</v>
      </c>
      <c r="H22" s="14">
        <f>付属書①!H22</f>
        <v>0</v>
      </c>
      <c r="I22" s="15">
        <f t="shared" si="1"/>
        <v>0</v>
      </c>
      <c r="J22" s="16">
        <f t="shared" si="2"/>
        <v>0</v>
      </c>
      <c r="L22" s="6"/>
    </row>
    <row r="23" spans="1:12" ht="24.75" customHeight="1" x14ac:dyDescent="0.2">
      <c r="A23" s="119" t="s">
        <v>149</v>
      </c>
      <c r="B23" s="120"/>
      <c r="C23" s="49">
        <f t="shared" si="3"/>
        <v>373</v>
      </c>
      <c r="D23" s="50">
        <f>付属書①!D23</f>
        <v>0</v>
      </c>
      <c r="E23" s="51">
        <v>0.85</v>
      </c>
      <c r="F23" s="52">
        <f t="shared" si="0"/>
        <v>0</v>
      </c>
      <c r="G23" s="90">
        <v>59599</v>
      </c>
      <c r="H23" s="14">
        <f>付属書①!H23</f>
        <v>0</v>
      </c>
      <c r="I23" s="15">
        <f t="shared" si="1"/>
        <v>0</v>
      </c>
      <c r="J23" s="16">
        <f t="shared" si="2"/>
        <v>0</v>
      </c>
      <c r="L23" s="6"/>
    </row>
    <row r="24" spans="1:12" ht="24.75" customHeight="1" x14ac:dyDescent="0.2">
      <c r="A24" s="119" t="s">
        <v>150</v>
      </c>
      <c r="B24" s="120"/>
      <c r="C24" s="49">
        <f t="shared" si="3"/>
        <v>373</v>
      </c>
      <c r="D24" s="50">
        <f>付属書①!D24</f>
        <v>0</v>
      </c>
      <c r="E24" s="51">
        <v>0.85</v>
      </c>
      <c r="F24" s="52">
        <f t="shared" si="0"/>
        <v>0</v>
      </c>
      <c r="G24" s="90">
        <v>48136</v>
      </c>
      <c r="H24" s="14">
        <f>付属書①!H24</f>
        <v>0</v>
      </c>
      <c r="I24" s="15">
        <f t="shared" si="1"/>
        <v>0</v>
      </c>
      <c r="J24" s="16">
        <f t="shared" si="2"/>
        <v>0</v>
      </c>
      <c r="K24" s="6"/>
      <c r="L24" s="6"/>
    </row>
    <row r="25" spans="1:12" ht="24.75" customHeight="1" x14ac:dyDescent="0.2">
      <c r="A25" s="119" t="s">
        <v>151</v>
      </c>
      <c r="B25" s="120"/>
      <c r="C25" s="49">
        <f>C22</f>
        <v>373</v>
      </c>
      <c r="D25" s="50">
        <f>付属書①!D25</f>
        <v>0</v>
      </c>
      <c r="E25" s="51">
        <v>0.85</v>
      </c>
      <c r="F25" s="52">
        <f t="shared" si="0"/>
        <v>0</v>
      </c>
      <c r="G25" s="48">
        <v>52189</v>
      </c>
      <c r="H25" s="14">
        <f>付属書①!H25</f>
        <v>0</v>
      </c>
      <c r="I25" s="17">
        <f t="shared" si="1"/>
        <v>0</v>
      </c>
      <c r="J25" s="18">
        <f t="shared" si="2"/>
        <v>0</v>
      </c>
      <c r="K25" s="6"/>
      <c r="L25" s="6"/>
    </row>
    <row r="26" spans="1:12" ht="24.75" customHeight="1" x14ac:dyDescent="0.2">
      <c r="A26" s="119" t="s">
        <v>216</v>
      </c>
      <c r="B26" s="120"/>
      <c r="C26" s="49">
        <f>C23</f>
        <v>373</v>
      </c>
      <c r="D26" s="50">
        <f>付属書①!D26</f>
        <v>0</v>
      </c>
      <c r="E26" s="51">
        <v>0.85</v>
      </c>
      <c r="F26" s="52">
        <f t="shared" si="0"/>
        <v>0</v>
      </c>
      <c r="G26" s="48">
        <v>29245</v>
      </c>
      <c r="H26" s="14">
        <f>付属書①!H26</f>
        <v>0</v>
      </c>
      <c r="I26" s="17">
        <f t="shared" si="1"/>
        <v>0</v>
      </c>
      <c r="J26" s="18">
        <f t="shared" si="2"/>
        <v>0</v>
      </c>
      <c r="K26" s="6"/>
      <c r="L26" s="6"/>
    </row>
    <row r="27" spans="1:12" ht="24.75" customHeight="1" x14ac:dyDescent="0.2">
      <c r="A27" s="121" t="s">
        <v>143</v>
      </c>
      <c r="B27" s="122"/>
      <c r="C27" s="53">
        <f>C24</f>
        <v>373</v>
      </c>
      <c r="D27" s="54">
        <f>付属書①!D27</f>
        <v>0</v>
      </c>
      <c r="E27" s="108">
        <v>0.85</v>
      </c>
      <c r="F27" s="109">
        <f t="shared" si="0"/>
        <v>0</v>
      </c>
      <c r="G27" s="48">
        <v>25702</v>
      </c>
      <c r="H27" s="14">
        <f>付属書①!H27</f>
        <v>0</v>
      </c>
      <c r="I27" s="17">
        <f t="shared" si="1"/>
        <v>0</v>
      </c>
      <c r="J27" s="18">
        <f t="shared" si="2"/>
        <v>0</v>
      </c>
      <c r="K27" s="6"/>
      <c r="L27" s="6"/>
    </row>
    <row r="28" spans="1:12" ht="37.5" customHeight="1" x14ac:dyDescent="0.2">
      <c r="B28" s="19"/>
      <c r="C28" s="56"/>
      <c r="D28" s="57"/>
      <c r="E28" s="123" t="s">
        <v>16</v>
      </c>
      <c r="F28" s="123"/>
      <c r="G28" s="58">
        <f>SUM(G14:G27)</f>
        <v>515010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E28:F29"/>
    <mergeCell ref="H28:I29"/>
    <mergeCell ref="J28:J29"/>
    <mergeCell ref="A25:B25"/>
    <mergeCell ref="A26:B26"/>
    <mergeCell ref="A27:B27"/>
    <mergeCell ref="B38:J38"/>
    <mergeCell ref="B39:J39"/>
    <mergeCell ref="F31:I31"/>
    <mergeCell ref="F32:J32"/>
    <mergeCell ref="B35:J35"/>
    <mergeCell ref="B36:J36"/>
    <mergeCell ref="B37:J37"/>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396</v>
      </c>
      <c r="D14" s="45">
        <f>付属書①!D14</f>
        <v>0</v>
      </c>
      <c r="E14" s="46">
        <v>0.85</v>
      </c>
      <c r="F14" s="47">
        <f>ROUND(C14*D14*E14,2)</f>
        <v>0</v>
      </c>
      <c r="G14" s="95">
        <v>35222</v>
      </c>
      <c r="H14" s="11">
        <f>付属書①!H14</f>
        <v>0</v>
      </c>
      <c r="I14" s="12">
        <f>G14*H14</f>
        <v>0</v>
      </c>
      <c r="J14" s="13">
        <f>ROUNDDOWN(F14+I14,0)</f>
        <v>0</v>
      </c>
      <c r="K14" s="6"/>
      <c r="L14" s="6"/>
    </row>
    <row r="15" spans="1:13" ht="24.75" customHeight="1" x14ac:dyDescent="0.2">
      <c r="A15" s="119" t="s">
        <v>143</v>
      </c>
      <c r="B15" s="120"/>
      <c r="C15" s="49">
        <f>C14</f>
        <v>396</v>
      </c>
      <c r="D15" s="50">
        <f>付属書①!D15</f>
        <v>0</v>
      </c>
      <c r="E15" s="51">
        <v>0.85</v>
      </c>
      <c r="F15" s="52">
        <f>ROUND(C15*D15*E15,2)</f>
        <v>0</v>
      </c>
      <c r="G15" s="89">
        <v>28452</v>
      </c>
      <c r="H15" s="14">
        <f>付属書①!H15</f>
        <v>0</v>
      </c>
      <c r="I15" s="15">
        <f>G15*H15</f>
        <v>0</v>
      </c>
      <c r="J15" s="16">
        <f>ROUNDDOWN(F15+I15,0)</f>
        <v>0</v>
      </c>
      <c r="K15" s="6"/>
      <c r="L15" s="6"/>
    </row>
    <row r="16" spans="1:13" ht="24.75" customHeight="1" x14ac:dyDescent="0.2">
      <c r="A16" s="119" t="s">
        <v>30</v>
      </c>
      <c r="B16" s="120"/>
      <c r="C16" s="49">
        <f>C15</f>
        <v>396</v>
      </c>
      <c r="D16" s="50">
        <f>付属書①!D16</f>
        <v>0</v>
      </c>
      <c r="E16" s="51">
        <v>0.85</v>
      </c>
      <c r="F16" s="52">
        <f t="shared" ref="F16:F27" si="0">ROUND(C16*D16*E16,2)</f>
        <v>0</v>
      </c>
      <c r="G16" s="102">
        <v>39496</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396</v>
      </c>
      <c r="D17" s="50">
        <f>付属書①!D17</f>
        <v>0</v>
      </c>
      <c r="E17" s="51">
        <v>0.85</v>
      </c>
      <c r="F17" s="52">
        <f t="shared" si="0"/>
        <v>0</v>
      </c>
      <c r="G17" s="103">
        <v>47600</v>
      </c>
      <c r="H17" s="14">
        <f>付属書①!H17</f>
        <v>0</v>
      </c>
      <c r="I17" s="15">
        <f t="shared" si="1"/>
        <v>0</v>
      </c>
      <c r="J17" s="16">
        <f t="shared" si="2"/>
        <v>0</v>
      </c>
      <c r="L17" s="6"/>
    </row>
    <row r="18" spans="1:12" ht="24.75" customHeight="1" x14ac:dyDescent="0.2">
      <c r="A18" s="119" t="s">
        <v>144</v>
      </c>
      <c r="B18" s="120"/>
      <c r="C18" s="49">
        <f t="shared" ref="C18:C24" si="3">C17</f>
        <v>396</v>
      </c>
      <c r="D18" s="50">
        <f>付属書①!D18</f>
        <v>0</v>
      </c>
      <c r="E18" s="51">
        <v>0.85</v>
      </c>
      <c r="F18" s="52">
        <f t="shared" si="0"/>
        <v>0</v>
      </c>
      <c r="G18" s="90">
        <v>37289</v>
      </c>
      <c r="H18" s="14">
        <f>付属書①!H18</f>
        <v>0</v>
      </c>
      <c r="I18" s="15">
        <f t="shared" si="1"/>
        <v>0</v>
      </c>
      <c r="J18" s="16">
        <f t="shared" si="2"/>
        <v>0</v>
      </c>
      <c r="L18" s="6"/>
    </row>
    <row r="19" spans="1:12" ht="24.75" customHeight="1" x14ac:dyDescent="0.2">
      <c r="A19" s="119" t="s">
        <v>145</v>
      </c>
      <c r="B19" s="120"/>
      <c r="C19" s="49">
        <f t="shared" si="3"/>
        <v>396</v>
      </c>
      <c r="D19" s="50">
        <f>付属書①!D19</f>
        <v>0</v>
      </c>
      <c r="E19" s="51">
        <v>0.85</v>
      </c>
      <c r="F19" s="52">
        <f t="shared" si="0"/>
        <v>0</v>
      </c>
      <c r="G19" s="90">
        <v>30829</v>
      </c>
      <c r="H19" s="14">
        <f>付属書①!H19</f>
        <v>0</v>
      </c>
      <c r="I19" s="15">
        <f t="shared" si="1"/>
        <v>0</v>
      </c>
      <c r="J19" s="16">
        <f t="shared" si="2"/>
        <v>0</v>
      </c>
      <c r="L19" s="6"/>
    </row>
    <row r="20" spans="1:12" ht="24.75" customHeight="1" x14ac:dyDescent="0.2">
      <c r="A20" s="119" t="s">
        <v>146</v>
      </c>
      <c r="B20" s="120"/>
      <c r="C20" s="49">
        <f t="shared" si="3"/>
        <v>396</v>
      </c>
      <c r="D20" s="50">
        <f>付属書①!D20</f>
        <v>0</v>
      </c>
      <c r="E20" s="51">
        <v>0.85</v>
      </c>
      <c r="F20" s="52">
        <f t="shared" si="0"/>
        <v>0</v>
      </c>
      <c r="G20" s="89">
        <v>27289</v>
      </c>
      <c r="H20" s="14">
        <f>付属書①!H20</f>
        <v>0</v>
      </c>
      <c r="I20" s="15">
        <f t="shared" si="1"/>
        <v>0</v>
      </c>
      <c r="J20" s="16">
        <f t="shared" si="2"/>
        <v>0</v>
      </c>
      <c r="L20" s="6"/>
    </row>
    <row r="21" spans="1:12" ht="24.75" customHeight="1" x14ac:dyDescent="0.2">
      <c r="A21" s="119" t="s">
        <v>147</v>
      </c>
      <c r="B21" s="120"/>
      <c r="C21" s="49">
        <f t="shared" si="3"/>
        <v>396</v>
      </c>
      <c r="D21" s="50">
        <f>付属書①!D21</f>
        <v>0</v>
      </c>
      <c r="E21" s="51">
        <v>0.85</v>
      </c>
      <c r="F21" s="52">
        <f t="shared" si="0"/>
        <v>0</v>
      </c>
      <c r="G21" s="89">
        <v>29228</v>
      </c>
      <c r="H21" s="14">
        <f>付属書①!H21</f>
        <v>0</v>
      </c>
      <c r="I21" s="15">
        <f t="shared" si="1"/>
        <v>0</v>
      </c>
      <c r="J21" s="16">
        <f t="shared" si="2"/>
        <v>0</v>
      </c>
      <c r="L21" s="6"/>
    </row>
    <row r="22" spans="1:12" ht="24.75" customHeight="1" x14ac:dyDescent="0.2">
      <c r="A22" s="119" t="s">
        <v>148</v>
      </c>
      <c r="B22" s="120"/>
      <c r="C22" s="49">
        <f t="shared" si="3"/>
        <v>396</v>
      </c>
      <c r="D22" s="50">
        <f>付属書①!D22</f>
        <v>0</v>
      </c>
      <c r="E22" s="51">
        <v>0.85</v>
      </c>
      <c r="F22" s="52">
        <f t="shared" si="0"/>
        <v>0</v>
      </c>
      <c r="G22" s="91">
        <v>45682</v>
      </c>
      <c r="H22" s="14">
        <f>付属書①!H22</f>
        <v>0</v>
      </c>
      <c r="I22" s="15">
        <f t="shared" si="1"/>
        <v>0</v>
      </c>
      <c r="J22" s="16">
        <f t="shared" si="2"/>
        <v>0</v>
      </c>
      <c r="L22" s="6"/>
    </row>
    <row r="23" spans="1:12" ht="24.75" customHeight="1" x14ac:dyDescent="0.2">
      <c r="A23" s="119" t="s">
        <v>149</v>
      </c>
      <c r="B23" s="120"/>
      <c r="C23" s="49">
        <f t="shared" si="3"/>
        <v>396</v>
      </c>
      <c r="D23" s="50">
        <f>付属書①!D23</f>
        <v>0</v>
      </c>
      <c r="E23" s="51">
        <v>0.85</v>
      </c>
      <c r="F23" s="52">
        <f t="shared" si="0"/>
        <v>0</v>
      </c>
      <c r="G23" s="90">
        <v>67092</v>
      </c>
      <c r="H23" s="14">
        <f>付属書①!H23</f>
        <v>0</v>
      </c>
      <c r="I23" s="15">
        <f t="shared" si="1"/>
        <v>0</v>
      </c>
      <c r="J23" s="16">
        <f t="shared" si="2"/>
        <v>0</v>
      </c>
      <c r="L23" s="6"/>
    </row>
    <row r="24" spans="1:12" ht="24.75" customHeight="1" x14ac:dyDescent="0.2">
      <c r="A24" s="119" t="s">
        <v>150</v>
      </c>
      <c r="B24" s="120"/>
      <c r="C24" s="49">
        <f t="shared" si="3"/>
        <v>396</v>
      </c>
      <c r="D24" s="50">
        <f>付属書①!D24</f>
        <v>0</v>
      </c>
      <c r="E24" s="51">
        <v>0.85</v>
      </c>
      <c r="F24" s="52">
        <f t="shared" si="0"/>
        <v>0</v>
      </c>
      <c r="G24" s="99">
        <v>55815</v>
      </c>
      <c r="H24" s="14">
        <f>付属書①!H24</f>
        <v>0</v>
      </c>
      <c r="I24" s="15">
        <f t="shared" si="1"/>
        <v>0</v>
      </c>
      <c r="J24" s="16">
        <f t="shared" si="2"/>
        <v>0</v>
      </c>
      <c r="K24" s="6"/>
      <c r="L24" s="6"/>
    </row>
    <row r="25" spans="1:12" ht="24.75" customHeight="1" x14ac:dyDescent="0.2">
      <c r="A25" s="119" t="s">
        <v>151</v>
      </c>
      <c r="B25" s="120"/>
      <c r="C25" s="49">
        <f>C22</f>
        <v>396</v>
      </c>
      <c r="D25" s="50">
        <f>付属書①!D25</f>
        <v>0</v>
      </c>
      <c r="E25" s="51">
        <v>0.85</v>
      </c>
      <c r="F25" s="52">
        <f t="shared" si="0"/>
        <v>0</v>
      </c>
      <c r="G25" s="48">
        <v>53412</v>
      </c>
      <c r="H25" s="14">
        <f>付属書①!H25</f>
        <v>0</v>
      </c>
      <c r="I25" s="17">
        <f t="shared" si="1"/>
        <v>0</v>
      </c>
      <c r="J25" s="18">
        <f t="shared" si="2"/>
        <v>0</v>
      </c>
      <c r="K25" s="6"/>
      <c r="L25" s="6"/>
    </row>
    <row r="26" spans="1:12" ht="24.75" customHeight="1" x14ac:dyDescent="0.2">
      <c r="A26" s="119" t="s">
        <v>216</v>
      </c>
      <c r="B26" s="120"/>
      <c r="C26" s="49">
        <f>C23</f>
        <v>396</v>
      </c>
      <c r="D26" s="50">
        <f>付属書①!D26</f>
        <v>0</v>
      </c>
      <c r="E26" s="51">
        <v>0.85</v>
      </c>
      <c r="F26" s="52">
        <f t="shared" si="0"/>
        <v>0</v>
      </c>
      <c r="G26" s="48">
        <v>35222</v>
      </c>
      <c r="H26" s="14">
        <f>付属書①!H26</f>
        <v>0</v>
      </c>
      <c r="I26" s="17">
        <f t="shared" si="1"/>
        <v>0</v>
      </c>
      <c r="J26" s="18">
        <f t="shared" si="2"/>
        <v>0</v>
      </c>
      <c r="K26" s="6"/>
      <c r="L26" s="6"/>
    </row>
    <row r="27" spans="1:12" ht="24.75" customHeight="1" x14ac:dyDescent="0.2">
      <c r="A27" s="121" t="s">
        <v>143</v>
      </c>
      <c r="B27" s="122"/>
      <c r="C27" s="53">
        <f>C24</f>
        <v>396</v>
      </c>
      <c r="D27" s="54">
        <f>付属書①!D27</f>
        <v>0</v>
      </c>
      <c r="E27" s="108">
        <v>0.85</v>
      </c>
      <c r="F27" s="109">
        <f t="shared" si="0"/>
        <v>0</v>
      </c>
      <c r="G27" s="48">
        <v>28452</v>
      </c>
      <c r="H27" s="14">
        <f>付属書①!H27</f>
        <v>0</v>
      </c>
      <c r="I27" s="17">
        <f t="shared" si="1"/>
        <v>0</v>
      </c>
      <c r="J27" s="18">
        <f t="shared" si="2"/>
        <v>0</v>
      </c>
      <c r="K27" s="6"/>
      <c r="L27" s="6"/>
    </row>
    <row r="28" spans="1:12" ht="37.5" customHeight="1" x14ac:dyDescent="0.2">
      <c r="B28" s="19"/>
      <c r="C28" s="56"/>
      <c r="D28" s="57"/>
      <c r="E28" s="123" t="s">
        <v>16</v>
      </c>
      <c r="F28" s="123"/>
      <c r="G28" s="58">
        <f>SUM(G14:G27)</f>
        <v>561080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E28:F29"/>
    <mergeCell ref="H28:I29"/>
    <mergeCell ref="J28:J29"/>
    <mergeCell ref="A25:B25"/>
    <mergeCell ref="A26:B26"/>
    <mergeCell ref="A27:B27"/>
    <mergeCell ref="B38:J38"/>
    <mergeCell ref="B39:J39"/>
    <mergeCell ref="F31:I31"/>
    <mergeCell ref="F32:J32"/>
    <mergeCell ref="B35:J35"/>
    <mergeCell ref="B36:J36"/>
    <mergeCell ref="B37:J37"/>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335</v>
      </c>
      <c r="D14" s="45">
        <f>付属書①!D14</f>
        <v>0</v>
      </c>
      <c r="E14" s="46">
        <v>0.85</v>
      </c>
      <c r="F14" s="47">
        <f>ROUND(C14*D14*E14,2)</f>
        <v>0</v>
      </c>
      <c r="G14" s="98">
        <v>28514</v>
      </c>
      <c r="H14" s="11">
        <f>付属書①!H14</f>
        <v>0</v>
      </c>
      <c r="I14" s="12">
        <f>G14*H14</f>
        <v>0</v>
      </c>
      <c r="J14" s="13">
        <f>ROUNDDOWN(F14+I14,0)</f>
        <v>0</v>
      </c>
      <c r="K14" s="6"/>
      <c r="L14" s="6"/>
    </row>
    <row r="15" spans="1:13" ht="24.75" customHeight="1" x14ac:dyDescent="0.2">
      <c r="A15" s="119" t="s">
        <v>143</v>
      </c>
      <c r="B15" s="120"/>
      <c r="C15" s="49">
        <f>C14</f>
        <v>335</v>
      </c>
      <c r="D15" s="50">
        <f>付属書①!D15</f>
        <v>0</v>
      </c>
      <c r="E15" s="51">
        <v>0.85</v>
      </c>
      <c r="F15" s="52">
        <f>ROUND(C15*D15*E15,2)</f>
        <v>0</v>
      </c>
      <c r="G15" s="89">
        <v>24487</v>
      </c>
      <c r="H15" s="14">
        <f>付属書①!H15</f>
        <v>0</v>
      </c>
      <c r="I15" s="15">
        <f>G15*H15</f>
        <v>0</v>
      </c>
      <c r="J15" s="16">
        <f>ROUNDDOWN(F15+I15,0)</f>
        <v>0</v>
      </c>
      <c r="K15" s="6"/>
      <c r="L15" s="6"/>
    </row>
    <row r="16" spans="1:13" ht="24.75" customHeight="1" x14ac:dyDescent="0.2">
      <c r="A16" s="119" t="s">
        <v>30</v>
      </c>
      <c r="B16" s="120"/>
      <c r="C16" s="49">
        <f>C15</f>
        <v>335</v>
      </c>
      <c r="D16" s="50">
        <f>付属書①!D16</f>
        <v>0</v>
      </c>
      <c r="E16" s="51">
        <v>0.85</v>
      </c>
      <c r="F16" s="52">
        <f t="shared" ref="F16:F27" si="0">ROUND(C16*D16*E16,2)</f>
        <v>0</v>
      </c>
      <c r="G16" s="89">
        <v>30102</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335</v>
      </c>
      <c r="D17" s="50">
        <f>付属書①!D17</f>
        <v>0</v>
      </c>
      <c r="E17" s="51">
        <v>0.85</v>
      </c>
      <c r="F17" s="52">
        <f t="shared" si="0"/>
        <v>0</v>
      </c>
      <c r="G17" s="90">
        <v>38247</v>
      </c>
      <c r="H17" s="14">
        <f>付属書①!H17</f>
        <v>0</v>
      </c>
      <c r="I17" s="15">
        <f t="shared" si="1"/>
        <v>0</v>
      </c>
      <c r="J17" s="16">
        <f t="shared" si="2"/>
        <v>0</v>
      </c>
      <c r="L17" s="6"/>
    </row>
    <row r="18" spans="1:12" ht="24.75" customHeight="1" x14ac:dyDescent="0.2">
      <c r="A18" s="119" t="s">
        <v>144</v>
      </c>
      <c r="B18" s="120"/>
      <c r="C18" s="49">
        <f t="shared" ref="C18:C24" si="3">C17</f>
        <v>335</v>
      </c>
      <c r="D18" s="50">
        <f>付属書①!D18</f>
        <v>0</v>
      </c>
      <c r="E18" s="51">
        <v>0.85</v>
      </c>
      <c r="F18" s="52">
        <f t="shared" si="0"/>
        <v>0</v>
      </c>
      <c r="G18" s="90">
        <v>27602</v>
      </c>
      <c r="H18" s="14">
        <f>付属書①!H18</f>
        <v>0</v>
      </c>
      <c r="I18" s="15">
        <f t="shared" si="1"/>
        <v>0</v>
      </c>
      <c r="J18" s="16">
        <f t="shared" si="2"/>
        <v>0</v>
      </c>
      <c r="L18" s="6"/>
    </row>
    <row r="19" spans="1:12" ht="24.75" customHeight="1" x14ac:dyDescent="0.2">
      <c r="A19" s="119" t="s">
        <v>145</v>
      </c>
      <c r="B19" s="120"/>
      <c r="C19" s="49">
        <f t="shared" si="3"/>
        <v>335</v>
      </c>
      <c r="D19" s="50">
        <f>付属書①!D19</f>
        <v>0</v>
      </c>
      <c r="E19" s="51">
        <v>0.85</v>
      </c>
      <c r="F19" s="52">
        <f t="shared" si="0"/>
        <v>0</v>
      </c>
      <c r="G19" s="99">
        <v>25389</v>
      </c>
      <c r="H19" s="14">
        <f>付属書①!H19</f>
        <v>0</v>
      </c>
      <c r="I19" s="15">
        <f t="shared" si="1"/>
        <v>0</v>
      </c>
      <c r="J19" s="16">
        <f t="shared" si="2"/>
        <v>0</v>
      </c>
      <c r="L19" s="6"/>
    </row>
    <row r="20" spans="1:12" ht="24.75" customHeight="1" x14ac:dyDescent="0.2">
      <c r="A20" s="119" t="s">
        <v>146</v>
      </c>
      <c r="B20" s="120"/>
      <c r="C20" s="49">
        <f t="shared" si="3"/>
        <v>335</v>
      </c>
      <c r="D20" s="50">
        <f>付属書①!D20</f>
        <v>0</v>
      </c>
      <c r="E20" s="51">
        <v>0.85</v>
      </c>
      <c r="F20" s="52">
        <f t="shared" si="0"/>
        <v>0</v>
      </c>
      <c r="G20" s="90">
        <v>25745</v>
      </c>
      <c r="H20" s="14">
        <f>付属書①!H20</f>
        <v>0</v>
      </c>
      <c r="I20" s="15">
        <f t="shared" si="1"/>
        <v>0</v>
      </c>
      <c r="J20" s="16">
        <f t="shared" si="2"/>
        <v>0</v>
      </c>
      <c r="L20" s="6"/>
    </row>
    <row r="21" spans="1:12" ht="24.75" customHeight="1" x14ac:dyDescent="0.2">
      <c r="A21" s="119" t="s">
        <v>147</v>
      </c>
      <c r="B21" s="120"/>
      <c r="C21" s="49">
        <f t="shared" si="3"/>
        <v>335</v>
      </c>
      <c r="D21" s="50">
        <f>付属書①!D21</f>
        <v>0</v>
      </c>
      <c r="E21" s="51">
        <v>0.85</v>
      </c>
      <c r="F21" s="52">
        <f t="shared" si="0"/>
        <v>0</v>
      </c>
      <c r="G21" s="89">
        <v>25325</v>
      </c>
      <c r="H21" s="14">
        <f>付属書①!H21</f>
        <v>0</v>
      </c>
      <c r="I21" s="15">
        <f t="shared" si="1"/>
        <v>0</v>
      </c>
      <c r="J21" s="16">
        <f t="shared" si="2"/>
        <v>0</v>
      </c>
      <c r="L21" s="6"/>
    </row>
    <row r="22" spans="1:12" ht="24.75" customHeight="1" x14ac:dyDescent="0.2">
      <c r="A22" s="119" t="s">
        <v>148</v>
      </c>
      <c r="B22" s="120"/>
      <c r="C22" s="49">
        <f t="shared" si="3"/>
        <v>335</v>
      </c>
      <c r="D22" s="50">
        <f>付属書①!D22</f>
        <v>0</v>
      </c>
      <c r="E22" s="51">
        <v>0.85</v>
      </c>
      <c r="F22" s="52">
        <f t="shared" si="0"/>
        <v>0</v>
      </c>
      <c r="G22" s="94">
        <v>34064</v>
      </c>
      <c r="H22" s="14">
        <f>付属書①!H22</f>
        <v>0</v>
      </c>
      <c r="I22" s="15">
        <f t="shared" si="1"/>
        <v>0</v>
      </c>
      <c r="J22" s="16">
        <f t="shared" si="2"/>
        <v>0</v>
      </c>
      <c r="L22" s="6"/>
    </row>
    <row r="23" spans="1:12" ht="24.75" customHeight="1" x14ac:dyDescent="0.2">
      <c r="A23" s="119" t="s">
        <v>149</v>
      </c>
      <c r="B23" s="120"/>
      <c r="C23" s="49">
        <f t="shared" si="3"/>
        <v>335</v>
      </c>
      <c r="D23" s="50">
        <f>付属書①!D23</f>
        <v>0</v>
      </c>
      <c r="E23" s="51">
        <v>0.85</v>
      </c>
      <c r="F23" s="52">
        <f t="shared" si="0"/>
        <v>0</v>
      </c>
      <c r="G23" s="89">
        <v>47674</v>
      </c>
      <c r="H23" s="14">
        <f>付属書①!H23</f>
        <v>0</v>
      </c>
      <c r="I23" s="15">
        <f t="shared" si="1"/>
        <v>0</v>
      </c>
      <c r="J23" s="16">
        <f t="shared" si="2"/>
        <v>0</v>
      </c>
      <c r="L23" s="6"/>
    </row>
    <row r="24" spans="1:12" ht="24.75" customHeight="1" x14ac:dyDescent="0.2">
      <c r="A24" s="119" t="s">
        <v>150</v>
      </c>
      <c r="B24" s="120"/>
      <c r="C24" s="49">
        <f t="shared" si="3"/>
        <v>335</v>
      </c>
      <c r="D24" s="50">
        <f>付属書①!D24</f>
        <v>0</v>
      </c>
      <c r="E24" s="51">
        <v>0.85</v>
      </c>
      <c r="F24" s="52">
        <f t="shared" si="0"/>
        <v>0</v>
      </c>
      <c r="G24" s="90">
        <v>37985</v>
      </c>
      <c r="H24" s="14">
        <f>付属書①!H24</f>
        <v>0</v>
      </c>
      <c r="I24" s="15">
        <f t="shared" si="1"/>
        <v>0</v>
      </c>
      <c r="J24" s="16">
        <f t="shared" si="2"/>
        <v>0</v>
      </c>
      <c r="K24" s="6"/>
      <c r="L24" s="6"/>
    </row>
    <row r="25" spans="1:12" ht="24.75" customHeight="1" x14ac:dyDescent="0.2">
      <c r="A25" s="119" t="s">
        <v>151</v>
      </c>
      <c r="B25" s="120"/>
      <c r="C25" s="49">
        <f>C22</f>
        <v>335</v>
      </c>
      <c r="D25" s="50">
        <f>付属書①!D25</f>
        <v>0</v>
      </c>
      <c r="E25" s="51">
        <v>0.85</v>
      </c>
      <c r="F25" s="52">
        <f t="shared" si="0"/>
        <v>0</v>
      </c>
      <c r="G25" s="48">
        <v>45070</v>
      </c>
      <c r="H25" s="14">
        <f>付属書①!H25</f>
        <v>0</v>
      </c>
      <c r="I25" s="17">
        <f t="shared" si="1"/>
        <v>0</v>
      </c>
      <c r="J25" s="18">
        <f t="shared" si="2"/>
        <v>0</v>
      </c>
      <c r="K25" s="6"/>
      <c r="L25" s="6"/>
    </row>
    <row r="26" spans="1:12" ht="24.75" customHeight="1" x14ac:dyDescent="0.2">
      <c r="A26" s="119" t="s">
        <v>216</v>
      </c>
      <c r="B26" s="120"/>
      <c r="C26" s="49">
        <f>C23</f>
        <v>335</v>
      </c>
      <c r="D26" s="50">
        <f>付属書①!D26</f>
        <v>0</v>
      </c>
      <c r="E26" s="51">
        <v>0.85</v>
      </c>
      <c r="F26" s="52">
        <f t="shared" si="0"/>
        <v>0</v>
      </c>
      <c r="G26" s="48">
        <v>28514</v>
      </c>
      <c r="H26" s="14">
        <f>付属書①!H26</f>
        <v>0</v>
      </c>
      <c r="I26" s="17">
        <f t="shared" si="1"/>
        <v>0</v>
      </c>
      <c r="J26" s="18">
        <f t="shared" si="2"/>
        <v>0</v>
      </c>
      <c r="K26" s="6"/>
      <c r="L26" s="6"/>
    </row>
    <row r="27" spans="1:12" ht="24.75" customHeight="1" x14ac:dyDescent="0.2">
      <c r="A27" s="121" t="s">
        <v>143</v>
      </c>
      <c r="B27" s="122"/>
      <c r="C27" s="53">
        <f>C24</f>
        <v>335</v>
      </c>
      <c r="D27" s="54">
        <f>付属書①!D27</f>
        <v>0</v>
      </c>
      <c r="E27" s="108">
        <v>0.85</v>
      </c>
      <c r="F27" s="109">
        <f t="shared" si="0"/>
        <v>0</v>
      </c>
      <c r="G27" s="48">
        <v>24487</v>
      </c>
      <c r="H27" s="14">
        <f>付属書①!H27</f>
        <v>0</v>
      </c>
      <c r="I27" s="17">
        <f t="shared" si="1"/>
        <v>0</v>
      </c>
      <c r="J27" s="18">
        <f t="shared" si="2"/>
        <v>0</v>
      </c>
      <c r="K27" s="6"/>
      <c r="L27" s="6"/>
    </row>
    <row r="28" spans="1:12" ht="37.5" customHeight="1" x14ac:dyDescent="0.2">
      <c r="B28" s="19"/>
      <c r="C28" s="56"/>
      <c r="D28" s="57"/>
      <c r="E28" s="123" t="s">
        <v>16</v>
      </c>
      <c r="F28" s="123"/>
      <c r="G28" s="58">
        <f>SUM(G14:G27)</f>
        <v>443205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E28:F29"/>
    <mergeCell ref="H28:I29"/>
    <mergeCell ref="J28:J29"/>
    <mergeCell ref="A25:B25"/>
    <mergeCell ref="A26:B26"/>
    <mergeCell ref="A27:B27"/>
    <mergeCell ref="B38:J38"/>
    <mergeCell ref="B39:J39"/>
    <mergeCell ref="F31:I31"/>
    <mergeCell ref="F32:J32"/>
    <mergeCell ref="B35:J35"/>
    <mergeCell ref="B36:J36"/>
    <mergeCell ref="B37:J37"/>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323</v>
      </c>
      <c r="D14" s="45">
        <f>付属書①!D14</f>
        <v>0</v>
      </c>
      <c r="E14" s="46">
        <v>0.85</v>
      </c>
      <c r="F14" s="47">
        <f>ROUND(C14*D14*E14,2)</f>
        <v>0</v>
      </c>
      <c r="G14" s="98">
        <v>35415</v>
      </c>
      <c r="H14" s="11">
        <f>付属書①!H14</f>
        <v>0</v>
      </c>
      <c r="I14" s="12">
        <f>G14*H14</f>
        <v>0</v>
      </c>
      <c r="J14" s="13">
        <f>ROUNDDOWN(F14+I14,0)</f>
        <v>0</v>
      </c>
      <c r="K14" s="6"/>
      <c r="L14" s="6"/>
    </row>
    <row r="15" spans="1:13" ht="24.75" customHeight="1" x14ac:dyDescent="0.2">
      <c r="A15" s="119" t="s">
        <v>143</v>
      </c>
      <c r="B15" s="120"/>
      <c r="C15" s="49">
        <f>C14</f>
        <v>323</v>
      </c>
      <c r="D15" s="50">
        <f>付属書①!D15</f>
        <v>0</v>
      </c>
      <c r="E15" s="51">
        <v>0.85</v>
      </c>
      <c r="F15" s="52">
        <f>ROUND(C15*D15*E15,2)</f>
        <v>0</v>
      </c>
      <c r="G15" s="89">
        <v>32959</v>
      </c>
      <c r="H15" s="14">
        <f>付属書①!H15</f>
        <v>0</v>
      </c>
      <c r="I15" s="15">
        <f>G15*H15</f>
        <v>0</v>
      </c>
      <c r="J15" s="16">
        <f>ROUNDDOWN(F15+I15,0)</f>
        <v>0</v>
      </c>
      <c r="K15" s="6"/>
      <c r="L15" s="6"/>
    </row>
    <row r="16" spans="1:13" ht="24.75" customHeight="1" x14ac:dyDescent="0.2">
      <c r="A16" s="119" t="s">
        <v>30</v>
      </c>
      <c r="B16" s="120"/>
      <c r="C16" s="49">
        <f>C15</f>
        <v>323</v>
      </c>
      <c r="D16" s="50">
        <f>付属書①!D16</f>
        <v>0</v>
      </c>
      <c r="E16" s="51">
        <v>0.85</v>
      </c>
      <c r="F16" s="52">
        <f t="shared" ref="F16:F27" si="0">ROUND(C16*D16*E16,2)</f>
        <v>0</v>
      </c>
      <c r="G16" s="89">
        <v>28723</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323</v>
      </c>
      <c r="D17" s="50">
        <f>付属書①!D17</f>
        <v>0</v>
      </c>
      <c r="E17" s="51">
        <v>0.85</v>
      </c>
      <c r="F17" s="52">
        <f t="shared" si="0"/>
        <v>0</v>
      </c>
      <c r="G17" s="89">
        <v>30891</v>
      </c>
      <c r="H17" s="14">
        <f>付属書①!H17</f>
        <v>0</v>
      </c>
      <c r="I17" s="15">
        <f t="shared" si="1"/>
        <v>0</v>
      </c>
      <c r="J17" s="16">
        <f t="shared" si="2"/>
        <v>0</v>
      </c>
      <c r="L17" s="6"/>
    </row>
    <row r="18" spans="1:12" ht="24.75" customHeight="1" x14ac:dyDescent="0.2">
      <c r="A18" s="119" t="s">
        <v>144</v>
      </c>
      <c r="B18" s="120"/>
      <c r="C18" s="49">
        <f t="shared" ref="C18:C24" si="3">C17</f>
        <v>323</v>
      </c>
      <c r="D18" s="50">
        <f>付属書①!D18</f>
        <v>0</v>
      </c>
      <c r="E18" s="51">
        <v>0.85</v>
      </c>
      <c r="F18" s="52">
        <f t="shared" si="0"/>
        <v>0</v>
      </c>
      <c r="G18" s="89">
        <v>29264</v>
      </c>
      <c r="H18" s="14">
        <f>付属書①!H18</f>
        <v>0</v>
      </c>
      <c r="I18" s="15">
        <f t="shared" si="1"/>
        <v>0</v>
      </c>
      <c r="J18" s="16">
        <f t="shared" si="2"/>
        <v>0</v>
      </c>
      <c r="L18" s="6"/>
    </row>
    <row r="19" spans="1:12" ht="24.75" customHeight="1" x14ac:dyDescent="0.2">
      <c r="A19" s="119" t="s">
        <v>145</v>
      </c>
      <c r="B19" s="120"/>
      <c r="C19" s="49">
        <f t="shared" si="3"/>
        <v>323</v>
      </c>
      <c r="D19" s="50">
        <f>付属書①!D19</f>
        <v>0</v>
      </c>
      <c r="E19" s="51">
        <v>0.85</v>
      </c>
      <c r="F19" s="52">
        <f t="shared" si="0"/>
        <v>0</v>
      </c>
      <c r="G19" s="90">
        <v>27139</v>
      </c>
      <c r="H19" s="14">
        <f>付属書①!H19</f>
        <v>0</v>
      </c>
      <c r="I19" s="15">
        <f t="shared" si="1"/>
        <v>0</v>
      </c>
      <c r="J19" s="16">
        <f t="shared" si="2"/>
        <v>0</v>
      </c>
      <c r="L19" s="6"/>
    </row>
    <row r="20" spans="1:12" ht="24.75" customHeight="1" x14ac:dyDescent="0.2">
      <c r="A20" s="119" t="s">
        <v>146</v>
      </c>
      <c r="B20" s="120"/>
      <c r="C20" s="49">
        <f t="shared" si="3"/>
        <v>323</v>
      </c>
      <c r="D20" s="50">
        <f>付属書①!D20</f>
        <v>0</v>
      </c>
      <c r="E20" s="51">
        <v>0.85</v>
      </c>
      <c r="F20" s="52">
        <f t="shared" si="0"/>
        <v>0</v>
      </c>
      <c r="G20" s="99">
        <v>27443</v>
      </c>
      <c r="H20" s="14">
        <f>付属書①!H20</f>
        <v>0</v>
      </c>
      <c r="I20" s="15">
        <f t="shared" si="1"/>
        <v>0</v>
      </c>
      <c r="J20" s="16">
        <f t="shared" si="2"/>
        <v>0</v>
      </c>
      <c r="L20" s="6"/>
    </row>
    <row r="21" spans="1:12" ht="24.75" customHeight="1" x14ac:dyDescent="0.2">
      <c r="A21" s="119" t="s">
        <v>147</v>
      </c>
      <c r="B21" s="120"/>
      <c r="C21" s="49">
        <f t="shared" si="3"/>
        <v>323</v>
      </c>
      <c r="D21" s="50">
        <f>付属書①!D21</f>
        <v>0</v>
      </c>
      <c r="E21" s="51">
        <v>0.85</v>
      </c>
      <c r="F21" s="52">
        <f t="shared" si="0"/>
        <v>0</v>
      </c>
      <c r="G21" s="90">
        <v>28554</v>
      </c>
      <c r="H21" s="14">
        <f>付属書①!H21</f>
        <v>0</v>
      </c>
      <c r="I21" s="15">
        <f t="shared" si="1"/>
        <v>0</v>
      </c>
      <c r="J21" s="16">
        <f t="shared" si="2"/>
        <v>0</v>
      </c>
      <c r="L21" s="6"/>
    </row>
    <row r="22" spans="1:12" ht="24.75" customHeight="1" x14ac:dyDescent="0.2">
      <c r="A22" s="119" t="s">
        <v>148</v>
      </c>
      <c r="B22" s="120"/>
      <c r="C22" s="49">
        <f t="shared" si="3"/>
        <v>323</v>
      </c>
      <c r="D22" s="50">
        <f>付属書①!D22</f>
        <v>0</v>
      </c>
      <c r="E22" s="51">
        <v>0.85</v>
      </c>
      <c r="F22" s="52">
        <f t="shared" si="0"/>
        <v>0</v>
      </c>
      <c r="G22" s="94">
        <v>42028</v>
      </c>
      <c r="H22" s="14">
        <f>付属書①!H22</f>
        <v>0</v>
      </c>
      <c r="I22" s="15">
        <f t="shared" si="1"/>
        <v>0</v>
      </c>
      <c r="J22" s="16">
        <f t="shared" si="2"/>
        <v>0</v>
      </c>
      <c r="L22" s="6"/>
    </row>
    <row r="23" spans="1:12" ht="24.75" customHeight="1" x14ac:dyDescent="0.2">
      <c r="A23" s="119" t="s">
        <v>149</v>
      </c>
      <c r="B23" s="120"/>
      <c r="C23" s="49">
        <f t="shared" si="3"/>
        <v>323</v>
      </c>
      <c r="D23" s="50">
        <f>付属書①!D23</f>
        <v>0</v>
      </c>
      <c r="E23" s="51">
        <v>0.85</v>
      </c>
      <c r="F23" s="52">
        <f t="shared" si="0"/>
        <v>0</v>
      </c>
      <c r="G23" s="89">
        <v>54033</v>
      </c>
      <c r="H23" s="14">
        <f>付属書①!H23</f>
        <v>0</v>
      </c>
      <c r="I23" s="15">
        <f t="shared" si="1"/>
        <v>0</v>
      </c>
      <c r="J23" s="16">
        <f t="shared" si="2"/>
        <v>0</v>
      </c>
      <c r="L23" s="6"/>
    </row>
    <row r="24" spans="1:12" ht="24.75" customHeight="1" x14ac:dyDescent="0.2">
      <c r="A24" s="119" t="s">
        <v>150</v>
      </c>
      <c r="B24" s="120"/>
      <c r="C24" s="49">
        <f t="shared" si="3"/>
        <v>323</v>
      </c>
      <c r="D24" s="50">
        <f>付属書①!D24</f>
        <v>0</v>
      </c>
      <c r="E24" s="51">
        <v>0.85</v>
      </c>
      <c r="F24" s="52">
        <f t="shared" si="0"/>
        <v>0</v>
      </c>
      <c r="G24" s="90">
        <v>39361</v>
      </c>
      <c r="H24" s="14">
        <f>付属書①!H24</f>
        <v>0</v>
      </c>
      <c r="I24" s="15">
        <f t="shared" si="1"/>
        <v>0</v>
      </c>
      <c r="J24" s="16">
        <f t="shared" si="2"/>
        <v>0</v>
      </c>
      <c r="K24" s="6"/>
      <c r="L24" s="6"/>
    </row>
    <row r="25" spans="1:12" ht="24.75" customHeight="1" x14ac:dyDescent="0.2">
      <c r="A25" s="119" t="s">
        <v>151</v>
      </c>
      <c r="B25" s="120"/>
      <c r="C25" s="49">
        <f>C22</f>
        <v>323</v>
      </c>
      <c r="D25" s="50">
        <f>付属書①!D25</f>
        <v>0</v>
      </c>
      <c r="E25" s="51">
        <v>0.85</v>
      </c>
      <c r="F25" s="52">
        <f t="shared" si="0"/>
        <v>0</v>
      </c>
      <c r="G25" s="48">
        <v>50902</v>
      </c>
      <c r="H25" s="14">
        <f>付属書①!H25</f>
        <v>0</v>
      </c>
      <c r="I25" s="17">
        <f t="shared" si="1"/>
        <v>0</v>
      </c>
      <c r="J25" s="18">
        <f t="shared" si="2"/>
        <v>0</v>
      </c>
      <c r="K25" s="6"/>
      <c r="L25" s="6"/>
    </row>
    <row r="26" spans="1:12" ht="24.75" customHeight="1" x14ac:dyDescent="0.2">
      <c r="A26" s="119" t="s">
        <v>216</v>
      </c>
      <c r="B26" s="120"/>
      <c r="C26" s="49">
        <f>C23</f>
        <v>323</v>
      </c>
      <c r="D26" s="50">
        <f>付属書①!D26</f>
        <v>0</v>
      </c>
      <c r="E26" s="51">
        <v>0.85</v>
      </c>
      <c r="F26" s="52">
        <f t="shared" si="0"/>
        <v>0</v>
      </c>
      <c r="G26" s="48">
        <v>35415</v>
      </c>
      <c r="H26" s="14">
        <f>付属書①!H26</f>
        <v>0</v>
      </c>
      <c r="I26" s="17">
        <f t="shared" si="1"/>
        <v>0</v>
      </c>
      <c r="J26" s="18">
        <f t="shared" si="2"/>
        <v>0</v>
      </c>
      <c r="K26" s="6"/>
      <c r="L26" s="6"/>
    </row>
    <row r="27" spans="1:12" ht="24.75" customHeight="1" x14ac:dyDescent="0.2">
      <c r="A27" s="121" t="s">
        <v>143</v>
      </c>
      <c r="B27" s="122"/>
      <c r="C27" s="53">
        <f>C24</f>
        <v>323</v>
      </c>
      <c r="D27" s="54">
        <f>付属書①!D27</f>
        <v>0</v>
      </c>
      <c r="E27" s="108">
        <v>0.85</v>
      </c>
      <c r="F27" s="109">
        <f t="shared" si="0"/>
        <v>0</v>
      </c>
      <c r="G27" s="48">
        <v>32959</v>
      </c>
      <c r="H27" s="14">
        <f>付属書①!H27</f>
        <v>0</v>
      </c>
      <c r="I27" s="17">
        <f t="shared" si="1"/>
        <v>0</v>
      </c>
      <c r="J27" s="18">
        <f t="shared" si="2"/>
        <v>0</v>
      </c>
      <c r="K27" s="6"/>
      <c r="L27" s="6"/>
    </row>
    <row r="28" spans="1:12" ht="37.5" customHeight="1" x14ac:dyDescent="0.2">
      <c r="B28" s="19"/>
      <c r="C28" s="56"/>
      <c r="D28" s="57"/>
      <c r="E28" s="123" t="s">
        <v>16</v>
      </c>
      <c r="F28" s="123"/>
      <c r="G28" s="58">
        <f>SUM(G14:G27)</f>
        <v>495086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E28:F29"/>
    <mergeCell ref="H28:I29"/>
    <mergeCell ref="J28:J29"/>
    <mergeCell ref="A25:B25"/>
    <mergeCell ref="A26:B26"/>
    <mergeCell ref="A27:B27"/>
    <mergeCell ref="B38:J38"/>
    <mergeCell ref="B39:J39"/>
    <mergeCell ref="F31:I31"/>
    <mergeCell ref="F32:J32"/>
    <mergeCell ref="B35:J35"/>
    <mergeCell ref="B36:J36"/>
    <mergeCell ref="B37:J37"/>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349</v>
      </c>
      <c r="D14" s="45">
        <f>付属書①!D14</f>
        <v>0</v>
      </c>
      <c r="E14" s="46">
        <v>0.85</v>
      </c>
      <c r="F14" s="47">
        <f>ROUND(C14*D14*E14,2)</f>
        <v>0</v>
      </c>
      <c r="G14" s="87">
        <v>34277</v>
      </c>
      <c r="H14" s="11">
        <f>付属書①!H14</f>
        <v>0</v>
      </c>
      <c r="I14" s="12">
        <f>G14*H14</f>
        <v>0</v>
      </c>
      <c r="J14" s="13">
        <f>ROUNDDOWN(F14+I14,0)</f>
        <v>0</v>
      </c>
      <c r="K14" s="6"/>
      <c r="L14" s="6"/>
    </row>
    <row r="15" spans="1:13" ht="24.75" customHeight="1" x14ac:dyDescent="0.2">
      <c r="A15" s="119" t="s">
        <v>143</v>
      </c>
      <c r="B15" s="120"/>
      <c r="C15" s="49">
        <f>C14</f>
        <v>349</v>
      </c>
      <c r="D15" s="50">
        <f>付属書①!D15</f>
        <v>0</v>
      </c>
      <c r="E15" s="51">
        <v>0.85</v>
      </c>
      <c r="F15" s="52">
        <f>ROUND(C15*D15*E15,2)</f>
        <v>0</v>
      </c>
      <c r="G15" s="88">
        <v>31695</v>
      </c>
      <c r="H15" s="14">
        <f>付属書①!H15</f>
        <v>0</v>
      </c>
      <c r="I15" s="15">
        <f>G15*H15</f>
        <v>0</v>
      </c>
      <c r="J15" s="16">
        <f>ROUNDDOWN(F15+I15,0)</f>
        <v>0</v>
      </c>
      <c r="K15" s="6"/>
      <c r="L15" s="6"/>
    </row>
    <row r="16" spans="1:13" ht="24.75" customHeight="1" x14ac:dyDescent="0.2">
      <c r="A16" s="119" t="s">
        <v>30</v>
      </c>
      <c r="B16" s="120"/>
      <c r="C16" s="49">
        <f>C15</f>
        <v>349</v>
      </c>
      <c r="D16" s="50">
        <f>付属書①!D16</f>
        <v>0</v>
      </c>
      <c r="E16" s="51">
        <v>0.85</v>
      </c>
      <c r="F16" s="52">
        <f t="shared" ref="F16:F27" si="0">ROUND(C16*D16*E16,2)</f>
        <v>0</v>
      </c>
      <c r="G16" s="88">
        <v>35505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349</v>
      </c>
      <c r="D17" s="50">
        <f>付属書①!D17</f>
        <v>0</v>
      </c>
      <c r="E17" s="51">
        <v>0.85</v>
      </c>
      <c r="F17" s="52">
        <f t="shared" si="0"/>
        <v>0</v>
      </c>
      <c r="G17" s="89">
        <v>44476</v>
      </c>
      <c r="H17" s="14">
        <f>付属書①!H17</f>
        <v>0</v>
      </c>
      <c r="I17" s="15">
        <f t="shared" si="1"/>
        <v>0</v>
      </c>
      <c r="J17" s="16">
        <f t="shared" si="2"/>
        <v>0</v>
      </c>
      <c r="L17" s="6"/>
    </row>
    <row r="18" spans="1:12" ht="24.75" customHeight="1" x14ac:dyDescent="0.2">
      <c r="A18" s="119" t="s">
        <v>144</v>
      </c>
      <c r="B18" s="120"/>
      <c r="C18" s="49">
        <f t="shared" ref="C18:C24" si="3">C17</f>
        <v>349</v>
      </c>
      <c r="D18" s="50">
        <f>付属書①!D18</f>
        <v>0</v>
      </c>
      <c r="E18" s="51">
        <v>0.85</v>
      </c>
      <c r="F18" s="52">
        <f t="shared" si="0"/>
        <v>0</v>
      </c>
      <c r="G18" s="89">
        <v>33280</v>
      </c>
      <c r="H18" s="14">
        <f>付属書①!H18</f>
        <v>0</v>
      </c>
      <c r="I18" s="15">
        <f t="shared" si="1"/>
        <v>0</v>
      </c>
      <c r="J18" s="16">
        <f t="shared" si="2"/>
        <v>0</v>
      </c>
      <c r="L18" s="6"/>
    </row>
    <row r="19" spans="1:12" ht="24.75" customHeight="1" x14ac:dyDescent="0.2">
      <c r="A19" s="119" t="s">
        <v>145</v>
      </c>
      <c r="B19" s="120"/>
      <c r="C19" s="49">
        <f t="shared" si="3"/>
        <v>349</v>
      </c>
      <c r="D19" s="50">
        <f>付属書①!D19</f>
        <v>0</v>
      </c>
      <c r="E19" s="51">
        <v>0.85</v>
      </c>
      <c r="F19" s="52">
        <f t="shared" si="0"/>
        <v>0</v>
      </c>
      <c r="G19" s="89">
        <v>28393</v>
      </c>
      <c r="H19" s="14">
        <f>付属書①!H19</f>
        <v>0</v>
      </c>
      <c r="I19" s="15">
        <f t="shared" si="1"/>
        <v>0</v>
      </c>
      <c r="J19" s="16">
        <f t="shared" si="2"/>
        <v>0</v>
      </c>
      <c r="L19" s="6"/>
    </row>
    <row r="20" spans="1:12" ht="24.75" customHeight="1" x14ac:dyDescent="0.2">
      <c r="A20" s="119" t="s">
        <v>146</v>
      </c>
      <c r="B20" s="120"/>
      <c r="C20" s="49">
        <f t="shared" si="3"/>
        <v>349</v>
      </c>
      <c r="D20" s="50">
        <f>付属書①!D20</f>
        <v>0</v>
      </c>
      <c r="E20" s="51">
        <v>0.85</v>
      </c>
      <c r="F20" s="52">
        <f t="shared" si="0"/>
        <v>0</v>
      </c>
      <c r="G20" s="90">
        <v>26410</v>
      </c>
      <c r="H20" s="14">
        <f>付属書①!H20</f>
        <v>0</v>
      </c>
      <c r="I20" s="15">
        <f t="shared" si="1"/>
        <v>0</v>
      </c>
      <c r="J20" s="16">
        <f t="shared" si="2"/>
        <v>0</v>
      </c>
      <c r="L20" s="6"/>
    </row>
    <row r="21" spans="1:12" ht="24.75" customHeight="1" x14ac:dyDescent="0.2">
      <c r="A21" s="119" t="s">
        <v>147</v>
      </c>
      <c r="B21" s="120"/>
      <c r="C21" s="49">
        <f t="shared" si="3"/>
        <v>349</v>
      </c>
      <c r="D21" s="50">
        <f>付属書①!D21</f>
        <v>0</v>
      </c>
      <c r="E21" s="51">
        <v>0.85</v>
      </c>
      <c r="F21" s="52">
        <f t="shared" si="0"/>
        <v>0</v>
      </c>
      <c r="G21" s="90">
        <v>27047</v>
      </c>
      <c r="H21" s="14">
        <f>付属書①!H21</f>
        <v>0</v>
      </c>
      <c r="I21" s="15">
        <f t="shared" si="1"/>
        <v>0</v>
      </c>
      <c r="J21" s="16">
        <f t="shared" si="2"/>
        <v>0</v>
      </c>
      <c r="L21" s="6"/>
    </row>
    <row r="22" spans="1:12" ht="24.75" customHeight="1" x14ac:dyDescent="0.2">
      <c r="A22" s="119" t="s">
        <v>148</v>
      </c>
      <c r="B22" s="120"/>
      <c r="C22" s="49">
        <f t="shared" si="3"/>
        <v>349</v>
      </c>
      <c r="D22" s="50">
        <f>付属書①!D22</f>
        <v>0</v>
      </c>
      <c r="E22" s="51">
        <v>0.85</v>
      </c>
      <c r="F22" s="52">
        <f t="shared" si="0"/>
        <v>0</v>
      </c>
      <c r="G22" s="91">
        <v>43213</v>
      </c>
      <c r="H22" s="14">
        <f>付属書①!H22</f>
        <v>0</v>
      </c>
      <c r="I22" s="15">
        <f t="shared" si="1"/>
        <v>0</v>
      </c>
      <c r="J22" s="16">
        <f t="shared" si="2"/>
        <v>0</v>
      </c>
      <c r="L22" s="6"/>
    </row>
    <row r="23" spans="1:12" ht="24.75" customHeight="1" x14ac:dyDescent="0.2">
      <c r="A23" s="119" t="s">
        <v>149</v>
      </c>
      <c r="B23" s="120"/>
      <c r="C23" s="49">
        <f t="shared" si="3"/>
        <v>349</v>
      </c>
      <c r="D23" s="50">
        <f>付属書①!D23</f>
        <v>0</v>
      </c>
      <c r="E23" s="51">
        <v>0.85</v>
      </c>
      <c r="F23" s="52">
        <f t="shared" si="0"/>
        <v>0</v>
      </c>
      <c r="G23" s="90">
        <v>53520</v>
      </c>
      <c r="H23" s="14">
        <f>付属書①!H23</f>
        <v>0</v>
      </c>
      <c r="I23" s="15">
        <f t="shared" si="1"/>
        <v>0</v>
      </c>
      <c r="J23" s="16">
        <f t="shared" si="2"/>
        <v>0</v>
      </c>
      <c r="L23" s="6"/>
    </row>
    <row r="24" spans="1:12" ht="24.75" customHeight="1" x14ac:dyDescent="0.2">
      <c r="A24" s="119" t="s">
        <v>150</v>
      </c>
      <c r="B24" s="120"/>
      <c r="C24" s="49">
        <f t="shared" si="3"/>
        <v>349</v>
      </c>
      <c r="D24" s="50">
        <f>付属書①!D24</f>
        <v>0</v>
      </c>
      <c r="E24" s="51">
        <v>0.85</v>
      </c>
      <c r="F24" s="52">
        <f t="shared" si="0"/>
        <v>0</v>
      </c>
      <c r="G24" s="89">
        <v>35842</v>
      </c>
      <c r="H24" s="14">
        <f>付属書①!H24</f>
        <v>0</v>
      </c>
      <c r="I24" s="15">
        <f t="shared" si="1"/>
        <v>0</v>
      </c>
      <c r="J24" s="16">
        <f t="shared" si="2"/>
        <v>0</v>
      </c>
      <c r="K24" s="6"/>
      <c r="L24" s="6"/>
    </row>
    <row r="25" spans="1:12" ht="24.75" customHeight="1" x14ac:dyDescent="0.2">
      <c r="A25" s="119" t="s">
        <v>151</v>
      </c>
      <c r="B25" s="120"/>
      <c r="C25" s="49">
        <f>C22</f>
        <v>349</v>
      </c>
      <c r="D25" s="50">
        <f>付属書①!D25</f>
        <v>0</v>
      </c>
      <c r="E25" s="51">
        <v>0.85</v>
      </c>
      <c r="F25" s="52">
        <f t="shared" si="0"/>
        <v>0</v>
      </c>
      <c r="G25" s="48">
        <v>50195</v>
      </c>
      <c r="H25" s="14">
        <f>付属書①!H25</f>
        <v>0</v>
      </c>
      <c r="I25" s="17">
        <f t="shared" si="1"/>
        <v>0</v>
      </c>
      <c r="J25" s="18">
        <f t="shared" si="2"/>
        <v>0</v>
      </c>
      <c r="K25" s="6"/>
      <c r="L25" s="6"/>
    </row>
    <row r="26" spans="1:12" ht="24.75" customHeight="1" x14ac:dyDescent="0.2">
      <c r="A26" s="119" t="s">
        <v>216</v>
      </c>
      <c r="B26" s="120"/>
      <c r="C26" s="49">
        <f>C23</f>
        <v>349</v>
      </c>
      <c r="D26" s="50">
        <f>付属書①!D26</f>
        <v>0</v>
      </c>
      <c r="E26" s="51">
        <v>0.85</v>
      </c>
      <c r="F26" s="52">
        <f t="shared" si="0"/>
        <v>0</v>
      </c>
      <c r="G26" s="48">
        <v>34277</v>
      </c>
      <c r="H26" s="14">
        <f>付属書①!H26</f>
        <v>0</v>
      </c>
      <c r="I26" s="17">
        <f t="shared" si="1"/>
        <v>0</v>
      </c>
      <c r="J26" s="18">
        <f t="shared" si="2"/>
        <v>0</v>
      </c>
      <c r="K26" s="6"/>
      <c r="L26" s="6"/>
    </row>
    <row r="27" spans="1:12" ht="24.75" customHeight="1" x14ac:dyDescent="0.2">
      <c r="A27" s="121" t="s">
        <v>143</v>
      </c>
      <c r="B27" s="122"/>
      <c r="C27" s="53">
        <f>C24</f>
        <v>349</v>
      </c>
      <c r="D27" s="54">
        <f>付属書①!D27</f>
        <v>0</v>
      </c>
      <c r="E27" s="108">
        <v>0.85</v>
      </c>
      <c r="F27" s="109">
        <f t="shared" si="0"/>
        <v>0</v>
      </c>
      <c r="G27" s="48">
        <v>31695</v>
      </c>
      <c r="H27" s="14">
        <f>付属書①!H27</f>
        <v>0</v>
      </c>
      <c r="I27" s="17">
        <f t="shared" si="1"/>
        <v>0</v>
      </c>
      <c r="J27" s="18">
        <f t="shared" si="2"/>
        <v>0</v>
      </c>
      <c r="K27" s="6"/>
      <c r="L27" s="6"/>
    </row>
    <row r="28" spans="1:12" ht="37.5" customHeight="1" x14ac:dyDescent="0.2">
      <c r="B28" s="19"/>
      <c r="C28" s="56"/>
      <c r="D28" s="57"/>
      <c r="E28" s="123" t="s">
        <v>16</v>
      </c>
      <c r="F28" s="123"/>
      <c r="G28" s="58">
        <f>SUM(G14:G27)</f>
        <v>509825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E28:F29"/>
    <mergeCell ref="H28:I29"/>
    <mergeCell ref="J28:J29"/>
    <mergeCell ref="A25:B25"/>
    <mergeCell ref="A26:B26"/>
    <mergeCell ref="A27:B27"/>
    <mergeCell ref="B38:J38"/>
    <mergeCell ref="B39:J39"/>
    <mergeCell ref="F31:I31"/>
    <mergeCell ref="F32:J32"/>
    <mergeCell ref="B35:J35"/>
    <mergeCell ref="B36:J36"/>
    <mergeCell ref="B37:J37"/>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393</v>
      </c>
      <c r="D14" s="45">
        <f>付属書①!D14</f>
        <v>0</v>
      </c>
      <c r="E14" s="46">
        <v>0.85</v>
      </c>
      <c r="F14" s="47">
        <f>ROUND(C14*D14*E14,2)</f>
        <v>0</v>
      </c>
      <c r="G14" s="92">
        <v>33938</v>
      </c>
      <c r="H14" s="11">
        <f>付属書①!H14</f>
        <v>0</v>
      </c>
      <c r="I14" s="12">
        <f>G14*H14</f>
        <v>0</v>
      </c>
      <c r="J14" s="13">
        <f>ROUNDDOWN(F14+I14,0)</f>
        <v>0</v>
      </c>
      <c r="K14" s="6"/>
      <c r="L14" s="6"/>
    </row>
    <row r="15" spans="1:13" ht="24.75" customHeight="1" x14ac:dyDescent="0.2">
      <c r="A15" s="119" t="s">
        <v>143</v>
      </c>
      <c r="B15" s="120"/>
      <c r="C15" s="49">
        <f>C14</f>
        <v>393</v>
      </c>
      <c r="D15" s="50">
        <f>付属書①!D15</f>
        <v>0</v>
      </c>
      <c r="E15" s="51">
        <v>0.85</v>
      </c>
      <c r="F15" s="52">
        <f>ROUND(C15*D15*E15,2)</f>
        <v>0</v>
      </c>
      <c r="G15" s="93">
        <v>32123</v>
      </c>
      <c r="H15" s="14">
        <f>付属書①!H15</f>
        <v>0</v>
      </c>
      <c r="I15" s="15">
        <f>G15*H15</f>
        <v>0</v>
      </c>
      <c r="J15" s="16">
        <f>ROUNDDOWN(F15+I15,0)</f>
        <v>0</v>
      </c>
      <c r="K15" s="6"/>
      <c r="L15" s="6"/>
    </row>
    <row r="16" spans="1:13" ht="24.75" customHeight="1" x14ac:dyDescent="0.2">
      <c r="A16" s="119" t="s">
        <v>30</v>
      </c>
      <c r="B16" s="120"/>
      <c r="C16" s="49">
        <f>C15</f>
        <v>393</v>
      </c>
      <c r="D16" s="50">
        <f>付属書①!D16</f>
        <v>0</v>
      </c>
      <c r="E16" s="51">
        <v>0.85</v>
      </c>
      <c r="F16" s="52">
        <f t="shared" ref="F16:F27" si="0">ROUND(C16*D16*E16,2)</f>
        <v>0</v>
      </c>
      <c r="G16" s="91">
        <v>28997</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393</v>
      </c>
      <c r="D17" s="50">
        <f>付属書①!D17</f>
        <v>0</v>
      </c>
      <c r="E17" s="51">
        <v>0.85</v>
      </c>
      <c r="F17" s="52">
        <f t="shared" si="0"/>
        <v>0</v>
      </c>
      <c r="G17" s="94">
        <v>38392</v>
      </c>
      <c r="H17" s="14">
        <f>付属書①!H17</f>
        <v>0</v>
      </c>
      <c r="I17" s="15">
        <f t="shared" si="1"/>
        <v>0</v>
      </c>
      <c r="J17" s="16">
        <f t="shared" si="2"/>
        <v>0</v>
      </c>
      <c r="L17" s="6"/>
    </row>
    <row r="18" spans="1:12" ht="24.75" customHeight="1" x14ac:dyDescent="0.2">
      <c r="A18" s="119" t="s">
        <v>144</v>
      </c>
      <c r="B18" s="120"/>
      <c r="C18" s="49">
        <f t="shared" ref="C18:C24" si="3">C17</f>
        <v>393</v>
      </c>
      <c r="D18" s="50">
        <f>付属書①!D18</f>
        <v>0</v>
      </c>
      <c r="E18" s="51">
        <v>0.85</v>
      </c>
      <c r="F18" s="52">
        <f t="shared" si="0"/>
        <v>0</v>
      </c>
      <c r="G18" s="94">
        <v>28110</v>
      </c>
      <c r="H18" s="14">
        <f>付属書①!H18</f>
        <v>0</v>
      </c>
      <c r="I18" s="15">
        <f t="shared" si="1"/>
        <v>0</v>
      </c>
      <c r="J18" s="16">
        <f t="shared" si="2"/>
        <v>0</v>
      </c>
      <c r="L18" s="6"/>
    </row>
    <row r="19" spans="1:12" ht="24.75" customHeight="1" x14ac:dyDescent="0.2">
      <c r="A19" s="119" t="s">
        <v>145</v>
      </c>
      <c r="B19" s="120"/>
      <c r="C19" s="49">
        <f t="shared" si="3"/>
        <v>393</v>
      </c>
      <c r="D19" s="50">
        <f>付属書①!D19</f>
        <v>0</v>
      </c>
      <c r="E19" s="51">
        <v>0.85</v>
      </c>
      <c r="F19" s="52">
        <f t="shared" si="0"/>
        <v>0</v>
      </c>
      <c r="G19" s="94">
        <v>24289</v>
      </c>
      <c r="H19" s="14">
        <f>付属書①!H19</f>
        <v>0</v>
      </c>
      <c r="I19" s="15">
        <f t="shared" si="1"/>
        <v>0</v>
      </c>
      <c r="J19" s="16">
        <f t="shared" si="2"/>
        <v>0</v>
      </c>
      <c r="L19" s="6"/>
    </row>
    <row r="20" spans="1:12" ht="24.75" customHeight="1" x14ac:dyDescent="0.2">
      <c r="A20" s="119" t="s">
        <v>146</v>
      </c>
      <c r="B20" s="120"/>
      <c r="C20" s="49">
        <f t="shared" si="3"/>
        <v>393</v>
      </c>
      <c r="D20" s="50">
        <f>付属書①!D20</f>
        <v>0</v>
      </c>
      <c r="E20" s="51">
        <v>0.85</v>
      </c>
      <c r="F20" s="52">
        <f t="shared" si="0"/>
        <v>0</v>
      </c>
      <c r="G20" s="94">
        <v>30913</v>
      </c>
      <c r="H20" s="14">
        <f>付属書①!H20</f>
        <v>0</v>
      </c>
      <c r="I20" s="15">
        <f t="shared" si="1"/>
        <v>0</v>
      </c>
      <c r="J20" s="16">
        <f t="shared" si="2"/>
        <v>0</v>
      </c>
      <c r="L20" s="6"/>
    </row>
    <row r="21" spans="1:12" ht="24.75" customHeight="1" x14ac:dyDescent="0.2">
      <c r="A21" s="119" t="s">
        <v>147</v>
      </c>
      <c r="B21" s="120"/>
      <c r="C21" s="49">
        <f t="shared" si="3"/>
        <v>393</v>
      </c>
      <c r="D21" s="50">
        <f>付属書①!D21</f>
        <v>0</v>
      </c>
      <c r="E21" s="51">
        <v>0.85</v>
      </c>
      <c r="F21" s="52">
        <f t="shared" si="0"/>
        <v>0</v>
      </c>
      <c r="G21" s="94">
        <v>32510</v>
      </c>
      <c r="H21" s="14">
        <f>付属書①!H21</f>
        <v>0</v>
      </c>
      <c r="I21" s="15">
        <f t="shared" si="1"/>
        <v>0</v>
      </c>
      <c r="J21" s="16">
        <f t="shared" si="2"/>
        <v>0</v>
      </c>
      <c r="L21" s="6"/>
    </row>
    <row r="22" spans="1:12" ht="24.75" customHeight="1" x14ac:dyDescent="0.2">
      <c r="A22" s="119" t="s">
        <v>148</v>
      </c>
      <c r="B22" s="120"/>
      <c r="C22" s="49">
        <f t="shared" si="3"/>
        <v>393</v>
      </c>
      <c r="D22" s="50">
        <f>付属書①!D22</f>
        <v>0</v>
      </c>
      <c r="E22" s="51">
        <v>0.85</v>
      </c>
      <c r="F22" s="52">
        <f t="shared" si="0"/>
        <v>0</v>
      </c>
      <c r="G22" s="94">
        <v>45325</v>
      </c>
      <c r="H22" s="14">
        <f>付属書①!H22</f>
        <v>0</v>
      </c>
      <c r="I22" s="15">
        <f t="shared" si="1"/>
        <v>0</v>
      </c>
      <c r="J22" s="16">
        <f t="shared" si="2"/>
        <v>0</v>
      </c>
      <c r="L22" s="6"/>
    </row>
    <row r="23" spans="1:12" ht="24.75" customHeight="1" x14ac:dyDescent="0.2">
      <c r="A23" s="119" t="s">
        <v>149</v>
      </c>
      <c r="B23" s="120"/>
      <c r="C23" s="49">
        <f t="shared" si="3"/>
        <v>393</v>
      </c>
      <c r="D23" s="50">
        <f>付属書①!D23</f>
        <v>0</v>
      </c>
      <c r="E23" s="51">
        <v>0.85</v>
      </c>
      <c r="F23" s="52">
        <f t="shared" si="0"/>
        <v>0</v>
      </c>
      <c r="G23" s="89">
        <v>55322</v>
      </c>
      <c r="H23" s="14">
        <f>付属書①!H23</f>
        <v>0</v>
      </c>
      <c r="I23" s="15">
        <f t="shared" si="1"/>
        <v>0</v>
      </c>
      <c r="J23" s="16">
        <f t="shared" si="2"/>
        <v>0</v>
      </c>
      <c r="L23" s="6"/>
    </row>
    <row r="24" spans="1:12" ht="24.75" customHeight="1" x14ac:dyDescent="0.2">
      <c r="A24" s="119" t="s">
        <v>150</v>
      </c>
      <c r="B24" s="120"/>
      <c r="C24" s="49">
        <f t="shared" si="3"/>
        <v>393</v>
      </c>
      <c r="D24" s="50">
        <f>付属書①!D24</f>
        <v>0</v>
      </c>
      <c r="E24" s="51">
        <v>0.85</v>
      </c>
      <c r="F24" s="52">
        <f t="shared" si="0"/>
        <v>0</v>
      </c>
      <c r="G24" s="89">
        <v>42184</v>
      </c>
      <c r="H24" s="14">
        <f>付属書①!H24</f>
        <v>0</v>
      </c>
      <c r="I24" s="15">
        <f t="shared" si="1"/>
        <v>0</v>
      </c>
      <c r="J24" s="16">
        <f t="shared" si="2"/>
        <v>0</v>
      </c>
      <c r="K24" s="6"/>
      <c r="L24" s="6"/>
    </row>
    <row r="25" spans="1:12" ht="24.75" customHeight="1" x14ac:dyDescent="0.2">
      <c r="A25" s="119" t="s">
        <v>151</v>
      </c>
      <c r="B25" s="120"/>
      <c r="C25" s="49">
        <f>C22</f>
        <v>393</v>
      </c>
      <c r="D25" s="50">
        <f>付属書①!D25</f>
        <v>0</v>
      </c>
      <c r="E25" s="51">
        <v>0.85</v>
      </c>
      <c r="F25" s="52">
        <f t="shared" si="0"/>
        <v>0</v>
      </c>
      <c r="G25" s="48">
        <v>57608</v>
      </c>
      <c r="H25" s="14">
        <f>付属書①!H25</f>
        <v>0</v>
      </c>
      <c r="I25" s="17">
        <f t="shared" si="1"/>
        <v>0</v>
      </c>
      <c r="J25" s="18">
        <f t="shared" si="2"/>
        <v>0</v>
      </c>
      <c r="K25" s="6"/>
      <c r="L25" s="6"/>
    </row>
    <row r="26" spans="1:12" ht="24.75" customHeight="1" x14ac:dyDescent="0.2">
      <c r="A26" s="119" t="s">
        <v>216</v>
      </c>
      <c r="B26" s="120"/>
      <c r="C26" s="49">
        <f>C23</f>
        <v>393</v>
      </c>
      <c r="D26" s="50">
        <f>付属書①!D26</f>
        <v>0</v>
      </c>
      <c r="E26" s="51">
        <v>0.85</v>
      </c>
      <c r="F26" s="52">
        <f t="shared" si="0"/>
        <v>0</v>
      </c>
      <c r="G26" s="48">
        <v>33938</v>
      </c>
      <c r="H26" s="14">
        <f>付属書①!H26</f>
        <v>0</v>
      </c>
      <c r="I26" s="17">
        <f t="shared" si="1"/>
        <v>0</v>
      </c>
      <c r="J26" s="18">
        <f t="shared" si="2"/>
        <v>0</v>
      </c>
      <c r="K26" s="6"/>
      <c r="L26" s="6"/>
    </row>
    <row r="27" spans="1:12" ht="24.75" customHeight="1" x14ac:dyDescent="0.2">
      <c r="A27" s="121" t="s">
        <v>143</v>
      </c>
      <c r="B27" s="122"/>
      <c r="C27" s="53">
        <f>C24</f>
        <v>393</v>
      </c>
      <c r="D27" s="54">
        <f>付属書①!D27</f>
        <v>0</v>
      </c>
      <c r="E27" s="108">
        <v>0.85</v>
      </c>
      <c r="F27" s="109">
        <f t="shared" si="0"/>
        <v>0</v>
      </c>
      <c r="G27" s="48">
        <v>32123</v>
      </c>
      <c r="H27" s="14">
        <f>付属書①!H27</f>
        <v>0</v>
      </c>
      <c r="I27" s="17">
        <f t="shared" si="1"/>
        <v>0</v>
      </c>
      <c r="J27" s="18">
        <f t="shared" si="2"/>
        <v>0</v>
      </c>
      <c r="K27" s="6"/>
      <c r="L27" s="6"/>
    </row>
    <row r="28" spans="1:12" ht="37.5" customHeight="1" x14ac:dyDescent="0.2">
      <c r="B28" s="19"/>
      <c r="C28" s="56"/>
      <c r="D28" s="57"/>
      <c r="E28" s="123" t="s">
        <v>16</v>
      </c>
      <c r="F28" s="123"/>
      <c r="G28" s="58">
        <f>SUM(G14:G27)</f>
        <v>515772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267</v>
      </c>
      <c r="D14" s="45">
        <f>付属書①!D14</f>
        <v>0</v>
      </c>
      <c r="E14" s="46">
        <v>0.85</v>
      </c>
      <c r="F14" s="47">
        <f>ROUND(C14*D14*E14,2)</f>
        <v>0</v>
      </c>
      <c r="G14" s="98">
        <v>33268</v>
      </c>
      <c r="H14" s="11">
        <f>付属書①!H14</f>
        <v>0</v>
      </c>
      <c r="I14" s="12">
        <f>G14*H14</f>
        <v>0</v>
      </c>
      <c r="J14" s="13">
        <f>ROUNDDOWN(F14+I14,0)</f>
        <v>0</v>
      </c>
      <c r="K14" s="6"/>
      <c r="L14" s="6"/>
    </row>
    <row r="15" spans="1:13" ht="24.75" customHeight="1" x14ac:dyDescent="0.2">
      <c r="A15" s="119" t="s">
        <v>143</v>
      </c>
      <c r="B15" s="120"/>
      <c r="C15" s="49">
        <f>C14</f>
        <v>267</v>
      </c>
      <c r="D15" s="50">
        <f>付属書①!D15</f>
        <v>0</v>
      </c>
      <c r="E15" s="51">
        <v>0.85</v>
      </c>
      <c r="F15" s="52">
        <f>ROUND(C15*D15*E15,2)</f>
        <v>0</v>
      </c>
      <c r="G15" s="90">
        <v>34916</v>
      </c>
      <c r="H15" s="14">
        <f>付属書①!H15</f>
        <v>0</v>
      </c>
      <c r="I15" s="15">
        <f>G15*H15</f>
        <v>0</v>
      </c>
      <c r="J15" s="16">
        <f>ROUNDDOWN(F15+I15,0)</f>
        <v>0</v>
      </c>
      <c r="K15" s="6"/>
      <c r="L15" s="6"/>
    </row>
    <row r="16" spans="1:13" ht="24.75" customHeight="1" x14ac:dyDescent="0.2">
      <c r="A16" s="119" t="s">
        <v>30</v>
      </c>
      <c r="B16" s="120"/>
      <c r="C16" s="49">
        <f>C15</f>
        <v>267</v>
      </c>
      <c r="D16" s="50">
        <f>付属書①!D16</f>
        <v>0</v>
      </c>
      <c r="E16" s="51">
        <v>0.85</v>
      </c>
      <c r="F16" s="52">
        <f t="shared" ref="F16:F27" si="0">ROUND(C16*D16*E16,2)</f>
        <v>0</v>
      </c>
      <c r="G16" s="90">
        <v>48637</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267</v>
      </c>
      <c r="D17" s="50">
        <f>付属書①!D17</f>
        <v>0</v>
      </c>
      <c r="E17" s="51">
        <v>0.85</v>
      </c>
      <c r="F17" s="52">
        <f t="shared" si="0"/>
        <v>0</v>
      </c>
      <c r="G17" s="89">
        <v>54453</v>
      </c>
      <c r="H17" s="14">
        <f>付属書①!H17</f>
        <v>0</v>
      </c>
      <c r="I17" s="15">
        <f t="shared" si="1"/>
        <v>0</v>
      </c>
      <c r="J17" s="16">
        <f t="shared" si="2"/>
        <v>0</v>
      </c>
      <c r="L17" s="6"/>
    </row>
    <row r="18" spans="1:12" ht="24.75" customHeight="1" x14ac:dyDescent="0.2">
      <c r="A18" s="119" t="s">
        <v>144</v>
      </c>
      <c r="B18" s="120"/>
      <c r="C18" s="49">
        <f t="shared" ref="C18:C24" si="3">C17</f>
        <v>267</v>
      </c>
      <c r="D18" s="50">
        <f>付属書①!D18</f>
        <v>0</v>
      </c>
      <c r="E18" s="51">
        <v>0.85</v>
      </c>
      <c r="F18" s="52">
        <f t="shared" si="0"/>
        <v>0</v>
      </c>
      <c r="G18" s="90">
        <v>44212</v>
      </c>
      <c r="H18" s="14">
        <f>付属書①!H18</f>
        <v>0</v>
      </c>
      <c r="I18" s="15">
        <f t="shared" si="1"/>
        <v>0</v>
      </c>
      <c r="J18" s="16">
        <f t="shared" si="2"/>
        <v>0</v>
      </c>
      <c r="L18" s="6"/>
    </row>
    <row r="19" spans="1:12" ht="24.75" customHeight="1" x14ac:dyDescent="0.2">
      <c r="A19" s="119" t="s">
        <v>145</v>
      </c>
      <c r="B19" s="120"/>
      <c r="C19" s="49">
        <f t="shared" si="3"/>
        <v>267</v>
      </c>
      <c r="D19" s="50">
        <f>付属書①!D19</f>
        <v>0</v>
      </c>
      <c r="E19" s="51">
        <v>0.85</v>
      </c>
      <c r="F19" s="52">
        <f t="shared" si="0"/>
        <v>0</v>
      </c>
      <c r="G19" s="90">
        <v>36042</v>
      </c>
      <c r="H19" s="14">
        <f>付属書①!H19</f>
        <v>0</v>
      </c>
      <c r="I19" s="15">
        <f t="shared" si="1"/>
        <v>0</v>
      </c>
      <c r="J19" s="16">
        <f t="shared" si="2"/>
        <v>0</v>
      </c>
      <c r="L19" s="6"/>
    </row>
    <row r="20" spans="1:12" ht="24.75" customHeight="1" x14ac:dyDescent="0.2">
      <c r="A20" s="119" t="s">
        <v>146</v>
      </c>
      <c r="B20" s="120"/>
      <c r="C20" s="49">
        <f t="shared" si="3"/>
        <v>267</v>
      </c>
      <c r="D20" s="50">
        <f>付属書①!D20</f>
        <v>0</v>
      </c>
      <c r="E20" s="51">
        <v>0.85</v>
      </c>
      <c r="F20" s="52">
        <f t="shared" si="0"/>
        <v>0</v>
      </c>
      <c r="G20" s="90">
        <v>30475</v>
      </c>
      <c r="H20" s="14">
        <f>付属書①!H20</f>
        <v>0</v>
      </c>
      <c r="I20" s="15">
        <f t="shared" si="1"/>
        <v>0</v>
      </c>
      <c r="J20" s="16">
        <f t="shared" si="2"/>
        <v>0</v>
      </c>
      <c r="L20" s="6"/>
    </row>
    <row r="21" spans="1:12" ht="24.75" customHeight="1" x14ac:dyDescent="0.2">
      <c r="A21" s="119" t="s">
        <v>147</v>
      </c>
      <c r="B21" s="120"/>
      <c r="C21" s="49">
        <f t="shared" si="3"/>
        <v>267</v>
      </c>
      <c r="D21" s="50">
        <f>付属書①!D21</f>
        <v>0</v>
      </c>
      <c r="E21" s="51">
        <v>0.85</v>
      </c>
      <c r="F21" s="52">
        <f t="shared" si="0"/>
        <v>0</v>
      </c>
      <c r="G21" s="99">
        <v>30101</v>
      </c>
      <c r="H21" s="14">
        <f>付属書①!H21</f>
        <v>0</v>
      </c>
      <c r="I21" s="15">
        <f t="shared" si="1"/>
        <v>0</v>
      </c>
      <c r="J21" s="16">
        <f t="shared" si="2"/>
        <v>0</v>
      </c>
      <c r="L21" s="6"/>
    </row>
    <row r="22" spans="1:12" ht="24.75" customHeight="1" x14ac:dyDescent="0.2">
      <c r="A22" s="119" t="s">
        <v>148</v>
      </c>
      <c r="B22" s="120"/>
      <c r="C22" s="49">
        <f t="shared" si="3"/>
        <v>267</v>
      </c>
      <c r="D22" s="50">
        <f>付属書①!D22</f>
        <v>0</v>
      </c>
      <c r="E22" s="51">
        <v>0.85</v>
      </c>
      <c r="F22" s="52">
        <f t="shared" si="0"/>
        <v>0</v>
      </c>
      <c r="G22" s="94">
        <v>44214</v>
      </c>
      <c r="H22" s="14">
        <f>付属書①!H22</f>
        <v>0</v>
      </c>
      <c r="I22" s="15">
        <f t="shared" si="1"/>
        <v>0</v>
      </c>
      <c r="J22" s="16">
        <f t="shared" si="2"/>
        <v>0</v>
      </c>
      <c r="L22" s="6"/>
    </row>
    <row r="23" spans="1:12" ht="24.75" customHeight="1" x14ac:dyDescent="0.2">
      <c r="A23" s="119" t="s">
        <v>149</v>
      </c>
      <c r="B23" s="120"/>
      <c r="C23" s="49">
        <f t="shared" si="3"/>
        <v>267</v>
      </c>
      <c r="D23" s="50">
        <f>付属書①!D23</f>
        <v>0</v>
      </c>
      <c r="E23" s="51">
        <v>0.85</v>
      </c>
      <c r="F23" s="52">
        <f t="shared" si="0"/>
        <v>0</v>
      </c>
      <c r="G23" s="90">
        <v>63554</v>
      </c>
      <c r="H23" s="14">
        <f>付属書①!H23</f>
        <v>0</v>
      </c>
      <c r="I23" s="15">
        <f t="shared" si="1"/>
        <v>0</v>
      </c>
      <c r="J23" s="16">
        <f t="shared" si="2"/>
        <v>0</v>
      </c>
      <c r="L23" s="6"/>
    </row>
    <row r="24" spans="1:12" ht="24.75" customHeight="1" x14ac:dyDescent="0.2">
      <c r="A24" s="119" t="s">
        <v>150</v>
      </c>
      <c r="B24" s="120"/>
      <c r="C24" s="49">
        <f t="shared" si="3"/>
        <v>267</v>
      </c>
      <c r="D24" s="50">
        <f>付属書①!D24</f>
        <v>0</v>
      </c>
      <c r="E24" s="51">
        <v>0.85</v>
      </c>
      <c r="F24" s="52">
        <f t="shared" si="0"/>
        <v>0</v>
      </c>
      <c r="G24" s="99">
        <v>45056</v>
      </c>
      <c r="H24" s="14">
        <f>付属書①!H24</f>
        <v>0</v>
      </c>
      <c r="I24" s="15">
        <f t="shared" si="1"/>
        <v>0</v>
      </c>
      <c r="J24" s="16">
        <f t="shared" si="2"/>
        <v>0</v>
      </c>
      <c r="K24" s="6"/>
      <c r="L24" s="6"/>
    </row>
    <row r="25" spans="1:12" ht="24.75" customHeight="1" x14ac:dyDescent="0.2">
      <c r="A25" s="119" t="s">
        <v>151</v>
      </c>
      <c r="B25" s="120"/>
      <c r="C25" s="49">
        <f>C22</f>
        <v>267</v>
      </c>
      <c r="D25" s="50">
        <f>付属書①!D25</f>
        <v>0</v>
      </c>
      <c r="E25" s="51">
        <v>0.85</v>
      </c>
      <c r="F25" s="52">
        <f t="shared" si="0"/>
        <v>0</v>
      </c>
      <c r="G25" s="48">
        <v>49036</v>
      </c>
      <c r="H25" s="14">
        <f>付属書①!H25</f>
        <v>0</v>
      </c>
      <c r="I25" s="17">
        <f t="shared" si="1"/>
        <v>0</v>
      </c>
      <c r="J25" s="18">
        <f t="shared" si="2"/>
        <v>0</v>
      </c>
      <c r="K25" s="6"/>
      <c r="L25" s="6"/>
    </row>
    <row r="26" spans="1:12" ht="24.75" customHeight="1" x14ac:dyDescent="0.2">
      <c r="A26" s="119" t="s">
        <v>216</v>
      </c>
      <c r="B26" s="120"/>
      <c r="C26" s="49">
        <f>C23</f>
        <v>267</v>
      </c>
      <c r="D26" s="50">
        <f>付属書①!D26</f>
        <v>0</v>
      </c>
      <c r="E26" s="51">
        <v>0.85</v>
      </c>
      <c r="F26" s="52">
        <f t="shared" si="0"/>
        <v>0</v>
      </c>
      <c r="G26" s="48">
        <v>33268</v>
      </c>
      <c r="H26" s="14">
        <f>付属書①!H26</f>
        <v>0</v>
      </c>
      <c r="I26" s="17">
        <f t="shared" si="1"/>
        <v>0</v>
      </c>
      <c r="J26" s="18">
        <f t="shared" si="2"/>
        <v>0</v>
      </c>
      <c r="K26" s="6"/>
      <c r="L26" s="6"/>
    </row>
    <row r="27" spans="1:12" ht="24.75" customHeight="1" x14ac:dyDescent="0.2">
      <c r="A27" s="121" t="s">
        <v>143</v>
      </c>
      <c r="B27" s="122"/>
      <c r="C27" s="53">
        <f>C24</f>
        <v>267</v>
      </c>
      <c r="D27" s="54">
        <f>付属書①!D27</f>
        <v>0</v>
      </c>
      <c r="E27" s="108">
        <v>0.85</v>
      </c>
      <c r="F27" s="109">
        <f t="shared" si="0"/>
        <v>0</v>
      </c>
      <c r="G27" s="48">
        <v>34916</v>
      </c>
      <c r="H27" s="14">
        <f>付属書①!H27</f>
        <v>0</v>
      </c>
      <c r="I27" s="17">
        <f t="shared" si="1"/>
        <v>0</v>
      </c>
      <c r="J27" s="18">
        <f t="shared" si="2"/>
        <v>0</v>
      </c>
      <c r="K27" s="6"/>
      <c r="L27" s="6"/>
    </row>
    <row r="28" spans="1:12" ht="37.5" customHeight="1" x14ac:dyDescent="0.2">
      <c r="B28" s="19"/>
      <c r="C28" s="56"/>
      <c r="D28" s="57"/>
      <c r="E28" s="123" t="s">
        <v>16</v>
      </c>
      <c r="F28" s="123"/>
      <c r="G28" s="58">
        <f>SUM(G14:G27)</f>
        <v>582148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75</v>
      </c>
      <c r="D14" s="45">
        <f>付属書①!D14</f>
        <v>0</v>
      </c>
      <c r="E14" s="46">
        <v>0.85</v>
      </c>
      <c r="F14" s="47">
        <f>ROUND(C14*D14*E14,2)</f>
        <v>0</v>
      </c>
      <c r="G14" s="95">
        <v>1322</v>
      </c>
      <c r="H14" s="11">
        <f>付属書①!H14</f>
        <v>0</v>
      </c>
      <c r="I14" s="12">
        <f>G14*H14</f>
        <v>0</v>
      </c>
      <c r="J14" s="13">
        <f>ROUNDDOWN(F14+I14,0)</f>
        <v>0</v>
      </c>
      <c r="K14" s="6"/>
      <c r="L14" s="6"/>
    </row>
    <row r="15" spans="1:13" ht="24.75" customHeight="1" x14ac:dyDescent="0.2">
      <c r="A15" s="119" t="s">
        <v>143</v>
      </c>
      <c r="B15" s="120"/>
      <c r="C15" s="49">
        <f>C14</f>
        <v>75</v>
      </c>
      <c r="D15" s="50">
        <f>付属書①!D15</f>
        <v>0</v>
      </c>
      <c r="E15" s="51">
        <v>0.85</v>
      </c>
      <c r="F15" s="52">
        <f>ROUND(C15*D15*E15,2)</f>
        <v>0</v>
      </c>
      <c r="G15" s="89">
        <v>1516</v>
      </c>
      <c r="H15" s="14">
        <f>付属書①!H15</f>
        <v>0</v>
      </c>
      <c r="I15" s="15">
        <f>G15*H15</f>
        <v>0</v>
      </c>
      <c r="J15" s="16">
        <f>ROUNDDOWN(F15+I15,0)</f>
        <v>0</v>
      </c>
      <c r="K15" s="6"/>
      <c r="L15" s="6"/>
    </row>
    <row r="16" spans="1:13" ht="24.75" customHeight="1" x14ac:dyDescent="0.2">
      <c r="A16" s="119" t="s">
        <v>30</v>
      </c>
      <c r="B16" s="120"/>
      <c r="C16" s="49">
        <f>C15</f>
        <v>75</v>
      </c>
      <c r="D16" s="50">
        <f>付属書①!D16</f>
        <v>0</v>
      </c>
      <c r="E16" s="51">
        <v>0.85</v>
      </c>
      <c r="F16" s="52">
        <f t="shared" ref="F16:F27" si="0">ROUND(C16*D16*E16,2)</f>
        <v>0</v>
      </c>
      <c r="G16" s="96">
        <v>1720</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75</v>
      </c>
      <c r="D17" s="50">
        <f>付属書①!D17</f>
        <v>0</v>
      </c>
      <c r="E17" s="51">
        <v>0.85</v>
      </c>
      <c r="F17" s="52">
        <f t="shared" si="0"/>
        <v>0</v>
      </c>
      <c r="G17" s="96">
        <v>1508</v>
      </c>
      <c r="H17" s="14">
        <f>付属書①!H17</f>
        <v>0</v>
      </c>
      <c r="I17" s="15">
        <f t="shared" si="1"/>
        <v>0</v>
      </c>
      <c r="J17" s="16">
        <f t="shared" si="2"/>
        <v>0</v>
      </c>
      <c r="L17" s="6"/>
    </row>
    <row r="18" spans="1:12" ht="24.75" customHeight="1" x14ac:dyDescent="0.2">
      <c r="A18" s="119" t="s">
        <v>144</v>
      </c>
      <c r="B18" s="120"/>
      <c r="C18" s="49">
        <f t="shared" ref="C18:C24" si="3">C17</f>
        <v>75</v>
      </c>
      <c r="D18" s="50">
        <f>付属書①!D18</f>
        <v>0</v>
      </c>
      <c r="E18" s="51">
        <v>0.85</v>
      </c>
      <c r="F18" s="52">
        <f t="shared" si="0"/>
        <v>0</v>
      </c>
      <c r="G18" s="96">
        <v>1785</v>
      </c>
      <c r="H18" s="14">
        <f>付属書①!H18</f>
        <v>0</v>
      </c>
      <c r="I18" s="15">
        <f t="shared" si="1"/>
        <v>0</v>
      </c>
      <c r="J18" s="16">
        <f t="shared" si="2"/>
        <v>0</v>
      </c>
      <c r="L18" s="6"/>
    </row>
    <row r="19" spans="1:12" ht="24.75" customHeight="1" x14ac:dyDescent="0.2">
      <c r="A19" s="119" t="s">
        <v>145</v>
      </c>
      <c r="B19" s="120"/>
      <c r="C19" s="49">
        <f t="shared" si="3"/>
        <v>75</v>
      </c>
      <c r="D19" s="50">
        <f>付属書①!D19</f>
        <v>0</v>
      </c>
      <c r="E19" s="51">
        <v>0.85</v>
      </c>
      <c r="F19" s="52">
        <f t="shared" si="0"/>
        <v>0</v>
      </c>
      <c r="G19" s="96">
        <v>1400</v>
      </c>
      <c r="H19" s="14">
        <f>付属書①!H19</f>
        <v>0</v>
      </c>
      <c r="I19" s="15">
        <f t="shared" si="1"/>
        <v>0</v>
      </c>
      <c r="J19" s="16">
        <f t="shared" si="2"/>
        <v>0</v>
      </c>
      <c r="L19" s="6"/>
    </row>
    <row r="20" spans="1:12" ht="24.75" customHeight="1" x14ac:dyDescent="0.2">
      <c r="A20" s="119" t="s">
        <v>146</v>
      </c>
      <c r="B20" s="120"/>
      <c r="C20" s="49">
        <f t="shared" si="3"/>
        <v>75</v>
      </c>
      <c r="D20" s="50">
        <f>付属書①!D20</f>
        <v>0</v>
      </c>
      <c r="E20" s="51">
        <v>0.85</v>
      </c>
      <c r="F20" s="52">
        <f t="shared" si="0"/>
        <v>0</v>
      </c>
      <c r="G20" s="96">
        <v>1295</v>
      </c>
      <c r="H20" s="14">
        <f>付属書①!H20</f>
        <v>0</v>
      </c>
      <c r="I20" s="15">
        <f t="shared" si="1"/>
        <v>0</v>
      </c>
      <c r="J20" s="16">
        <f t="shared" si="2"/>
        <v>0</v>
      </c>
      <c r="L20" s="6"/>
    </row>
    <row r="21" spans="1:12" ht="24.75" customHeight="1" x14ac:dyDescent="0.2">
      <c r="A21" s="119" t="s">
        <v>147</v>
      </c>
      <c r="B21" s="120"/>
      <c r="C21" s="49">
        <f t="shared" si="3"/>
        <v>75</v>
      </c>
      <c r="D21" s="50">
        <f>付属書①!D21</f>
        <v>0</v>
      </c>
      <c r="E21" s="51">
        <v>0.85</v>
      </c>
      <c r="F21" s="52">
        <f t="shared" si="0"/>
        <v>0</v>
      </c>
      <c r="G21" s="96">
        <v>1447</v>
      </c>
      <c r="H21" s="14">
        <f>付属書①!H21</f>
        <v>0</v>
      </c>
      <c r="I21" s="15">
        <f t="shared" si="1"/>
        <v>0</v>
      </c>
      <c r="J21" s="16">
        <f t="shared" si="2"/>
        <v>0</v>
      </c>
      <c r="L21" s="6"/>
    </row>
    <row r="22" spans="1:12" ht="24.75" customHeight="1" x14ac:dyDescent="0.2">
      <c r="A22" s="119" t="s">
        <v>148</v>
      </c>
      <c r="B22" s="120"/>
      <c r="C22" s="49">
        <f t="shared" si="3"/>
        <v>75</v>
      </c>
      <c r="D22" s="50">
        <f>付属書①!D22</f>
        <v>0</v>
      </c>
      <c r="E22" s="51">
        <v>0.85</v>
      </c>
      <c r="F22" s="52">
        <f t="shared" si="0"/>
        <v>0</v>
      </c>
      <c r="G22" s="97">
        <v>1853</v>
      </c>
      <c r="H22" s="14">
        <f>付属書①!H22</f>
        <v>0</v>
      </c>
      <c r="I22" s="15">
        <f t="shared" si="1"/>
        <v>0</v>
      </c>
      <c r="J22" s="16">
        <f t="shared" si="2"/>
        <v>0</v>
      </c>
      <c r="L22" s="6"/>
    </row>
    <row r="23" spans="1:12" ht="24.75" customHeight="1" x14ac:dyDescent="0.2">
      <c r="A23" s="119" t="s">
        <v>149</v>
      </c>
      <c r="B23" s="120"/>
      <c r="C23" s="49">
        <f t="shared" si="3"/>
        <v>75</v>
      </c>
      <c r="D23" s="50">
        <f>付属書①!D23</f>
        <v>0</v>
      </c>
      <c r="E23" s="51">
        <v>0.85</v>
      </c>
      <c r="F23" s="52">
        <f t="shared" si="0"/>
        <v>0</v>
      </c>
      <c r="G23" s="96">
        <v>3338</v>
      </c>
      <c r="H23" s="14">
        <f>付属書①!H23</f>
        <v>0</v>
      </c>
      <c r="I23" s="15">
        <f t="shared" si="1"/>
        <v>0</v>
      </c>
      <c r="J23" s="16">
        <f t="shared" si="2"/>
        <v>0</v>
      </c>
      <c r="L23" s="6"/>
    </row>
    <row r="24" spans="1:12" ht="24.75" customHeight="1" x14ac:dyDescent="0.2">
      <c r="A24" s="119" t="s">
        <v>150</v>
      </c>
      <c r="B24" s="120"/>
      <c r="C24" s="49">
        <f t="shared" si="3"/>
        <v>75</v>
      </c>
      <c r="D24" s="50">
        <f>付属書①!D24</f>
        <v>0</v>
      </c>
      <c r="E24" s="51">
        <v>0.85</v>
      </c>
      <c r="F24" s="52">
        <f t="shared" si="0"/>
        <v>0</v>
      </c>
      <c r="G24" s="96">
        <v>2223</v>
      </c>
      <c r="H24" s="14">
        <f>付属書①!H24</f>
        <v>0</v>
      </c>
      <c r="I24" s="15">
        <f t="shared" si="1"/>
        <v>0</v>
      </c>
      <c r="J24" s="16">
        <f t="shared" si="2"/>
        <v>0</v>
      </c>
      <c r="K24" s="6"/>
      <c r="L24" s="6"/>
    </row>
    <row r="25" spans="1:12" ht="24.75" customHeight="1" x14ac:dyDescent="0.2">
      <c r="A25" s="119" t="s">
        <v>151</v>
      </c>
      <c r="B25" s="120"/>
      <c r="C25" s="49">
        <f>C22</f>
        <v>75</v>
      </c>
      <c r="D25" s="50">
        <f>付属書①!D25</f>
        <v>0</v>
      </c>
      <c r="E25" s="51">
        <v>0.85</v>
      </c>
      <c r="F25" s="52">
        <f t="shared" si="0"/>
        <v>0</v>
      </c>
      <c r="G25" s="48">
        <v>3069</v>
      </c>
      <c r="H25" s="14">
        <f>付属書①!H25</f>
        <v>0</v>
      </c>
      <c r="I25" s="17">
        <f t="shared" si="1"/>
        <v>0</v>
      </c>
      <c r="J25" s="18">
        <f t="shared" si="2"/>
        <v>0</v>
      </c>
      <c r="K25" s="6"/>
      <c r="L25" s="6"/>
    </row>
    <row r="26" spans="1:12" ht="24.75" customHeight="1" x14ac:dyDescent="0.2">
      <c r="A26" s="119" t="s">
        <v>216</v>
      </c>
      <c r="B26" s="120"/>
      <c r="C26" s="49">
        <f>C23</f>
        <v>75</v>
      </c>
      <c r="D26" s="50">
        <f>付属書①!D26</f>
        <v>0</v>
      </c>
      <c r="E26" s="51">
        <v>0.85</v>
      </c>
      <c r="F26" s="52">
        <f t="shared" si="0"/>
        <v>0</v>
      </c>
      <c r="G26" s="48">
        <v>1322</v>
      </c>
      <c r="H26" s="14">
        <f>付属書①!H26</f>
        <v>0</v>
      </c>
      <c r="I26" s="17">
        <f t="shared" si="1"/>
        <v>0</v>
      </c>
      <c r="J26" s="18">
        <f t="shared" si="2"/>
        <v>0</v>
      </c>
      <c r="K26" s="6"/>
      <c r="L26" s="6"/>
    </row>
    <row r="27" spans="1:12" ht="24.75" customHeight="1" x14ac:dyDescent="0.2">
      <c r="A27" s="121" t="s">
        <v>143</v>
      </c>
      <c r="B27" s="122"/>
      <c r="C27" s="53">
        <f>C24</f>
        <v>75</v>
      </c>
      <c r="D27" s="54">
        <f>付属書①!D27</f>
        <v>0</v>
      </c>
      <c r="E27" s="108">
        <v>0.85</v>
      </c>
      <c r="F27" s="109">
        <f t="shared" si="0"/>
        <v>0</v>
      </c>
      <c r="G27" s="48">
        <v>1516</v>
      </c>
      <c r="H27" s="14">
        <f>付属書①!H27</f>
        <v>0</v>
      </c>
      <c r="I27" s="17">
        <f t="shared" si="1"/>
        <v>0</v>
      </c>
      <c r="J27" s="18">
        <f t="shared" si="2"/>
        <v>0</v>
      </c>
      <c r="K27" s="6"/>
      <c r="L27" s="6"/>
    </row>
    <row r="28" spans="1:12" ht="37.5" customHeight="1" x14ac:dyDescent="0.2">
      <c r="B28" s="19"/>
      <c r="C28" s="56"/>
      <c r="D28" s="57"/>
      <c r="E28" s="123" t="s">
        <v>16</v>
      </c>
      <c r="F28" s="123"/>
      <c r="G28" s="58">
        <f>SUM(G14:G27)</f>
        <v>25314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
  <sheetViews>
    <sheetView topLeftCell="A10" workbookViewId="0">
      <selection activeCell="E30" sqref="E30"/>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c r="B1" s="32"/>
      <c r="D1" s="36"/>
      <c r="E1" s="36"/>
      <c r="F1" s="36"/>
      <c r="G1" s="36"/>
      <c r="H1" s="1"/>
      <c r="I1" s="1"/>
      <c r="J1" s="24"/>
    </row>
    <row r="2" spans="1:13" ht="24" customHeight="1" x14ac:dyDescent="0.2">
      <c r="A2" s="113"/>
      <c r="B2" s="113"/>
      <c r="C2" s="113"/>
      <c r="D2" s="113"/>
      <c r="E2" s="113"/>
      <c r="F2" s="113"/>
      <c r="G2" s="113"/>
      <c r="H2" s="113"/>
      <c r="I2" s="113"/>
      <c r="J2" s="113"/>
      <c r="K2" s="21"/>
      <c r="M2" s="2"/>
    </row>
    <row r="3" spans="1:13" ht="24.75" customHeight="1" x14ac:dyDescent="0.2">
      <c r="B3" s="3"/>
      <c r="C3" s="37"/>
      <c r="D3" s="37"/>
      <c r="E3" s="37"/>
      <c r="F3" s="37"/>
      <c r="G3" s="37"/>
      <c r="H3" s="3"/>
      <c r="I3" s="128"/>
      <c r="J3" s="128"/>
    </row>
    <row r="4" spans="1:13" ht="24.75" customHeight="1" x14ac:dyDescent="0.2">
      <c r="A4" s="22"/>
      <c r="C4" s="38"/>
      <c r="D4" s="38"/>
      <c r="E4" s="38"/>
      <c r="F4" s="38"/>
      <c r="G4" s="39"/>
      <c r="H4" s="4"/>
      <c r="I4" s="4"/>
      <c r="J4" s="4"/>
      <c r="K4" s="5"/>
      <c r="L4" s="5"/>
    </row>
    <row r="5" spans="1:13" ht="24.75" customHeight="1" x14ac:dyDescent="0.2">
      <c r="B5" s="4"/>
      <c r="C5" s="38"/>
      <c r="D5" s="38"/>
      <c r="E5" s="38"/>
      <c r="F5" s="42"/>
      <c r="G5" s="42"/>
      <c r="H5" s="4"/>
      <c r="I5" s="4"/>
      <c r="J5" s="4"/>
      <c r="K5" s="5"/>
      <c r="L5" s="5"/>
    </row>
    <row r="6" spans="1:13" ht="24.75" customHeight="1" x14ac:dyDescent="0.2">
      <c r="B6" s="4"/>
      <c r="C6" s="38"/>
      <c r="D6" s="38"/>
      <c r="E6" s="41"/>
      <c r="F6" s="42"/>
      <c r="G6" s="42"/>
      <c r="H6" s="4"/>
      <c r="I6" s="4"/>
      <c r="J6" s="4"/>
      <c r="K6" s="5"/>
      <c r="L6" s="5"/>
    </row>
    <row r="7" spans="1:13" ht="24.75" customHeight="1" x14ac:dyDescent="0.2">
      <c r="B7" s="4"/>
      <c r="C7" s="38"/>
      <c r="D7" s="43"/>
      <c r="E7" s="38"/>
      <c r="F7" s="106"/>
      <c r="G7" s="42"/>
      <c r="H7" s="4"/>
      <c r="I7" s="4"/>
      <c r="J7" s="4"/>
      <c r="K7" s="5"/>
      <c r="L7" s="5"/>
    </row>
    <row r="8" spans="1:13" ht="15.75" customHeight="1" x14ac:dyDescent="0.2">
      <c r="B8" s="4"/>
      <c r="C8" s="38"/>
      <c r="D8" s="43"/>
      <c r="E8" s="38"/>
      <c r="F8" s="42"/>
      <c r="G8" s="42"/>
      <c r="H8" s="4"/>
      <c r="I8" s="4"/>
      <c r="J8" s="4"/>
      <c r="K8" s="5"/>
      <c r="L8" s="5"/>
    </row>
    <row r="9" spans="1:13" ht="24.75" customHeight="1" x14ac:dyDescent="0.2">
      <c r="A9" s="31"/>
      <c r="J9" s="7"/>
    </row>
    <row r="10" spans="1:13" ht="11.15" customHeight="1" x14ac:dyDescent="0.2">
      <c r="B10" s="31"/>
      <c r="J10" s="7"/>
    </row>
    <row r="11" spans="1:13" ht="24.75" customHeight="1" x14ac:dyDescent="0.2">
      <c r="A11" s="129"/>
      <c r="B11" s="130"/>
      <c r="C11" s="135"/>
      <c r="D11" s="136"/>
      <c r="E11" s="136"/>
      <c r="F11" s="137"/>
      <c r="G11" s="138"/>
      <c r="H11" s="139"/>
      <c r="I11" s="140"/>
      <c r="J11" s="8"/>
    </row>
    <row r="12" spans="1:13" ht="24.75" customHeight="1" x14ac:dyDescent="0.2">
      <c r="A12" s="131"/>
      <c r="B12" s="132"/>
      <c r="C12" s="141"/>
      <c r="D12" s="143"/>
      <c r="E12" s="143"/>
      <c r="F12" s="145"/>
      <c r="G12" s="141"/>
      <c r="H12" s="147"/>
      <c r="I12" s="149"/>
      <c r="J12" s="9"/>
    </row>
    <row r="13" spans="1:13" ht="24.75" customHeight="1" x14ac:dyDescent="0.2">
      <c r="A13" s="133"/>
      <c r="B13" s="134"/>
      <c r="C13" s="142"/>
      <c r="D13" s="144"/>
      <c r="E13" s="144"/>
      <c r="F13" s="146"/>
      <c r="G13" s="142"/>
      <c r="H13" s="148"/>
      <c r="I13" s="150"/>
      <c r="J13" s="9"/>
      <c r="K13" s="10"/>
    </row>
    <row r="14" spans="1:13" ht="24.75" customHeight="1" x14ac:dyDescent="0.2">
      <c r="A14" s="126"/>
      <c r="B14" s="127"/>
      <c r="C14" s="44"/>
      <c r="D14" s="45"/>
      <c r="E14" s="46"/>
      <c r="F14" s="47"/>
      <c r="G14" s="48"/>
      <c r="H14" s="11"/>
      <c r="I14" s="12"/>
      <c r="J14" s="13"/>
      <c r="K14" s="6"/>
      <c r="L14" s="6"/>
    </row>
    <row r="15" spans="1:13" ht="24.75" customHeight="1" x14ac:dyDescent="0.2">
      <c r="A15" s="119"/>
      <c r="B15" s="120"/>
      <c r="C15" s="49"/>
      <c r="D15" s="50"/>
      <c r="E15" s="51"/>
      <c r="F15" s="52"/>
      <c r="G15" s="48"/>
      <c r="H15" s="14"/>
      <c r="I15" s="15"/>
      <c r="J15" s="16"/>
      <c r="K15" s="6"/>
      <c r="L15" s="6"/>
    </row>
    <row r="16" spans="1:13" ht="24.75" customHeight="1" x14ac:dyDescent="0.2">
      <c r="A16" s="119"/>
      <c r="B16" s="120"/>
      <c r="C16" s="49"/>
      <c r="D16" s="50"/>
      <c r="E16" s="51"/>
      <c r="F16" s="52"/>
      <c r="G16" s="48"/>
      <c r="H16" s="14"/>
      <c r="I16" s="15"/>
      <c r="J16" s="16"/>
      <c r="K16" s="6"/>
      <c r="L16" s="6"/>
    </row>
    <row r="17" spans="1:12" ht="24.75" customHeight="1" x14ac:dyDescent="0.2">
      <c r="A17" s="119"/>
      <c r="B17" s="120"/>
      <c r="C17" s="49"/>
      <c r="D17" s="50"/>
      <c r="E17" s="51"/>
      <c r="F17" s="52"/>
      <c r="G17" s="48"/>
      <c r="H17" s="14"/>
      <c r="I17" s="15"/>
      <c r="J17" s="16"/>
      <c r="L17" s="6"/>
    </row>
    <row r="18" spans="1:12" ht="24.75" customHeight="1" x14ac:dyDescent="0.2">
      <c r="A18" s="119"/>
      <c r="B18" s="120"/>
      <c r="C18" s="49"/>
      <c r="D18" s="50"/>
      <c r="E18" s="51"/>
      <c r="F18" s="52"/>
      <c r="G18" s="48"/>
      <c r="H18" s="14"/>
      <c r="I18" s="15"/>
      <c r="J18" s="16"/>
      <c r="L18" s="6"/>
    </row>
    <row r="19" spans="1:12" ht="24.75" customHeight="1" x14ac:dyDescent="0.2">
      <c r="A19" s="119"/>
      <c r="B19" s="120"/>
      <c r="C19" s="49"/>
      <c r="D19" s="50"/>
      <c r="E19" s="51"/>
      <c r="F19" s="52"/>
      <c r="G19" s="48"/>
      <c r="H19" s="14"/>
      <c r="I19" s="15"/>
      <c r="J19" s="16"/>
      <c r="L19" s="6"/>
    </row>
    <row r="20" spans="1:12" ht="24.75" customHeight="1" x14ac:dyDescent="0.2">
      <c r="A20" s="119"/>
      <c r="B20" s="120"/>
      <c r="C20" s="49"/>
      <c r="D20" s="50"/>
      <c r="E20" s="51"/>
      <c r="F20" s="52"/>
      <c r="G20" s="48"/>
      <c r="H20" s="14"/>
      <c r="I20" s="15"/>
      <c r="J20" s="16"/>
      <c r="L20" s="6"/>
    </row>
    <row r="21" spans="1:12" ht="24.75" customHeight="1" x14ac:dyDescent="0.2">
      <c r="A21" s="119"/>
      <c r="B21" s="120"/>
      <c r="C21" s="49"/>
      <c r="D21" s="50"/>
      <c r="E21" s="51"/>
      <c r="F21" s="52"/>
      <c r="G21" s="48"/>
      <c r="H21" s="14"/>
      <c r="I21" s="15"/>
      <c r="J21" s="16"/>
      <c r="L21" s="6"/>
    </row>
    <row r="22" spans="1:12" ht="24.75" customHeight="1" x14ac:dyDescent="0.2">
      <c r="A22" s="119"/>
      <c r="B22" s="120"/>
      <c r="C22" s="49"/>
      <c r="D22" s="50"/>
      <c r="E22" s="51"/>
      <c r="F22" s="52"/>
      <c r="G22" s="48"/>
      <c r="H22" s="14"/>
      <c r="I22" s="15"/>
      <c r="J22" s="16"/>
      <c r="L22" s="6"/>
    </row>
    <row r="23" spans="1:12" ht="24.75" customHeight="1" x14ac:dyDescent="0.2">
      <c r="A23" s="119"/>
      <c r="B23" s="120"/>
      <c r="C23" s="49"/>
      <c r="D23" s="50"/>
      <c r="E23" s="51"/>
      <c r="F23" s="52"/>
      <c r="G23" s="48"/>
      <c r="H23" s="14"/>
      <c r="I23" s="15"/>
      <c r="J23" s="16"/>
      <c r="L23" s="6"/>
    </row>
    <row r="24" spans="1:12" ht="24.75" customHeight="1" x14ac:dyDescent="0.2">
      <c r="A24" s="119"/>
      <c r="B24" s="120"/>
      <c r="C24" s="49"/>
      <c r="D24" s="50"/>
      <c r="E24" s="51"/>
      <c r="F24" s="52"/>
      <c r="G24" s="48"/>
      <c r="H24" s="14"/>
      <c r="I24" s="15"/>
      <c r="J24" s="16"/>
      <c r="K24" s="6"/>
      <c r="L24" s="6"/>
    </row>
    <row r="25" spans="1:12" ht="24.75" customHeight="1" x14ac:dyDescent="0.2">
      <c r="A25" s="121"/>
      <c r="B25" s="122"/>
      <c r="C25" s="53"/>
      <c r="D25" s="54"/>
      <c r="E25" s="51"/>
      <c r="F25" s="55"/>
      <c r="G25" s="48"/>
      <c r="H25" s="14"/>
      <c r="I25" s="17"/>
      <c r="J25" s="18"/>
      <c r="K25" s="6"/>
      <c r="L25" s="6"/>
    </row>
    <row r="26" spans="1:12" ht="37.5" customHeight="1" x14ac:dyDescent="0.2">
      <c r="B26" s="19"/>
      <c r="C26" s="56"/>
      <c r="D26" s="57"/>
      <c r="E26" s="123" t="s">
        <v>16</v>
      </c>
      <c r="F26" s="123"/>
      <c r="G26" s="58">
        <f>SUM(START:END!G26)-付属書76!G26+付属書76!G42</f>
        <v>4302068</v>
      </c>
      <c r="H26" s="124" t="s">
        <v>212</v>
      </c>
      <c r="I26" s="124"/>
      <c r="J26" s="125">
        <f>SUM(J14:J25)</f>
        <v>0</v>
      </c>
      <c r="K26" s="6"/>
      <c r="L26" s="6"/>
    </row>
    <row r="27" spans="1:12" ht="18" customHeight="1" x14ac:dyDescent="0.2">
      <c r="B27" s="19"/>
      <c r="C27" s="56"/>
      <c r="D27" s="57"/>
      <c r="E27" s="123"/>
      <c r="F27" s="123"/>
      <c r="G27" s="59" t="s">
        <v>18</v>
      </c>
      <c r="H27" s="124"/>
      <c r="I27" s="124"/>
      <c r="J27" s="125"/>
      <c r="K27" s="6"/>
    </row>
    <row r="28" spans="1:12" ht="20.25" customHeight="1" thickBot="1" x14ac:dyDescent="0.25">
      <c r="B28" s="19"/>
      <c r="C28" s="56"/>
      <c r="D28" s="57"/>
      <c r="E28" s="60"/>
      <c r="F28" s="60"/>
      <c r="G28" s="56"/>
      <c r="H28" s="27"/>
      <c r="I28" s="28"/>
      <c r="J28" s="23" t="s">
        <v>139</v>
      </c>
      <c r="K28" s="6"/>
    </row>
    <row r="29" spans="1:12" ht="44.25" customHeight="1" thickBot="1" x14ac:dyDescent="0.25">
      <c r="B29" s="19"/>
      <c r="C29" s="56"/>
      <c r="D29" s="57"/>
      <c r="E29" s="60"/>
      <c r="F29" s="115" t="s">
        <v>138</v>
      </c>
      <c r="G29" s="116"/>
      <c r="H29" s="116"/>
      <c r="I29" s="117"/>
      <c r="J29" s="20">
        <f>ROUNDDOWN(J26/110*100,0)</f>
        <v>0</v>
      </c>
    </row>
    <row r="30" spans="1:12" ht="18.75" customHeight="1" x14ac:dyDescent="0.2">
      <c r="F30" s="118"/>
      <c r="G30" s="118"/>
      <c r="H30" s="118"/>
      <c r="I30" s="118"/>
      <c r="J30" s="118"/>
    </row>
    <row r="31" spans="1:12" ht="15" customHeight="1" x14ac:dyDescent="0.2">
      <c r="F31" s="61"/>
      <c r="G31" s="61"/>
      <c r="H31" s="30"/>
      <c r="I31" s="30"/>
      <c r="J31" s="30"/>
    </row>
    <row r="32" spans="1:12" ht="17.25" customHeight="1" x14ac:dyDescent="0.2">
      <c r="A32" s="34" t="s">
        <v>28</v>
      </c>
      <c r="B32" s="26"/>
      <c r="C32" s="62"/>
      <c r="D32" s="62"/>
      <c r="E32" s="62"/>
      <c r="F32" s="62"/>
      <c r="G32" s="62"/>
      <c r="H32" s="25"/>
      <c r="I32" s="25"/>
      <c r="J32" s="25"/>
    </row>
    <row r="33" spans="1:10" ht="36.75" customHeight="1" x14ac:dyDescent="0.2">
      <c r="A33" s="29" t="s">
        <v>19</v>
      </c>
      <c r="B33" s="114" t="s">
        <v>24</v>
      </c>
      <c r="C33" s="114"/>
      <c r="D33" s="114"/>
      <c r="E33" s="114"/>
      <c r="F33" s="114"/>
      <c r="G33" s="114"/>
      <c r="H33" s="114"/>
      <c r="I33" s="114"/>
      <c r="J33" s="114"/>
    </row>
    <row r="34" spans="1:10" ht="26.25" customHeight="1" x14ac:dyDescent="0.2">
      <c r="A34" s="29" t="s">
        <v>20</v>
      </c>
      <c r="B34" s="114" t="s">
        <v>140</v>
      </c>
      <c r="C34" s="114"/>
      <c r="D34" s="114"/>
      <c r="E34" s="114"/>
      <c r="F34" s="114"/>
      <c r="G34" s="114"/>
      <c r="H34" s="114"/>
      <c r="I34" s="114"/>
      <c r="J34" s="114"/>
    </row>
    <row r="35" spans="1:10" ht="27" customHeight="1" x14ac:dyDescent="0.2">
      <c r="A35" s="29" t="s">
        <v>21</v>
      </c>
      <c r="B35" s="114" t="s">
        <v>29</v>
      </c>
      <c r="C35" s="114"/>
      <c r="D35" s="114"/>
      <c r="E35" s="114"/>
      <c r="F35" s="114"/>
      <c r="G35" s="114"/>
      <c r="H35" s="114"/>
      <c r="I35" s="114"/>
      <c r="J35" s="114"/>
    </row>
    <row r="36" spans="1:10" ht="36.75" customHeight="1" x14ac:dyDescent="0.2">
      <c r="A36" s="29" t="s">
        <v>22</v>
      </c>
      <c r="B36" s="114" t="s">
        <v>108</v>
      </c>
      <c r="C36" s="114"/>
      <c r="D36" s="114"/>
      <c r="E36" s="114"/>
      <c r="F36" s="114"/>
      <c r="G36" s="114"/>
      <c r="H36" s="114"/>
      <c r="I36" s="114"/>
      <c r="J36" s="114"/>
    </row>
    <row r="37" spans="1:10" ht="25.5" customHeight="1" x14ac:dyDescent="0.2">
      <c r="A37" s="29" t="s">
        <v>23</v>
      </c>
      <c r="B37" s="114" t="s">
        <v>188</v>
      </c>
      <c r="C37" s="114"/>
      <c r="D37" s="114"/>
      <c r="E37" s="114"/>
      <c r="F37" s="114"/>
      <c r="G37" s="114"/>
      <c r="H37" s="114"/>
      <c r="I37" s="114"/>
      <c r="J37" s="114"/>
    </row>
    <row r="44" spans="1:10" x14ac:dyDescent="0.2">
      <c r="F44" s="63"/>
    </row>
  </sheetData>
  <mergeCells count="34">
    <mergeCell ref="A2:J2"/>
    <mergeCell ref="I3:J3"/>
    <mergeCell ref="A11:B13"/>
    <mergeCell ref="C11:F11"/>
    <mergeCell ref="G11:I11"/>
    <mergeCell ref="C12:C13"/>
    <mergeCell ref="D12:D13"/>
    <mergeCell ref="E12:E13"/>
    <mergeCell ref="F12:F13"/>
    <mergeCell ref="G12:G13"/>
    <mergeCell ref="H12:H13"/>
    <mergeCell ref="I12:I13"/>
    <mergeCell ref="A14:B14"/>
    <mergeCell ref="A15:B15"/>
    <mergeCell ref="A16:B16"/>
    <mergeCell ref="A17:B17"/>
    <mergeCell ref="A18:B18"/>
    <mergeCell ref="A19:B19"/>
    <mergeCell ref="A20:B20"/>
    <mergeCell ref="A21:B21"/>
    <mergeCell ref="A22:B22"/>
    <mergeCell ref="A23:B23"/>
    <mergeCell ref="A24:B24"/>
    <mergeCell ref="A25:B25"/>
    <mergeCell ref="E26:F27"/>
    <mergeCell ref="H26:I27"/>
    <mergeCell ref="J26:J27"/>
    <mergeCell ref="B36:J36"/>
    <mergeCell ref="B37:J37"/>
    <mergeCell ref="F29:I29"/>
    <mergeCell ref="F30:J30"/>
    <mergeCell ref="B33:J33"/>
    <mergeCell ref="B34:J34"/>
    <mergeCell ref="B35:J35"/>
  </mergeCells>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262</v>
      </c>
      <c r="D14" s="45">
        <f>付属書①!D14</f>
        <v>0</v>
      </c>
      <c r="E14" s="46">
        <v>0.85</v>
      </c>
      <c r="F14" s="47">
        <f>ROUND(C14*D14*E14,2)</f>
        <v>0</v>
      </c>
      <c r="G14" s="98">
        <v>28579</v>
      </c>
      <c r="H14" s="11">
        <f>付属書①!H14</f>
        <v>0</v>
      </c>
      <c r="I14" s="12">
        <f>G14*H14</f>
        <v>0</v>
      </c>
      <c r="J14" s="13">
        <f>ROUNDDOWN(F14+I14,0)</f>
        <v>0</v>
      </c>
      <c r="K14" s="6"/>
      <c r="L14" s="6"/>
    </row>
    <row r="15" spans="1:13" ht="24.75" customHeight="1" x14ac:dyDescent="0.2">
      <c r="A15" s="119" t="s">
        <v>143</v>
      </c>
      <c r="B15" s="120"/>
      <c r="C15" s="49">
        <f>C14</f>
        <v>262</v>
      </c>
      <c r="D15" s="50">
        <f>付属書①!D15</f>
        <v>0</v>
      </c>
      <c r="E15" s="51">
        <v>0.85</v>
      </c>
      <c r="F15" s="52">
        <f>ROUND(C15*D15*E15,2)</f>
        <v>0</v>
      </c>
      <c r="G15" s="90">
        <v>27281</v>
      </c>
      <c r="H15" s="14">
        <f>付属書①!H15</f>
        <v>0</v>
      </c>
      <c r="I15" s="15">
        <f>G15*H15</f>
        <v>0</v>
      </c>
      <c r="J15" s="16">
        <f>ROUNDDOWN(F15+I15,0)</f>
        <v>0</v>
      </c>
      <c r="K15" s="6"/>
      <c r="L15" s="6"/>
    </row>
    <row r="16" spans="1:13" ht="24.75" customHeight="1" x14ac:dyDescent="0.2">
      <c r="A16" s="119" t="s">
        <v>30</v>
      </c>
      <c r="B16" s="120"/>
      <c r="C16" s="49">
        <f>C15</f>
        <v>262</v>
      </c>
      <c r="D16" s="50">
        <f>付属書①!D16</f>
        <v>0</v>
      </c>
      <c r="E16" s="51">
        <v>0.85</v>
      </c>
      <c r="F16" s="52">
        <f t="shared" ref="F16:F27" si="0">ROUND(C16*D16*E16,2)</f>
        <v>0</v>
      </c>
      <c r="G16" s="90">
        <v>32338</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262</v>
      </c>
      <c r="D17" s="50">
        <f>付属書①!D17</f>
        <v>0</v>
      </c>
      <c r="E17" s="51">
        <v>0.85</v>
      </c>
      <c r="F17" s="52">
        <f t="shared" si="0"/>
        <v>0</v>
      </c>
      <c r="G17" s="90">
        <v>40108</v>
      </c>
      <c r="H17" s="14">
        <f>付属書①!H17</f>
        <v>0</v>
      </c>
      <c r="I17" s="15">
        <f t="shared" si="1"/>
        <v>0</v>
      </c>
      <c r="J17" s="16">
        <f t="shared" si="2"/>
        <v>0</v>
      </c>
      <c r="L17" s="6"/>
    </row>
    <row r="18" spans="1:12" ht="24.75" customHeight="1" x14ac:dyDescent="0.2">
      <c r="A18" s="119" t="s">
        <v>144</v>
      </c>
      <c r="B18" s="120"/>
      <c r="C18" s="49">
        <f t="shared" ref="C18:C24" si="3">C17</f>
        <v>262</v>
      </c>
      <c r="D18" s="50">
        <f>付属書①!D18</f>
        <v>0</v>
      </c>
      <c r="E18" s="51">
        <v>0.85</v>
      </c>
      <c r="F18" s="52">
        <f t="shared" si="0"/>
        <v>0</v>
      </c>
      <c r="G18" s="89">
        <v>24712</v>
      </c>
      <c r="H18" s="14">
        <f>付属書①!H18</f>
        <v>0</v>
      </c>
      <c r="I18" s="15">
        <f t="shared" si="1"/>
        <v>0</v>
      </c>
      <c r="J18" s="16">
        <f t="shared" si="2"/>
        <v>0</v>
      </c>
      <c r="L18" s="6"/>
    </row>
    <row r="19" spans="1:12" ht="24.75" customHeight="1" x14ac:dyDescent="0.2">
      <c r="A19" s="119" t="s">
        <v>145</v>
      </c>
      <c r="B19" s="120"/>
      <c r="C19" s="49">
        <f t="shared" si="3"/>
        <v>262</v>
      </c>
      <c r="D19" s="50">
        <f>付属書①!D19</f>
        <v>0</v>
      </c>
      <c r="E19" s="51">
        <v>0.85</v>
      </c>
      <c r="F19" s="52">
        <f t="shared" si="0"/>
        <v>0</v>
      </c>
      <c r="G19" s="89">
        <v>23762</v>
      </c>
      <c r="H19" s="14">
        <f>付属書①!H19</f>
        <v>0</v>
      </c>
      <c r="I19" s="15">
        <f t="shared" si="1"/>
        <v>0</v>
      </c>
      <c r="J19" s="16">
        <f t="shared" si="2"/>
        <v>0</v>
      </c>
      <c r="L19" s="6"/>
    </row>
    <row r="20" spans="1:12" ht="24.75" customHeight="1" x14ac:dyDescent="0.2">
      <c r="A20" s="119" t="s">
        <v>146</v>
      </c>
      <c r="B20" s="120"/>
      <c r="C20" s="49">
        <f t="shared" si="3"/>
        <v>262</v>
      </c>
      <c r="D20" s="50">
        <f>付属書①!D20</f>
        <v>0</v>
      </c>
      <c r="E20" s="51">
        <v>0.85</v>
      </c>
      <c r="F20" s="52">
        <f t="shared" si="0"/>
        <v>0</v>
      </c>
      <c r="G20" s="90">
        <v>25006</v>
      </c>
      <c r="H20" s="14">
        <f>付属書①!H20</f>
        <v>0</v>
      </c>
      <c r="I20" s="15">
        <f t="shared" si="1"/>
        <v>0</v>
      </c>
      <c r="J20" s="16">
        <f t="shared" si="2"/>
        <v>0</v>
      </c>
      <c r="L20" s="6"/>
    </row>
    <row r="21" spans="1:12" ht="24.75" customHeight="1" x14ac:dyDescent="0.2">
      <c r="A21" s="119" t="s">
        <v>147</v>
      </c>
      <c r="B21" s="120"/>
      <c r="C21" s="49">
        <f t="shared" si="3"/>
        <v>262</v>
      </c>
      <c r="D21" s="50">
        <f>付属書①!D21</f>
        <v>0</v>
      </c>
      <c r="E21" s="51">
        <v>0.85</v>
      </c>
      <c r="F21" s="52">
        <f t="shared" si="0"/>
        <v>0</v>
      </c>
      <c r="G21" s="90">
        <v>24003</v>
      </c>
      <c r="H21" s="14">
        <f>付属書①!H21</f>
        <v>0</v>
      </c>
      <c r="I21" s="15">
        <f t="shared" si="1"/>
        <v>0</v>
      </c>
      <c r="J21" s="16">
        <f t="shared" si="2"/>
        <v>0</v>
      </c>
      <c r="L21" s="6"/>
    </row>
    <row r="22" spans="1:12" ht="24.75" customHeight="1" x14ac:dyDescent="0.2">
      <c r="A22" s="119" t="s">
        <v>148</v>
      </c>
      <c r="B22" s="120"/>
      <c r="C22" s="49">
        <f t="shared" si="3"/>
        <v>262</v>
      </c>
      <c r="D22" s="50">
        <f>付属書①!D22</f>
        <v>0</v>
      </c>
      <c r="E22" s="51">
        <v>0.85</v>
      </c>
      <c r="F22" s="52">
        <f t="shared" si="0"/>
        <v>0</v>
      </c>
      <c r="G22" s="93">
        <v>32941</v>
      </c>
      <c r="H22" s="14">
        <f>付属書①!H22</f>
        <v>0</v>
      </c>
      <c r="I22" s="15">
        <f t="shared" si="1"/>
        <v>0</v>
      </c>
      <c r="J22" s="16">
        <f t="shared" si="2"/>
        <v>0</v>
      </c>
      <c r="L22" s="6"/>
    </row>
    <row r="23" spans="1:12" ht="24.75" customHeight="1" x14ac:dyDescent="0.2">
      <c r="A23" s="119" t="s">
        <v>149</v>
      </c>
      <c r="B23" s="120"/>
      <c r="C23" s="49">
        <f t="shared" si="3"/>
        <v>262</v>
      </c>
      <c r="D23" s="50">
        <f>付属書①!D23</f>
        <v>0</v>
      </c>
      <c r="E23" s="51">
        <v>0.85</v>
      </c>
      <c r="F23" s="52">
        <f t="shared" si="0"/>
        <v>0</v>
      </c>
      <c r="G23" s="89">
        <v>43627</v>
      </c>
      <c r="H23" s="14">
        <f>付属書①!H23</f>
        <v>0</v>
      </c>
      <c r="I23" s="15">
        <f t="shared" si="1"/>
        <v>0</v>
      </c>
      <c r="J23" s="16">
        <f t="shared" si="2"/>
        <v>0</v>
      </c>
      <c r="L23" s="6"/>
    </row>
    <row r="24" spans="1:12" ht="24.75" customHeight="1" x14ac:dyDescent="0.2">
      <c r="A24" s="119" t="s">
        <v>150</v>
      </c>
      <c r="B24" s="120"/>
      <c r="C24" s="49">
        <f t="shared" si="3"/>
        <v>262</v>
      </c>
      <c r="D24" s="50">
        <f>付属書①!D24</f>
        <v>0</v>
      </c>
      <c r="E24" s="51">
        <v>0.85</v>
      </c>
      <c r="F24" s="52">
        <f t="shared" si="0"/>
        <v>0</v>
      </c>
      <c r="G24" s="89">
        <v>32759</v>
      </c>
      <c r="H24" s="14">
        <f>付属書①!H24</f>
        <v>0</v>
      </c>
      <c r="I24" s="15">
        <f t="shared" si="1"/>
        <v>0</v>
      </c>
      <c r="J24" s="16">
        <f t="shared" si="2"/>
        <v>0</v>
      </c>
      <c r="K24" s="6"/>
      <c r="L24" s="6"/>
    </row>
    <row r="25" spans="1:12" ht="24.75" customHeight="1" x14ac:dyDescent="0.2">
      <c r="A25" s="119" t="s">
        <v>151</v>
      </c>
      <c r="B25" s="120"/>
      <c r="C25" s="49">
        <f>C22</f>
        <v>262</v>
      </c>
      <c r="D25" s="50">
        <f>付属書①!D25</f>
        <v>0</v>
      </c>
      <c r="E25" s="51">
        <v>0.85</v>
      </c>
      <c r="F25" s="52">
        <f t="shared" si="0"/>
        <v>0</v>
      </c>
      <c r="G25" s="48">
        <v>40370</v>
      </c>
      <c r="H25" s="14">
        <f>付属書①!H25</f>
        <v>0</v>
      </c>
      <c r="I25" s="17">
        <f t="shared" si="1"/>
        <v>0</v>
      </c>
      <c r="J25" s="18">
        <f t="shared" si="2"/>
        <v>0</v>
      </c>
      <c r="K25" s="6"/>
      <c r="L25" s="6"/>
    </row>
    <row r="26" spans="1:12" ht="24.75" customHeight="1" x14ac:dyDescent="0.2">
      <c r="A26" s="119" t="s">
        <v>216</v>
      </c>
      <c r="B26" s="120"/>
      <c r="C26" s="49">
        <f>C23</f>
        <v>262</v>
      </c>
      <c r="D26" s="50">
        <f>付属書①!D26</f>
        <v>0</v>
      </c>
      <c r="E26" s="51">
        <v>0.85</v>
      </c>
      <c r="F26" s="52">
        <f t="shared" si="0"/>
        <v>0</v>
      </c>
      <c r="G26" s="48">
        <v>28579</v>
      </c>
      <c r="H26" s="14">
        <f>付属書①!H26</f>
        <v>0</v>
      </c>
      <c r="I26" s="17">
        <f t="shared" si="1"/>
        <v>0</v>
      </c>
      <c r="J26" s="18">
        <f t="shared" si="2"/>
        <v>0</v>
      </c>
      <c r="K26" s="6"/>
      <c r="L26" s="6"/>
    </row>
    <row r="27" spans="1:12" ht="24.75" customHeight="1" x14ac:dyDescent="0.2">
      <c r="A27" s="121" t="s">
        <v>143</v>
      </c>
      <c r="B27" s="122"/>
      <c r="C27" s="53">
        <f>C24</f>
        <v>262</v>
      </c>
      <c r="D27" s="54">
        <f>付属書①!D27</f>
        <v>0</v>
      </c>
      <c r="E27" s="108">
        <v>0.85</v>
      </c>
      <c r="F27" s="109">
        <f t="shared" si="0"/>
        <v>0</v>
      </c>
      <c r="G27" s="48">
        <v>27281</v>
      </c>
      <c r="H27" s="14">
        <f>付属書①!H27</f>
        <v>0</v>
      </c>
      <c r="I27" s="17">
        <f t="shared" si="1"/>
        <v>0</v>
      </c>
      <c r="J27" s="18">
        <f t="shared" si="2"/>
        <v>0</v>
      </c>
      <c r="K27" s="6"/>
      <c r="L27" s="6"/>
    </row>
    <row r="28" spans="1:12" ht="37.5" customHeight="1" x14ac:dyDescent="0.2">
      <c r="B28" s="19"/>
      <c r="C28" s="56"/>
      <c r="D28" s="57"/>
      <c r="E28" s="123" t="s">
        <v>16</v>
      </c>
      <c r="F28" s="123"/>
      <c r="G28" s="58">
        <f>SUM(G14:G27)</f>
        <v>431346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161</v>
      </c>
      <c r="D14" s="45">
        <f>付属書①!D14</f>
        <v>0</v>
      </c>
      <c r="E14" s="46">
        <v>0.85</v>
      </c>
      <c r="F14" s="47">
        <f>ROUND(C14*D14*E14,2)</f>
        <v>0</v>
      </c>
      <c r="G14" s="98">
        <v>14676</v>
      </c>
      <c r="H14" s="11">
        <f>付属書①!H14</f>
        <v>0</v>
      </c>
      <c r="I14" s="12">
        <f>G14*H14</f>
        <v>0</v>
      </c>
      <c r="J14" s="13">
        <f>ROUNDDOWN(F14+I14,0)</f>
        <v>0</v>
      </c>
      <c r="K14" s="6"/>
      <c r="L14" s="6"/>
    </row>
    <row r="15" spans="1:13" ht="24.75" customHeight="1" x14ac:dyDescent="0.2">
      <c r="A15" s="119" t="s">
        <v>143</v>
      </c>
      <c r="B15" s="120"/>
      <c r="C15" s="49">
        <f>C14</f>
        <v>161</v>
      </c>
      <c r="D15" s="50">
        <f>付属書①!D15</f>
        <v>0</v>
      </c>
      <c r="E15" s="51">
        <v>0.85</v>
      </c>
      <c r="F15" s="52">
        <f>ROUND(C15*D15*E15,2)</f>
        <v>0</v>
      </c>
      <c r="G15" s="90">
        <v>14247</v>
      </c>
      <c r="H15" s="14">
        <f>付属書①!H15</f>
        <v>0</v>
      </c>
      <c r="I15" s="15">
        <f>G15*H15</f>
        <v>0</v>
      </c>
      <c r="J15" s="16">
        <f>ROUNDDOWN(F15+I15,0)</f>
        <v>0</v>
      </c>
      <c r="K15" s="6"/>
      <c r="L15" s="6"/>
    </row>
    <row r="16" spans="1:13" ht="24.75" customHeight="1" x14ac:dyDescent="0.2">
      <c r="A16" s="119" t="s">
        <v>30</v>
      </c>
      <c r="B16" s="120"/>
      <c r="C16" s="49">
        <f>C15</f>
        <v>161</v>
      </c>
      <c r="D16" s="50">
        <f>付属書①!D16</f>
        <v>0</v>
      </c>
      <c r="E16" s="51">
        <v>0.85</v>
      </c>
      <c r="F16" s="52">
        <f t="shared" ref="F16:F27" si="0">ROUND(C16*D16*E16,2)</f>
        <v>0</v>
      </c>
      <c r="G16" s="90">
        <v>17384</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161</v>
      </c>
      <c r="D17" s="50">
        <f>付属書①!D17</f>
        <v>0</v>
      </c>
      <c r="E17" s="51">
        <v>0.85</v>
      </c>
      <c r="F17" s="52">
        <f t="shared" si="0"/>
        <v>0</v>
      </c>
      <c r="G17" s="90">
        <v>21763</v>
      </c>
      <c r="H17" s="14">
        <f>付属書①!H17</f>
        <v>0</v>
      </c>
      <c r="I17" s="15">
        <f t="shared" si="1"/>
        <v>0</v>
      </c>
      <c r="J17" s="16">
        <f t="shared" si="2"/>
        <v>0</v>
      </c>
      <c r="L17" s="6"/>
    </row>
    <row r="18" spans="1:12" ht="24.75" customHeight="1" x14ac:dyDescent="0.2">
      <c r="A18" s="119" t="s">
        <v>144</v>
      </c>
      <c r="B18" s="120"/>
      <c r="C18" s="49">
        <f t="shared" ref="C18:C24" si="3">C17</f>
        <v>161</v>
      </c>
      <c r="D18" s="50">
        <f>付属書①!D18</f>
        <v>0</v>
      </c>
      <c r="E18" s="51">
        <v>0.85</v>
      </c>
      <c r="F18" s="52">
        <f t="shared" si="0"/>
        <v>0</v>
      </c>
      <c r="G18" s="90">
        <v>14750</v>
      </c>
      <c r="H18" s="14">
        <f>付属書①!H18</f>
        <v>0</v>
      </c>
      <c r="I18" s="15">
        <f t="shared" si="1"/>
        <v>0</v>
      </c>
      <c r="J18" s="16">
        <f t="shared" si="2"/>
        <v>0</v>
      </c>
      <c r="L18" s="6"/>
    </row>
    <row r="19" spans="1:12" ht="24.75" customHeight="1" x14ac:dyDescent="0.2">
      <c r="A19" s="119" t="s">
        <v>145</v>
      </c>
      <c r="B19" s="120"/>
      <c r="C19" s="49">
        <f t="shared" si="3"/>
        <v>161</v>
      </c>
      <c r="D19" s="50">
        <f>付属書①!D19</f>
        <v>0</v>
      </c>
      <c r="E19" s="51">
        <v>0.85</v>
      </c>
      <c r="F19" s="52">
        <f t="shared" si="0"/>
        <v>0</v>
      </c>
      <c r="G19" s="90">
        <v>13918</v>
      </c>
      <c r="H19" s="14">
        <f>付属書①!H19</f>
        <v>0</v>
      </c>
      <c r="I19" s="15">
        <f t="shared" si="1"/>
        <v>0</v>
      </c>
      <c r="J19" s="16">
        <f t="shared" si="2"/>
        <v>0</v>
      </c>
      <c r="L19" s="6"/>
    </row>
    <row r="20" spans="1:12" ht="24.75" customHeight="1" x14ac:dyDescent="0.2">
      <c r="A20" s="119" t="s">
        <v>146</v>
      </c>
      <c r="B20" s="120"/>
      <c r="C20" s="49">
        <f t="shared" si="3"/>
        <v>161</v>
      </c>
      <c r="D20" s="50">
        <f>付属書①!D20</f>
        <v>0</v>
      </c>
      <c r="E20" s="51">
        <v>0.85</v>
      </c>
      <c r="F20" s="52">
        <f t="shared" si="0"/>
        <v>0</v>
      </c>
      <c r="G20" s="99">
        <v>13097</v>
      </c>
      <c r="H20" s="14">
        <f>付属書①!H20</f>
        <v>0</v>
      </c>
      <c r="I20" s="15">
        <f t="shared" si="1"/>
        <v>0</v>
      </c>
      <c r="J20" s="16">
        <f t="shared" si="2"/>
        <v>0</v>
      </c>
      <c r="L20" s="6"/>
    </row>
    <row r="21" spans="1:12" ht="24.75" customHeight="1" x14ac:dyDescent="0.2">
      <c r="A21" s="119" t="s">
        <v>147</v>
      </c>
      <c r="B21" s="120"/>
      <c r="C21" s="49">
        <f t="shared" si="3"/>
        <v>161</v>
      </c>
      <c r="D21" s="50">
        <f>付属書①!D21</f>
        <v>0</v>
      </c>
      <c r="E21" s="51">
        <v>0.85</v>
      </c>
      <c r="F21" s="52">
        <f t="shared" si="0"/>
        <v>0</v>
      </c>
      <c r="G21" s="89">
        <v>13697</v>
      </c>
      <c r="H21" s="14">
        <f>付属書①!H21</f>
        <v>0</v>
      </c>
      <c r="I21" s="15">
        <f t="shared" si="1"/>
        <v>0</v>
      </c>
      <c r="J21" s="16">
        <f t="shared" si="2"/>
        <v>0</v>
      </c>
      <c r="L21" s="6"/>
    </row>
    <row r="22" spans="1:12" ht="24.75" customHeight="1" x14ac:dyDescent="0.2">
      <c r="A22" s="119" t="s">
        <v>148</v>
      </c>
      <c r="B22" s="120"/>
      <c r="C22" s="49">
        <f t="shared" si="3"/>
        <v>161</v>
      </c>
      <c r="D22" s="50">
        <f>付属書①!D22</f>
        <v>0</v>
      </c>
      <c r="E22" s="51">
        <v>0.85</v>
      </c>
      <c r="F22" s="52">
        <f t="shared" si="0"/>
        <v>0</v>
      </c>
      <c r="G22" s="94">
        <v>18662</v>
      </c>
      <c r="H22" s="14">
        <f>付属書①!H22</f>
        <v>0</v>
      </c>
      <c r="I22" s="15">
        <f t="shared" si="1"/>
        <v>0</v>
      </c>
      <c r="J22" s="16">
        <f t="shared" si="2"/>
        <v>0</v>
      </c>
      <c r="L22" s="6"/>
    </row>
    <row r="23" spans="1:12" ht="24.75" customHeight="1" x14ac:dyDescent="0.2">
      <c r="A23" s="119" t="s">
        <v>149</v>
      </c>
      <c r="B23" s="120"/>
      <c r="C23" s="49">
        <f t="shared" si="3"/>
        <v>161</v>
      </c>
      <c r="D23" s="50">
        <f>付属書①!D23</f>
        <v>0</v>
      </c>
      <c r="E23" s="51">
        <v>0.85</v>
      </c>
      <c r="F23" s="52">
        <f t="shared" si="0"/>
        <v>0</v>
      </c>
      <c r="G23" s="90">
        <v>25169</v>
      </c>
      <c r="H23" s="14">
        <f>付属書①!H23</f>
        <v>0</v>
      </c>
      <c r="I23" s="15">
        <f t="shared" si="1"/>
        <v>0</v>
      </c>
      <c r="J23" s="16">
        <f t="shared" si="2"/>
        <v>0</v>
      </c>
      <c r="L23" s="6"/>
    </row>
    <row r="24" spans="1:12" ht="24.75" customHeight="1" x14ac:dyDescent="0.2">
      <c r="A24" s="119" t="s">
        <v>150</v>
      </c>
      <c r="B24" s="120"/>
      <c r="C24" s="49">
        <f t="shared" si="3"/>
        <v>161</v>
      </c>
      <c r="D24" s="50">
        <f>付属書①!D24</f>
        <v>0</v>
      </c>
      <c r="E24" s="51">
        <v>0.85</v>
      </c>
      <c r="F24" s="52">
        <f t="shared" si="0"/>
        <v>0</v>
      </c>
      <c r="G24" s="89">
        <v>20431</v>
      </c>
      <c r="H24" s="14">
        <f>付属書①!H24</f>
        <v>0</v>
      </c>
      <c r="I24" s="15">
        <f t="shared" si="1"/>
        <v>0</v>
      </c>
      <c r="J24" s="16">
        <f t="shared" si="2"/>
        <v>0</v>
      </c>
      <c r="K24" s="6"/>
      <c r="L24" s="6"/>
    </row>
    <row r="25" spans="1:12" ht="24.75" customHeight="1" x14ac:dyDescent="0.2">
      <c r="A25" s="119" t="s">
        <v>151</v>
      </c>
      <c r="B25" s="120"/>
      <c r="C25" s="49">
        <f>C22</f>
        <v>161</v>
      </c>
      <c r="D25" s="50">
        <f>付属書①!D25</f>
        <v>0</v>
      </c>
      <c r="E25" s="51">
        <v>0.85</v>
      </c>
      <c r="F25" s="52">
        <f t="shared" si="0"/>
        <v>0</v>
      </c>
      <c r="G25" s="48">
        <v>23170</v>
      </c>
      <c r="H25" s="14">
        <f>付属書①!H25</f>
        <v>0</v>
      </c>
      <c r="I25" s="17">
        <f t="shared" si="1"/>
        <v>0</v>
      </c>
      <c r="J25" s="18">
        <f t="shared" si="2"/>
        <v>0</v>
      </c>
      <c r="K25" s="6"/>
      <c r="L25" s="6"/>
    </row>
    <row r="26" spans="1:12" ht="24.75" customHeight="1" x14ac:dyDescent="0.2">
      <c r="A26" s="119" t="s">
        <v>216</v>
      </c>
      <c r="B26" s="120"/>
      <c r="C26" s="49">
        <f>C23</f>
        <v>161</v>
      </c>
      <c r="D26" s="50">
        <f>付属書①!D26</f>
        <v>0</v>
      </c>
      <c r="E26" s="51">
        <v>0.85</v>
      </c>
      <c r="F26" s="52">
        <f t="shared" si="0"/>
        <v>0</v>
      </c>
      <c r="G26" s="48">
        <v>14676</v>
      </c>
      <c r="H26" s="14">
        <f>付属書①!H26</f>
        <v>0</v>
      </c>
      <c r="I26" s="17">
        <f t="shared" si="1"/>
        <v>0</v>
      </c>
      <c r="J26" s="18">
        <f t="shared" si="2"/>
        <v>0</v>
      </c>
      <c r="K26" s="6"/>
      <c r="L26" s="6"/>
    </row>
    <row r="27" spans="1:12" ht="24.75" customHeight="1" x14ac:dyDescent="0.2">
      <c r="A27" s="121" t="s">
        <v>143</v>
      </c>
      <c r="B27" s="122"/>
      <c r="C27" s="53">
        <f>C24</f>
        <v>161</v>
      </c>
      <c r="D27" s="54">
        <f>付属書①!D27</f>
        <v>0</v>
      </c>
      <c r="E27" s="108">
        <v>0.85</v>
      </c>
      <c r="F27" s="109">
        <f t="shared" si="0"/>
        <v>0</v>
      </c>
      <c r="G27" s="48">
        <v>14247</v>
      </c>
      <c r="H27" s="14">
        <f>付属書①!H27</f>
        <v>0</v>
      </c>
      <c r="I27" s="17">
        <f t="shared" si="1"/>
        <v>0</v>
      </c>
      <c r="J27" s="18">
        <f t="shared" si="2"/>
        <v>0</v>
      </c>
      <c r="K27" s="6"/>
      <c r="L27" s="6"/>
    </row>
    <row r="28" spans="1:12" ht="37.5" customHeight="1" x14ac:dyDescent="0.2">
      <c r="B28" s="19"/>
      <c r="C28" s="56"/>
      <c r="D28" s="57"/>
      <c r="E28" s="123" t="s">
        <v>16</v>
      </c>
      <c r="F28" s="123"/>
      <c r="G28" s="58">
        <f>SUM(G14:G27)</f>
        <v>239887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313</v>
      </c>
      <c r="D14" s="45">
        <f>付属書①!D14</f>
        <v>0</v>
      </c>
      <c r="E14" s="46">
        <v>0.85</v>
      </c>
      <c r="F14" s="47">
        <f>ROUND(C14*D14*E14,2)</f>
        <v>0</v>
      </c>
      <c r="G14" s="98">
        <v>22349</v>
      </c>
      <c r="H14" s="11">
        <f>付属書①!H14</f>
        <v>0</v>
      </c>
      <c r="I14" s="12">
        <f>G14*H14</f>
        <v>0</v>
      </c>
      <c r="J14" s="13">
        <f>ROUNDDOWN(F14+I14,0)</f>
        <v>0</v>
      </c>
      <c r="K14" s="6"/>
      <c r="L14" s="6"/>
    </row>
    <row r="15" spans="1:13" ht="24.75" customHeight="1" x14ac:dyDescent="0.2">
      <c r="A15" s="119" t="s">
        <v>143</v>
      </c>
      <c r="B15" s="120"/>
      <c r="C15" s="49">
        <f>C14</f>
        <v>313</v>
      </c>
      <c r="D15" s="50">
        <f>付属書①!D15</f>
        <v>0</v>
      </c>
      <c r="E15" s="51">
        <v>0.85</v>
      </c>
      <c r="F15" s="52">
        <f>ROUND(C15*D15*E15,2)</f>
        <v>0</v>
      </c>
      <c r="G15" s="90">
        <v>22271</v>
      </c>
      <c r="H15" s="14">
        <f>付属書①!H15</f>
        <v>0</v>
      </c>
      <c r="I15" s="15">
        <f>G15*H15</f>
        <v>0</v>
      </c>
      <c r="J15" s="16">
        <f>ROUNDDOWN(F15+I15,0)</f>
        <v>0</v>
      </c>
      <c r="K15" s="6"/>
      <c r="L15" s="6"/>
    </row>
    <row r="16" spans="1:13" ht="24.75" customHeight="1" x14ac:dyDescent="0.2">
      <c r="A16" s="119" t="s">
        <v>30</v>
      </c>
      <c r="B16" s="120"/>
      <c r="C16" s="49">
        <f>C15</f>
        <v>313</v>
      </c>
      <c r="D16" s="50">
        <f>付属書①!D16</f>
        <v>0</v>
      </c>
      <c r="E16" s="51">
        <v>0.85</v>
      </c>
      <c r="F16" s="52">
        <f t="shared" ref="F16:F27" si="0">ROUND(C16*D16*E16,2)</f>
        <v>0</v>
      </c>
      <c r="G16" s="90">
        <v>34260</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313</v>
      </c>
      <c r="D17" s="50">
        <f>付属書①!D17</f>
        <v>0</v>
      </c>
      <c r="E17" s="51">
        <v>0.85</v>
      </c>
      <c r="F17" s="52">
        <f t="shared" si="0"/>
        <v>0</v>
      </c>
      <c r="G17" s="90">
        <v>40067</v>
      </c>
      <c r="H17" s="14">
        <f>付属書①!H17</f>
        <v>0</v>
      </c>
      <c r="I17" s="15">
        <f t="shared" si="1"/>
        <v>0</v>
      </c>
      <c r="J17" s="16">
        <f t="shared" si="2"/>
        <v>0</v>
      </c>
      <c r="L17" s="6"/>
    </row>
    <row r="18" spans="1:12" ht="24.75" customHeight="1" x14ac:dyDescent="0.2">
      <c r="A18" s="119" t="s">
        <v>144</v>
      </c>
      <c r="B18" s="120"/>
      <c r="C18" s="49">
        <f t="shared" ref="C18:C24" si="3">C17</f>
        <v>313</v>
      </c>
      <c r="D18" s="50">
        <f>付属書①!D18</f>
        <v>0</v>
      </c>
      <c r="E18" s="51">
        <v>0.85</v>
      </c>
      <c r="F18" s="52">
        <f t="shared" si="0"/>
        <v>0</v>
      </c>
      <c r="G18" s="90">
        <v>28241</v>
      </c>
      <c r="H18" s="14">
        <f>付属書①!H18</f>
        <v>0</v>
      </c>
      <c r="I18" s="15">
        <f t="shared" si="1"/>
        <v>0</v>
      </c>
      <c r="J18" s="16">
        <f t="shared" si="2"/>
        <v>0</v>
      </c>
      <c r="L18" s="6"/>
    </row>
    <row r="19" spans="1:12" ht="24.75" customHeight="1" x14ac:dyDescent="0.2">
      <c r="A19" s="119" t="s">
        <v>145</v>
      </c>
      <c r="B19" s="120"/>
      <c r="C19" s="49">
        <f t="shared" si="3"/>
        <v>313</v>
      </c>
      <c r="D19" s="50">
        <f>付属書①!D19</f>
        <v>0</v>
      </c>
      <c r="E19" s="51">
        <v>0.85</v>
      </c>
      <c r="F19" s="52">
        <f t="shared" si="0"/>
        <v>0</v>
      </c>
      <c r="G19" s="90">
        <v>25387</v>
      </c>
      <c r="H19" s="14">
        <f>付属書①!H19</f>
        <v>0</v>
      </c>
      <c r="I19" s="15">
        <f t="shared" si="1"/>
        <v>0</v>
      </c>
      <c r="J19" s="16">
        <f t="shared" si="2"/>
        <v>0</v>
      </c>
      <c r="L19" s="6"/>
    </row>
    <row r="20" spans="1:12" ht="24.75" customHeight="1" x14ac:dyDescent="0.2">
      <c r="A20" s="119" t="s">
        <v>146</v>
      </c>
      <c r="B20" s="120"/>
      <c r="C20" s="49">
        <f t="shared" si="3"/>
        <v>313</v>
      </c>
      <c r="D20" s="50">
        <f>付属書①!D20</f>
        <v>0</v>
      </c>
      <c r="E20" s="51">
        <v>0.85</v>
      </c>
      <c r="F20" s="52">
        <f t="shared" si="0"/>
        <v>0</v>
      </c>
      <c r="G20" s="90">
        <v>20061</v>
      </c>
      <c r="H20" s="14">
        <f>付属書①!H20</f>
        <v>0</v>
      </c>
      <c r="I20" s="15">
        <f t="shared" si="1"/>
        <v>0</v>
      </c>
      <c r="J20" s="16">
        <f t="shared" si="2"/>
        <v>0</v>
      </c>
      <c r="L20" s="6"/>
    </row>
    <row r="21" spans="1:12" ht="24.75" customHeight="1" x14ac:dyDescent="0.2">
      <c r="A21" s="119" t="s">
        <v>147</v>
      </c>
      <c r="B21" s="120"/>
      <c r="C21" s="49">
        <f t="shared" si="3"/>
        <v>313</v>
      </c>
      <c r="D21" s="50">
        <f>付属書①!D21</f>
        <v>0</v>
      </c>
      <c r="E21" s="51">
        <v>0.85</v>
      </c>
      <c r="F21" s="52">
        <f t="shared" si="0"/>
        <v>0</v>
      </c>
      <c r="G21" s="99">
        <v>21588</v>
      </c>
      <c r="H21" s="14">
        <f>付属書①!H21</f>
        <v>0</v>
      </c>
      <c r="I21" s="15">
        <f t="shared" si="1"/>
        <v>0</v>
      </c>
      <c r="J21" s="16">
        <f t="shared" si="2"/>
        <v>0</v>
      </c>
      <c r="L21" s="6"/>
    </row>
    <row r="22" spans="1:12" ht="24.75" customHeight="1" x14ac:dyDescent="0.2">
      <c r="A22" s="119" t="s">
        <v>148</v>
      </c>
      <c r="B22" s="120"/>
      <c r="C22" s="49">
        <f t="shared" si="3"/>
        <v>313</v>
      </c>
      <c r="D22" s="50">
        <f>付属書①!D22</f>
        <v>0</v>
      </c>
      <c r="E22" s="51">
        <v>0.85</v>
      </c>
      <c r="F22" s="52">
        <f t="shared" si="0"/>
        <v>0</v>
      </c>
      <c r="G22" s="101">
        <v>29397</v>
      </c>
      <c r="H22" s="14">
        <f>付属書①!H22</f>
        <v>0</v>
      </c>
      <c r="I22" s="15">
        <f t="shared" si="1"/>
        <v>0</v>
      </c>
      <c r="J22" s="16">
        <f t="shared" si="2"/>
        <v>0</v>
      </c>
      <c r="L22" s="6"/>
    </row>
    <row r="23" spans="1:12" ht="24.75" customHeight="1" x14ac:dyDescent="0.2">
      <c r="A23" s="119" t="s">
        <v>149</v>
      </c>
      <c r="B23" s="120"/>
      <c r="C23" s="49">
        <f t="shared" si="3"/>
        <v>313</v>
      </c>
      <c r="D23" s="50">
        <f>付属書①!D23</f>
        <v>0</v>
      </c>
      <c r="E23" s="51">
        <v>0.85</v>
      </c>
      <c r="F23" s="52">
        <f t="shared" si="0"/>
        <v>0</v>
      </c>
      <c r="G23" s="90">
        <v>44647</v>
      </c>
      <c r="H23" s="14">
        <f>付属書①!H23</f>
        <v>0</v>
      </c>
      <c r="I23" s="15">
        <f t="shared" si="1"/>
        <v>0</v>
      </c>
      <c r="J23" s="16">
        <f t="shared" si="2"/>
        <v>0</v>
      </c>
      <c r="L23" s="6"/>
    </row>
    <row r="24" spans="1:12" ht="24.75" customHeight="1" x14ac:dyDescent="0.2">
      <c r="A24" s="119" t="s">
        <v>150</v>
      </c>
      <c r="B24" s="120"/>
      <c r="C24" s="49">
        <f t="shared" si="3"/>
        <v>313</v>
      </c>
      <c r="D24" s="50">
        <f>付属書①!D24</f>
        <v>0</v>
      </c>
      <c r="E24" s="51">
        <v>0.85</v>
      </c>
      <c r="F24" s="52">
        <f t="shared" si="0"/>
        <v>0</v>
      </c>
      <c r="G24" s="90">
        <v>36170</v>
      </c>
      <c r="H24" s="14">
        <f>付属書①!H24</f>
        <v>0</v>
      </c>
      <c r="I24" s="15">
        <f t="shared" si="1"/>
        <v>0</v>
      </c>
      <c r="J24" s="16">
        <f t="shared" si="2"/>
        <v>0</v>
      </c>
      <c r="K24" s="6"/>
      <c r="L24" s="6"/>
    </row>
    <row r="25" spans="1:12" ht="24.75" customHeight="1" x14ac:dyDescent="0.2">
      <c r="A25" s="119" t="s">
        <v>151</v>
      </c>
      <c r="B25" s="120"/>
      <c r="C25" s="49">
        <f>C22</f>
        <v>313</v>
      </c>
      <c r="D25" s="50">
        <f>付属書①!D25</f>
        <v>0</v>
      </c>
      <c r="E25" s="51">
        <v>0.85</v>
      </c>
      <c r="F25" s="52">
        <f t="shared" si="0"/>
        <v>0</v>
      </c>
      <c r="G25" s="48">
        <v>36141</v>
      </c>
      <c r="H25" s="14">
        <f>付属書①!H25</f>
        <v>0</v>
      </c>
      <c r="I25" s="17">
        <f t="shared" si="1"/>
        <v>0</v>
      </c>
      <c r="J25" s="18">
        <f t="shared" si="2"/>
        <v>0</v>
      </c>
      <c r="K25" s="6"/>
      <c r="L25" s="6"/>
    </row>
    <row r="26" spans="1:12" ht="24.75" customHeight="1" x14ac:dyDescent="0.2">
      <c r="A26" s="119" t="s">
        <v>216</v>
      </c>
      <c r="B26" s="120"/>
      <c r="C26" s="49">
        <f>C23</f>
        <v>313</v>
      </c>
      <c r="D26" s="50">
        <f>付属書①!D26</f>
        <v>0</v>
      </c>
      <c r="E26" s="51">
        <v>0.85</v>
      </c>
      <c r="F26" s="52">
        <f t="shared" si="0"/>
        <v>0</v>
      </c>
      <c r="G26" s="48">
        <v>22349</v>
      </c>
      <c r="H26" s="14">
        <f>付属書①!H26</f>
        <v>0</v>
      </c>
      <c r="I26" s="17">
        <f t="shared" si="1"/>
        <v>0</v>
      </c>
      <c r="J26" s="18">
        <f t="shared" si="2"/>
        <v>0</v>
      </c>
      <c r="K26" s="6"/>
      <c r="L26" s="6"/>
    </row>
    <row r="27" spans="1:12" ht="24.75" customHeight="1" x14ac:dyDescent="0.2">
      <c r="A27" s="121" t="s">
        <v>143</v>
      </c>
      <c r="B27" s="122"/>
      <c r="C27" s="53">
        <f>C24</f>
        <v>313</v>
      </c>
      <c r="D27" s="54">
        <f>付属書①!D27</f>
        <v>0</v>
      </c>
      <c r="E27" s="108">
        <v>0.85</v>
      </c>
      <c r="F27" s="109">
        <f t="shared" si="0"/>
        <v>0</v>
      </c>
      <c r="G27" s="48">
        <v>22271</v>
      </c>
      <c r="H27" s="14">
        <f>付属書①!H27</f>
        <v>0</v>
      </c>
      <c r="I27" s="17">
        <f t="shared" si="1"/>
        <v>0</v>
      </c>
      <c r="J27" s="18">
        <f t="shared" si="2"/>
        <v>0</v>
      </c>
      <c r="K27" s="6"/>
      <c r="L27" s="6"/>
    </row>
    <row r="28" spans="1:12" ht="37.5" customHeight="1" x14ac:dyDescent="0.2">
      <c r="B28" s="19"/>
      <c r="C28" s="56"/>
      <c r="D28" s="57"/>
      <c r="E28" s="123" t="s">
        <v>16</v>
      </c>
      <c r="F28" s="123"/>
      <c r="G28" s="58">
        <f>SUM(G14:G27)</f>
        <v>405199</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129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237</v>
      </c>
      <c r="D14" s="45">
        <f>付属書①!D14</f>
        <v>0</v>
      </c>
      <c r="E14" s="46">
        <v>0.85</v>
      </c>
      <c r="F14" s="47">
        <f>ROUND(C14*D14*E14,2)</f>
        <v>0</v>
      </c>
      <c r="G14" s="95">
        <v>20170</v>
      </c>
      <c r="H14" s="11">
        <f>付属書①!H14</f>
        <v>0</v>
      </c>
      <c r="I14" s="12">
        <f>G14*H14</f>
        <v>0</v>
      </c>
      <c r="J14" s="13">
        <f>ROUNDDOWN(F14+I14,0)</f>
        <v>0</v>
      </c>
      <c r="K14" s="6"/>
      <c r="L14" s="6"/>
    </row>
    <row r="15" spans="1:13" ht="24.75" customHeight="1" x14ac:dyDescent="0.2">
      <c r="A15" s="119" t="s">
        <v>143</v>
      </c>
      <c r="B15" s="120"/>
      <c r="C15" s="49">
        <f>C14</f>
        <v>237</v>
      </c>
      <c r="D15" s="50">
        <f>付属書①!D15</f>
        <v>0</v>
      </c>
      <c r="E15" s="51">
        <v>0.85</v>
      </c>
      <c r="F15" s="52">
        <f>ROUND(C15*D15*E15,2)</f>
        <v>0</v>
      </c>
      <c r="G15" s="89">
        <v>20692</v>
      </c>
      <c r="H15" s="14">
        <f>付属書①!H15</f>
        <v>0</v>
      </c>
      <c r="I15" s="15">
        <f>G15*H15</f>
        <v>0</v>
      </c>
      <c r="J15" s="16">
        <f>ROUNDDOWN(F15+I15,0)</f>
        <v>0</v>
      </c>
      <c r="K15" s="6"/>
      <c r="L15" s="6"/>
    </row>
    <row r="16" spans="1:13" ht="24.75" customHeight="1" x14ac:dyDescent="0.2">
      <c r="A16" s="119" t="s">
        <v>30</v>
      </c>
      <c r="B16" s="120"/>
      <c r="C16" s="49">
        <f>C15</f>
        <v>237</v>
      </c>
      <c r="D16" s="50">
        <f>付属書①!D16</f>
        <v>0</v>
      </c>
      <c r="E16" s="51">
        <v>0.85</v>
      </c>
      <c r="F16" s="52">
        <f t="shared" ref="F16:F27" si="0">ROUND(C16*D16*E16,2)</f>
        <v>0</v>
      </c>
      <c r="G16" s="102">
        <v>28456</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237</v>
      </c>
      <c r="D17" s="50">
        <f>付属書①!D17</f>
        <v>0</v>
      </c>
      <c r="E17" s="51">
        <v>0.85</v>
      </c>
      <c r="F17" s="52">
        <f t="shared" si="0"/>
        <v>0</v>
      </c>
      <c r="G17" s="103">
        <v>31316</v>
      </c>
      <c r="H17" s="14">
        <f>付属書①!H17</f>
        <v>0</v>
      </c>
      <c r="I17" s="15">
        <f t="shared" si="1"/>
        <v>0</v>
      </c>
      <c r="J17" s="16">
        <f t="shared" si="2"/>
        <v>0</v>
      </c>
      <c r="L17" s="6"/>
    </row>
    <row r="18" spans="1:12" ht="24.75" customHeight="1" x14ac:dyDescent="0.2">
      <c r="A18" s="119" t="s">
        <v>144</v>
      </c>
      <c r="B18" s="120"/>
      <c r="C18" s="49">
        <f t="shared" ref="C18:C24" si="3">C17</f>
        <v>237</v>
      </c>
      <c r="D18" s="50">
        <f>付属書①!D18</f>
        <v>0</v>
      </c>
      <c r="E18" s="51">
        <v>0.85</v>
      </c>
      <c r="F18" s="52">
        <f t="shared" si="0"/>
        <v>0</v>
      </c>
      <c r="G18" s="90">
        <v>27918</v>
      </c>
      <c r="H18" s="14">
        <f>付属書①!H18</f>
        <v>0</v>
      </c>
      <c r="I18" s="15">
        <f t="shared" si="1"/>
        <v>0</v>
      </c>
      <c r="J18" s="16">
        <f t="shared" si="2"/>
        <v>0</v>
      </c>
      <c r="L18" s="6"/>
    </row>
    <row r="19" spans="1:12" ht="24.75" customHeight="1" x14ac:dyDescent="0.2">
      <c r="A19" s="119" t="s">
        <v>145</v>
      </c>
      <c r="B19" s="120"/>
      <c r="C19" s="49">
        <f t="shared" si="3"/>
        <v>237</v>
      </c>
      <c r="D19" s="50">
        <f>付属書①!D19</f>
        <v>0</v>
      </c>
      <c r="E19" s="51">
        <v>0.85</v>
      </c>
      <c r="F19" s="52">
        <f t="shared" si="0"/>
        <v>0</v>
      </c>
      <c r="G19" s="90">
        <v>19315</v>
      </c>
      <c r="H19" s="14">
        <f>付属書①!H19</f>
        <v>0</v>
      </c>
      <c r="I19" s="15">
        <f t="shared" si="1"/>
        <v>0</v>
      </c>
      <c r="J19" s="16">
        <f t="shared" si="2"/>
        <v>0</v>
      </c>
      <c r="L19" s="6"/>
    </row>
    <row r="20" spans="1:12" ht="24.75" customHeight="1" x14ac:dyDescent="0.2">
      <c r="A20" s="119" t="s">
        <v>146</v>
      </c>
      <c r="B20" s="120"/>
      <c r="C20" s="49">
        <f t="shared" si="3"/>
        <v>237</v>
      </c>
      <c r="D20" s="50">
        <f>付属書①!D20</f>
        <v>0</v>
      </c>
      <c r="E20" s="51">
        <v>0.85</v>
      </c>
      <c r="F20" s="52">
        <f t="shared" si="0"/>
        <v>0</v>
      </c>
      <c r="G20" s="89">
        <v>20041</v>
      </c>
      <c r="H20" s="14">
        <f>付属書①!H20</f>
        <v>0</v>
      </c>
      <c r="I20" s="15">
        <f t="shared" si="1"/>
        <v>0</v>
      </c>
      <c r="J20" s="16">
        <f t="shared" si="2"/>
        <v>0</v>
      </c>
      <c r="L20" s="6"/>
    </row>
    <row r="21" spans="1:12" ht="24.75" customHeight="1" x14ac:dyDescent="0.2">
      <c r="A21" s="119" t="s">
        <v>147</v>
      </c>
      <c r="B21" s="120"/>
      <c r="C21" s="49">
        <f t="shared" si="3"/>
        <v>237</v>
      </c>
      <c r="D21" s="50">
        <f>付属書①!D21</f>
        <v>0</v>
      </c>
      <c r="E21" s="51">
        <v>0.85</v>
      </c>
      <c r="F21" s="52">
        <f t="shared" si="0"/>
        <v>0</v>
      </c>
      <c r="G21" s="89">
        <v>19252</v>
      </c>
      <c r="H21" s="14">
        <f>付属書①!H21</f>
        <v>0</v>
      </c>
      <c r="I21" s="15">
        <f t="shared" si="1"/>
        <v>0</v>
      </c>
      <c r="J21" s="16">
        <f t="shared" si="2"/>
        <v>0</v>
      </c>
      <c r="L21" s="6"/>
    </row>
    <row r="22" spans="1:12" ht="24.75" customHeight="1" x14ac:dyDescent="0.2">
      <c r="A22" s="119" t="s">
        <v>148</v>
      </c>
      <c r="B22" s="120"/>
      <c r="C22" s="49">
        <f t="shared" si="3"/>
        <v>237</v>
      </c>
      <c r="D22" s="50">
        <f>付属書①!D22</f>
        <v>0</v>
      </c>
      <c r="E22" s="51">
        <v>0.85</v>
      </c>
      <c r="F22" s="52">
        <f t="shared" si="0"/>
        <v>0</v>
      </c>
      <c r="G22" s="91">
        <v>24557</v>
      </c>
      <c r="H22" s="14">
        <f>付属書①!H22</f>
        <v>0</v>
      </c>
      <c r="I22" s="15">
        <f t="shared" si="1"/>
        <v>0</v>
      </c>
      <c r="J22" s="16">
        <f t="shared" si="2"/>
        <v>0</v>
      </c>
      <c r="L22" s="6"/>
    </row>
    <row r="23" spans="1:12" ht="24.75" customHeight="1" x14ac:dyDescent="0.2">
      <c r="A23" s="119" t="s">
        <v>149</v>
      </c>
      <c r="B23" s="120"/>
      <c r="C23" s="49">
        <f t="shared" si="3"/>
        <v>237</v>
      </c>
      <c r="D23" s="50">
        <f>付属書①!D23</f>
        <v>0</v>
      </c>
      <c r="E23" s="51">
        <v>0.85</v>
      </c>
      <c r="F23" s="52">
        <f t="shared" si="0"/>
        <v>0</v>
      </c>
      <c r="G23" s="90">
        <v>40938</v>
      </c>
      <c r="H23" s="14">
        <f>付属書①!H23</f>
        <v>0</v>
      </c>
      <c r="I23" s="15">
        <f t="shared" si="1"/>
        <v>0</v>
      </c>
      <c r="J23" s="16">
        <f t="shared" si="2"/>
        <v>0</v>
      </c>
      <c r="L23" s="6"/>
    </row>
    <row r="24" spans="1:12" ht="24.75" customHeight="1" x14ac:dyDescent="0.2">
      <c r="A24" s="119" t="s">
        <v>150</v>
      </c>
      <c r="B24" s="120"/>
      <c r="C24" s="49">
        <f t="shared" si="3"/>
        <v>237</v>
      </c>
      <c r="D24" s="50">
        <f>付属書①!D24</f>
        <v>0</v>
      </c>
      <c r="E24" s="51">
        <v>0.85</v>
      </c>
      <c r="F24" s="52">
        <f t="shared" si="0"/>
        <v>0</v>
      </c>
      <c r="G24" s="99">
        <v>30841</v>
      </c>
      <c r="H24" s="14">
        <f>付属書①!H24</f>
        <v>0</v>
      </c>
      <c r="I24" s="15">
        <f t="shared" si="1"/>
        <v>0</v>
      </c>
      <c r="J24" s="16">
        <f t="shared" si="2"/>
        <v>0</v>
      </c>
      <c r="K24" s="6"/>
      <c r="L24" s="6"/>
    </row>
    <row r="25" spans="1:12" ht="24.75" customHeight="1" x14ac:dyDescent="0.2">
      <c r="A25" s="119" t="s">
        <v>151</v>
      </c>
      <c r="B25" s="120"/>
      <c r="C25" s="49">
        <f>C22</f>
        <v>237</v>
      </c>
      <c r="D25" s="50">
        <f>付属書①!D25</f>
        <v>0</v>
      </c>
      <c r="E25" s="51">
        <v>0.85</v>
      </c>
      <c r="F25" s="52">
        <f t="shared" si="0"/>
        <v>0</v>
      </c>
      <c r="G25" s="48">
        <v>35227</v>
      </c>
      <c r="H25" s="14">
        <f>付属書①!H25</f>
        <v>0</v>
      </c>
      <c r="I25" s="17">
        <f t="shared" si="1"/>
        <v>0</v>
      </c>
      <c r="J25" s="18">
        <f t="shared" si="2"/>
        <v>0</v>
      </c>
      <c r="K25" s="6"/>
      <c r="L25" s="6"/>
    </row>
    <row r="26" spans="1:12" ht="24.75" customHeight="1" x14ac:dyDescent="0.2">
      <c r="A26" s="119" t="s">
        <v>216</v>
      </c>
      <c r="B26" s="120"/>
      <c r="C26" s="49">
        <f>C23</f>
        <v>237</v>
      </c>
      <c r="D26" s="50">
        <f>付属書①!D26</f>
        <v>0</v>
      </c>
      <c r="E26" s="51">
        <v>0.85</v>
      </c>
      <c r="F26" s="52">
        <f t="shared" si="0"/>
        <v>0</v>
      </c>
      <c r="G26" s="48">
        <v>20170</v>
      </c>
      <c r="H26" s="14">
        <f>付属書①!H26</f>
        <v>0</v>
      </c>
      <c r="I26" s="17">
        <f t="shared" si="1"/>
        <v>0</v>
      </c>
      <c r="J26" s="18">
        <f t="shared" si="2"/>
        <v>0</v>
      </c>
      <c r="K26" s="6"/>
      <c r="L26" s="6"/>
    </row>
    <row r="27" spans="1:12" ht="24.75" customHeight="1" x14ac:dyDescent="0.2">
      <c r="A27" s="121" t="s">
        <v>143</v>
      </c>
      <c r="B27" s="122"/>
      <c r="C27" s="53">
        <f>C24</f>
        <v>237</v>
      </c>
      <c r="D27" s="54">
        <f>付属書①!D27</f>
        <v>0</v>
      </c>
      <c r="E27" s="108">
        <v>0.85</v>
      </c>
      <c r="F27" s="109">
        <f t="shared" si="0"/>
        <v>0</v>
      </c>
      <c r="G27" s="48">
        <v>20692</v>
      </c>
      <c r="H27" s="14">
        <f>付属書①!H27</f>
        <v>0</v>
      </c>
      <c r="I27" s="17">
        <f t="shared" si="1"/>
        <v>0</v>
      </c>
      <c r="J27" s="18">
        <f t="shared" si="2"/>
        <v>0</v>
      </c>
      <c r="K27" s="6"/>
      <c r="L27" s="6"/>
    </row>
    <row r="28" spans="1:12" ht="37.5" customHeight="1" x14ac:dyDescent="0.2">
      <c r="B28" s="19"/>
      <c r="C28" s="56"/>
      <c r="D28" s="57"/>
      <c r="E28" s="123" t="s">
        <v>16</v>
      </c>
      <c r="F28" s="123"/>
      <c r="G28" s="58">
        <f>SUM(G14:G27)</f>
        <v>359585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247</v>
      </c>
      <c r="D14" s="45">
        <f>付属書①!D14</f>
        <v>0</v>
      </c>
      <c r="E14" s="46">
        <v>0.85</v>
      </c>
      <c r="F14" s="47">
        <f>ROUND(C14*D14*E14,2)</f>
        <v>0</v>
      </c>
      <c r="G14" s="98">
        <v>20899</v>
      </c>
      <c r="H14" s="11">
        <f>付属書①!H14</f>
        <v>0</v>
      </c>
      <c r="I14" s="12">
        <f>G14*H14</f>
        <v>0</v>
      </c>
      <c r="J14" s="13">
        <f>ROUNDDOWN(F14+I14,0)</f>
        <v>0</v>
      </c>
      <c r="K14" s="6"/>
      <c r="L14" s="6"/>
    </row>
    <row r="15" spans="1:13" ht="24.75" customHeight="1" x14ac:dyDescent="0.2">
      <c r="A15" s="119" t="s">
        <v>143</v>
      </c>
      <c r="B15" s="120"/>
      <c r="C15" s="49">
        <f>C14</f>
        <v>247</v>
      </c>
      <c r="D15" s="50">
        <f>付属書①!D15</f>
        <v>0</v>
      </c>
      <c r="E15" s="51">
        <v>0.85</v>
      </c>
      <c r="F15" s="52">
        <f>ROUND(C15*D15*E15,2)</f>
        <v>0</v>
      </c>
      <c r="G15" s="89">
        <v>22583</v>
      </c>
      <c r="H15" s="14">
        <f>付属書①!H15</f>
        <v>0</v>
      </c>
      <c r="I15" s="15">
        <f>G15*H15</f>
        <v>0</v>
      </c>
      <c r="J15" s="16">
        <f>ROUNDDOWN(F15+I15,0)</f>
        <v>0</v>
      </c>
      <c r="K15" s="6"/>
      <c r="L15" s="6"/>
    </row>
    <row r="16" spans="1:13" ht="24.75" customHeight="1" x14ac:dyDescent="0.2">
      <c r="A16" s="119" t="s">
        <v>30</v>
      </c>
      <c r="B16" s="120"/>
      <c r="C16" s="49">
        <f>C15</f>
        <v>247</v>
      </c>
      <c r="D16" s="50">
        <f>付属書①!D16</f>
        <v>0</v>
      </c>
      <c r="E16" s="51">
        <v>0.85</v>
      </c>
      <c r="F16" s="52">
        <f t="shared" ref="F16:F27" si="0">ROUND(C16*D16*E16,2)</f>
        <v>0</v>
      </c>
      <c r="G16" s="89">
        <v>30860</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247</v>
      </c>
      <c r="D17" s="50">
        <f>付属書①!D17</f>
        <v>0</v>
      </c>
      <c r="E17" s="51">
        <v>0.85</v>
      </c>
      <c r="F17" s="52">
        <f t="shared" si="0"/>
        <v>0</v>
      </c>
      <c r="G17" s="90">
        <v>37460</v>
      </c>
      <c r="H17" s="14">
        <f>付属書①!H17</f>
        <v>0</v>
      </c>
      <c r="I17" s="15">
        <f t="shared" si="1"/>
        <v>0</v>
      </c>
      <c r="J17" s="16">
        <f t="shared" si="2"/>
        <v>0</v>
      </c>
      <c r="L17" s="6"/>
    </row>
    <row r="18" spans="1:12" ht="24.75" customHeight="1" x14ac:dyDescent="0.2">
      <c r="A18" s="119" t="s">
        <v>144</v>
      </c>
      <c r="B18" s="120"/>
      <c r="C18" s="49">
        <f t="shared" ref="C18:C24" si="3">C17</f>
        <v>247</v>
      </c>
      <c r="D18" s="50">
        <f>付属書①!D18</f>
        <v>0</v>
      </c>
      <c r="E18" s="51">
        <v>0.85</v>
      </c>
      <c r="F18" s="52">
        <f t="shared" si="0"/>
        <v>0</v>
      </c>
      <c r="G18" s="90">
        <v>29773</v>
      </c>
      <c r="H18" s="14">
        <f>付属書①!H18</f>
        <v>0</v>
      </c>
      <c r="I18" s="15">
        <f t="shared" si="1"/>
        <v>0</v>
      </c>
      <c r="J18" s="16">
        <f t="shared" si="2"/>
        <v>0</v>
      </c>
      <c r="L18" s="6"/>
    </row>
    <row r="19" spans="1:12" ht="24.75" customHeight="1" x14ac:dyDescent="0.2">
      <c r="A19" s="119" t="s">
        <v>145</v>
      </c>
      <c r="B19" s="120"/>
      <c r="C19" s="49">
        <f t="shared" si="3"/>
        <v>247</v>
      </c>
      <c r="D19" s="50">
        <f>付属書①!D19</f>
        <v>0</v>
      </c>
      <c r="E19" s="51">
        <v>0.85</v>
      </c>
      <c r="F19" s="52">
        <f t="shared" si="0"/>
        <v>0</v>
      </c>
      <c r="G19" s="99">
        <v>25088</v>
      </c>
      <c r="H19" s="14">
        <f>付属書①!H19</f>
        <v>0</v>
      </c>
      <c r="I19" s="15">
        <f t="shared" si="1"/>
        <v>0</v>
      </c>
      <c r="J19" s="16">
        <f t="shared" si="2"/>
        <v>0</v>
      </c>
      <c r="L19" s="6"/>
    </row>
    <row r="20" spans="1:12" ht="24.75" customHeight="1" x14ac:dyDescent="0.2">
      <c r="A20" s="119" t="s">
        <v>146</v>
      </c>
      <c r="B20" s="120"/>
      <c r="C20" s="49">
        <f t="shared" si="3"/>
        <v>247</v>
      </c>
      <c r="D20" s="50">
        <f>付属書①!D20</f>
        <v>0</v>
      </c>
      <c r="E20" s="51">
        <v>0.85</v>
      </c>
      <c r="F20" s="52">
        <f t="shared" si="0"/>
        <v>0</v>
      </c>
      <c r="G20" s="90">
        <v>18893</v>
      </c>
      <c r="H20" s="14">
        <f>付属書①!H20</f>
        <v>0</v>
      </c>
      <c r="I20" s="15">
        <f t="shared" si="1"/>
        <v>0</v>
      </c>
      <c r="J20" s="16">
        <f t="shared" si="2"/>
        <v>0</v>
      </c>
      <c r="L20" s="6"/>
    </row>
    <row r="21" spans="1:12" ht="24.75" customHeight="1" x14ac:dyDescent="0.2">
      <c r="A21" s="119" t="s">
        <v>147</v>
      </c>
      <c r="B21" s="120"/>
      <c r="C21" s="49">
        <f t="shared" si="3"/>
        <v>247</v>
      </c>
      <c r="D21" s="50">
        <f>付属書①!D21</f>
        <v>0</v>
      </c>
      <c r="E21" s="51">
        <v>0.85</v>
      </c>
      <c r="F21" s="52">
        <f t="shared" si="0"/>
        <v>0</v>
      </c>
      <c r="G21" s="89">
        <v>18229</v>
      </c>
      <c r="H21" s="14">
        <f>付属書①!H21</f>
        <v>0</v>
      </c>
      <c r="I21" s="15">
        <f t="shared" si="1"/>
        <v>0</v>
      </c>
      <c r="J21" s="16">
        <f t="shared" si="2"/>
        <v>0</v>
      </c>
      <c r="L21" s="6"/>
    </row>
    <row r="22" spans="1:12" ht="24.75" customHeight="1" x14ac:dyDescent="0.2">
      <c r="A22" s="119" t="s">
        <v>148</v>
      </c>
      <c r="B22" s="120"/>
      <c r="C22" s="49">
        <f t="shared" si="3"/>
        <v>247</v>
      </c>
      <c r="D22" s="50">
        <f>付属書①!D22</f>
        <v>0</v>
      </c>
      <c r="E22" s="51">
        <v>0.85</v>
      </c>
      <c r="F22" s="52">
        <f t="shared" si="0"/>
        <v>0</v>
      </c>
      <c r="G22" s="94">
        <v>23681</v>
      </c>
      <c r="H22" s="14">
        <f>付属書①!H22</f>
        <v>0</v>
      </c>
      <c r="I22" s="15">
        <f t="shared" si="1"/>
        <v>0</v>
      </c>
      <c r="J22" s="16">
        <f t="shared" si="2"/>
        <v>0</v>
      </c>
      <c r="L22" s="6"/>
    </row>
    <row r="23" spans="1:12" ht="24.75" customHeight="1" x14ac:dyDescent="0.2">
      <c r="A23" s="119" t="s">
        <v>149</v>
      </c>
      <c r="B23" s="120"/>
      <c r="C23" s="49">
        <f t="shared" si="3"/>
        <v>247</v>
      </c>
      <c r="D23" s="50">
        <f>付属書①!D23</f>
        <v>0</v>
      </c>
      <c r="E23" s="51">
        <v>0.85</v>
      </c>
      <c r="F23" s="52">
        <f t="shared" si="0"/>
        <v>0</v>
      </c>
      <c r="G23" s="89">
        <v>40218</v>
      </c>
      <c r="H23" s="14">
        <f>付属書①!H23</f>
        <v>0</v>
      </c>
      <c r="I23" s="15">
        <f t="shared" si="1"/>
        <v>0</v>
      </c>
      <c r="J23" s="16">
        <f t="shared" si="2"/>
        <v>0</v>
      </c>
      <c r="L23" s="6"/>
    </row>
    <row r="24" spans="1:12" ht="24.75" customHeight="1" x14ac:dyDescent="0.2">
      <c r="A24" s="119" t="s">
        <v>150</v>
      </c>
      <c r="B24" s="120"/>
      <c r="C24" s="49">
        <f t="shared" si="3"/>
        <v>247</v>
      </c>
      <c r="D24" s="50">
        <f>付属書①!D24</f>
        <v>0</v>
      </c>
      <c r="E24" s="51">
        <v>0.85</v>
      </c>
      <c r="F24" s="52">
        <f t="shared" si="0"/>
        <v>0</v>
      </c>
      <c r="G24" s="90">
        <v>30245</v>
      </c>
      <c r="H24" s="14">
        <f>付属書①!H24</f>
        <v>0</v>
      </c>
      <c r="I24" s="15">
        <f t="shared" si="1"/>
        <v>0</v>
      </c>
      <c r="J24" s="16">
        <f t="shared" si="2"/>
        <v>0</v>
      </c>
      <c r="K24" s="6"/>
      <c r="L24" s="6"/>
    </row>
    <row r="25" spans="1:12" ht="24.75" customHeight="1" x14ac:dyDescent="0.2">
      <c r="A25" s="119" t="s">
        <v>151</v>
      </c>
      <c r="B25" s="120"/>
      <c r="C25" s="49">
        <f>C22</f>
        <v>247</v>
      </c>
      <c r="D25" s="50">
        <f>付属書①!D25</f>
        <v>0</v>
      </c>
      <c r="E25" s="51">
        <v>0.85</v>
      </c>
      <c r="F25" s="52">
        <f t="shared" si="0"/>
        <v>0</v>
      </c>
      <c r="G25" s="48">
        <v>33394</v>
      </c>
      <c r="H25" s="14">
        <f>付属書①!H25</f>
        <v>0</v>
      </c>
      <c r="I25" s="17">
        <f t="shared" si="1"/>
        <v>0</v>
      </c>
      <c r="J25" s="18">
        <f t="shared" si="2"/>
        <v>0</v>
      </c>
      <c r="K25" s="6"/>
      <c r="L25" s="6"/>
    </row>
    <row r="26" spans="1:12" ht="24.75" customHeight="1" x14ac:dyDescent="0.2">
      <c r="A26" s="119" t="s">
        <v>216</v>
      </c>
      <c r="B26" s="120"/>
      <c r="C26" s="49">
        <f>C23</f>
        <v>247</v>
      </c>
      <c r="D26" s="50">
        <f>付属書①!D26</f>
        <v>0</v>
      </c>
      <c r="E26" s="51">
        <v>0.85</v>
      </c>
      <c r="F26" s="52">
        <f t="shared" si="0"/>
        <v>0</v>
      </c>
      <c r="G26" s="48">
        <v>20899</v>
      </c>
      <c r="H26" s="14">
        <f>付属書①!H26</f>
        <v>0</v>
      </c>
      <c r="I26" s="17">
        <f t="shared" si="1"/>
        <v>0</v>
      </c>
      <c r="J26" s="18">
        <f t="shared" si="2"/>
        <v>0</v>
      </c>
      <c r="K26" s="6"/>
      <c r="L26" s="6"/>
    </row>
    <row r="27" spans="1:12" ht="24.75" customHeight="1" x14ac:dyDescent="0.2">
      <c r="A27" s="121" t="s">
        <v>143</v>
      </c>
      <c r="B27" s="122"/>
      <c r="C27" s="53">
        <f>C24</f>
        <v>247</v>
      </c>
      <c r="D27" s="54">
        <f>付属書①!D27</f>
        <v>0</v>
      </c>
      <c r="E27" s="108">
        <v>0.85</v>
      </c>
      <c r="F27" s="109">
        <f t="shared" si="0"/>
        <v>0</v>
      </c>
      <c r="G27" s="48">
        <v>22583</v>
      </c>
      <c r="H27" s="14">
        <f>付属書①!H27</f>
        <v>0</v>
      </c>
      <c r="I27" s="17">
        <f t="shared" si="1"/>
        <v>0</v>
      </c>
      <c r="J27" s="18">
        <f t="shared" si="2"/>
        <v>0</v>
      </c>
      <c r="K27" s="6"/>
      <c r="L27" s="6"/>
    </row>
    <row r="28" spans="1:12" ht="37.5" customHeight="1" x14ac:dyDescent="0.2">
      <c r="B28" s="19"/>
      <c r="C28" s="56"/>
      <c r="D28" s="57"/>
      <c r="E28" s="123" t="s">
        <v>16</v>
      </c>
      <c r="F28" s="123"/>
      <c r="G28" s="58">
        <f>SUM(G14:G27)</f>
        <v>374805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164</v>
      </c>
      <c r="D14" s="45">
        <f>付属書①!D14</f>
        <v>0</v>
      </c>
      <c r="E14" s="46">
        <v>0.85</v>
      </c>
      <c r="F14" s="47">
        <f>ROUND(C14*D14*E14,2)</f>
        <v>0</v>
      </c>
      <c r="G14" s="100">
        <v>14516</v>
      </c>
      <c r="H14" s="11">
        <f>付属書①!H14</f>
        <v>0</v>
      </c>
      <c r="I14" s="12">
        <f>G14*H14</f>
        <v>0</v>
      </c>
      <c r="J14" s="13">
        <f>ROUNDDOWN(F14+I14,0)</f>
        <v>0</v>
      </c>
      <c r="K14" s="6"/>
      <c r="L14" s="6"/>
    </row>
    <row r="15" spans="1:13" ht="24.75" customHeight="1" x14ac:dyDescent="0.2">
      <c r="A15" s="119" t="s">
        <v>143</v>
      </c>
      <c r="B15" s="120"/>
      <c r="C15" s="49">
        <f>C14</f>
        <v>164</v>
      </c>
      <c r="D15" s="50">
        <f>付属書①!D15</f>
        <v>0</v>
      </c>
      <c r="E15" s="51">
        <v>0.85</v>
      </c>
      <c r="F15" s="52">
        <f>ROUND(C15*D15*E15,2)</f>
        <v>0</v>
      </c>
      <c r="G15" s="94">
        <v>15076</v>
      </c>
      <c r="H15" s="14">
        <f>付属書①!H15</f>
        <v>0</v>
      </c>
      <c r="I15" s="15">
        <f>G15*H15</f>
        <v>0</v>
      </c>
      <c r="J15" s="16">
        <f>ROUNDDOWN(F15+I15,0)</f>
        <v>0</v>
      </c>
      <c r="K15" s="6"/>
      <c r="L15" s="6"/>
    </row>
    <row r="16" spans="1:13" ht="24.75" customHeight="1" x14ac:dyDescent="0.2">
      <c r="A16" s="119" t="s">
        <v>30</v>
      </c>
      <c r="B16" s="120"/>
      <c r="C16" s="49">
        <f>C15</f>
        <v>164</v>
      </c>
      <c r="D16" s="50">
        <f>付属書①!D16</f>
        <v>0</v>
      </c>
      <c r="E16" s="51">
        <v>0.85</v>
      </c>
      <c r="F16" s="52">
        <f t="shared" ref="F16:F27" si="0">ROUND(C16*D16*E16,2)</f>
        <v>0</v>
      </c>
      <c r="G16" s="89">
        <v>17472</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164</v>
      </c>
      <c r="D17" s="50">
        <f>付属書①!D17</f>
        <v>0</v>
      </c>
      <c r="E17" s="51">
        <v>0.85</v>
      </c>
      <c r="F17" s="52">
        <f t="shared" si="0"/>
        <v>0</v>
      </c>
      <c r="G17" s="89">
        <v>23534</v>
      </c>
      <c r="H17" s="14">
        <f>付属書①!H17</f>
        <v>0</v>
      </c>
      <c r="I17" s="15">
        <f t="shared" si="1"/>
        <v>0</v>
      </c>
      <c r="J17" s="16">
        <f t="shared" si="2"/>
        <v>0</v>
      </c>
      <c r="L17" s="6"/>
    </row>
    <row r="18" spans="1:12" ht="24.75" customHeight="1" x14ac:dyDescent="0.2">
      <c r="A18" s="119" t="s">
        <v>144</v>
      </c>
      <c r="B18" s="120"/>
      <c r="C18" s="49">
        <f t="shared" ref="C18:C24" si="3">C17</f>
        <v>164</v>
      </c>
      <c r="D18" s="50">
        <f>付属書①!D18</f>
        <v>0</v>
      </c>
      <c r="E18" s="51">
        <v>0.85</v>
      </c>
      <c r="F18" s="52">
        <f t="shared" si="0"/>
        <v>0</v>
      </c>
      <c r="G18" s="89">
        <v>16403</v>
      </c>
      <c r="H18" s="14">
        <f>付属書①!H18</f>
        <v>0</v>
      </c>
      <c r="I18" s="15">
        <f t="shared" si="1"/>
        <v>0</v>
      </c>
      <c r="J18" s="16">
        <f t="shared" si="2"/>
        <v>0</v>
      </c>
      <c r="L18" s="6"/>
    </row>
    <row r="19" spans="1:12" ht="24.75" customHeight="1" x14ac:dyDescent="0.2">
      <c r="A19" s="119" t="s">
        <v>145</v>
      </c>
      <c r="B19" s="120"/>
      <c r="C19" s="49">
        <f t="shared" si="3"/>
        <v>164</v>
      </c>
      <c r="D19" s="50">
        <f>付属書①!D19</f>
        <v>0</v>
      </c>
      <c r="E19" s="51">
        <v>0.85</v>
      </c>
      <c r="F19" s="52">
        <f t="shared" si="0"/>
        <v>0</v>
      </c>
      <c r="G19" s="90">
        <v>14388</v>
      </c>
      <c r="H19" s="14">
        <f>付属書①!H19</f>
        <v>0</v>
      </c>
      <c r="I19" s="15">
        <f t="shared" si="1"/>
        <v>0</v>
      </c>
      <c r="J19" s="16">
        <f t="shared" si="2"/>
        <v>0</v>
      </c>
      <c r="L19" s="6"/>
    </row>
    <row r="20" spans="1:12" ht="24.75" customHeight="1" x14ac:dyDescent="0.2">
      <c r="A20" s="119" t="s">
        <v>146</v>
      </c>
      <c r="B20" s="120"/>
      <c r="C20" s="49">
        <f t="shared" si="3"/>
        <v>164</v>
      </c>
      <c r="D20" s="50">
        <f>付属書①!D20</f>
        <v>0</v>
      </c>
      <c r="E20" s="51">
        <v>0.85</v>
      </c>
      <c r="F20" s="52">
        <f t="shared" si="0"/>
        <v>0</v>
      </c>
      <c r="G20" s="91">
        <v>12799</v>
      </c>
      <c r="H20" s="14">
        <f>付属書①!H20</f>
        <v>0</v>
      </c>
      <c r="I20" s="15">
        <f t="shared" si="1"/>
        <v>0</v>
      </c>
      <c r="J20" s="16">
        <f t="shared" si="2"/>
        <v>0</v>
      </c>
      <c r="L20" s="6"/>
    </row>
    <row r="21" spans="1:12" ht="24.75" customHeight="1" x14ac:dyDescent="0.2">
      <c r="A21" s="119" t="s">
        <v>147</v>
      </c>
      <c r="B21" s="120"/>
      <c r="C21" s="49">
        <f t="shared" si="3"/>
        <v>164</v>
      </c>
      <c r="D21" s="50">
        <f>付属書①!D21</f>
        <v>0</v>
      </c>
      <c r="E21" s="51">
        <v>0.85</v>
      </c>
      <c r="F21" s="52">
        <f t="shared" si="0"/>
        <v>0</v>
      </c>
      <c r="G21" s="93">
        <v>12605</v>
      </c>
      <c r="H21" s="14">
        <f>付属書①!H21</f>
        <v>0</v>
      </c>
      <c r="I21" s="15">
        <f t="shared" si="1"/>
        <v>0</v>
      </c>
      <c r="J21" s="16">
        <f t="shared" si="2"/>
        <v>0</v>
      </c>
      <c r="L21" s="6"/>
    </row>
    <row r="22" spans="1:12" ht="24.75" customHeight="1" x14ac:dyDescent="0.2">
      <c r="A22" s="119" t="s">
        <v>148</v>
      </c>
      <c r="B22" s="120"/>
      <c r="C22" s="49">
        <f t="shared" si="3"/>
        <v>164</v>
      </c>
      <c r="D22" s="50">
        <f>付属書①!D22</f>
        <v>0</v>
      </c>
      <c r="E22" s="51">
        <v>0.85</v>
      </c>
      <c r="F22" s="52">
        <f t="shared" si="0"/>
        <v>0</v>
      </c>
      <c r="G22" s="94">
        <v>17452</v>
      </c>
      <c r="H22" s="14">
        <f>付属書①!H22</f>
        <v>0</v>
      </c>
      <c r="I22" s="15">
        <f t="shared" si="1"/>
        <v>0</v>
      </c>
      <c r="J22" s="16">
        <f t="shared" si="2"/>
        <v>0</v>
      </c>
      <c r="L22" s="6"/>
    </row>
    <row r="23" spans="1:12" ht="24.75" customHeight="1" x14ac:dyDescent="0.2">
      <c r="A23" s="119" t="s">
        <v>149</v>
      </c>
      <c r="B23" s="120"/>
      <c r="C23" s="49">
        <f t="shared" si="3"/>
        <v>164</v>
      </c>
      <c r="D23" s="50">
        <f>付属書①!D23</f>
        <v>0</v>
      </c>
      <c r="E23" s="51">
        <v>0.85</v>
      </c>
      <c r="F23" s="52">
        <f t="shared" si="0"/>
        <v>0</v>
      </c>
      <c r="G23" s="89">
        <v>23172</v>
      </c>
      <c r="H23" s="14">
        <f>付属書①!H23</f>
        <v>0</v>
      </c>
      <c r="I23" s="15">
        <f t="shared" si="1"/>
        <v>0</v>
      </c>
      <c r="J23" s="16">
        <f t="shared" si="2"/>
        <v>0</v>
      </c>
      <c r="L23" s="6"/>
    </row>
    <row r="24" spans="1:12" ht="24.75" customHeight="1" x14ac:dyDescent="0.2">
      <c r="A24" s="119" t="s">
        <v>150</v>
      </c>
      <c r="B24" s="120"/>
      <c r="C24" s="49">
        <f t="shared" si="3"/>
        <v>164</v>
      </c>
      <c r="D24" s="50">
        <f>付属書①!D24</f>
        <v>0</v>
      </c>
      <c r="E24" s="51">
        <v>0.85</v>
      </c>
      <c r="F24" s="52">
        <f t="shared" si="0"/>
        <v>0</v>
      </c>
      <c r="G24" s="90">
        <v>17274</v>
      </c>
      <c r="H24" s="14">
        <f>付属書①!H24</f>
        <v>0</v>
      </c>
      <c r="I24" s="15">
        <f t="shared" si="1"/>
        <v>0</v>
      </c>
      <c r="J24" s="16">
        <f t="shared" si="2"/>
        <v>0</v>
      </c>
      <c r="K24" s="6"/>
      <c r="L24" s="6"/>
    </row>
    <row r="25" spans="1:12" ht="24.75" customHeight="1" x14ac:dyDescent="0.2">
      <c r="A25" s="119" t="s">
        <v>151</v>
      </c>
      <c r="B25" s="120"/>
      <c r="C25" s="49">
        <f>C22</f>
        <v>164</v>
      </c>
      <c r="D25" s="50">
        <f>付属書①!D25</f>
        <v>0</v>
      </c>
      <c r="E25" s="51">
        <v>0.85</v>
      </c>
      <c r="F25" s="52">
        <f t="shared" si="0"/>
        <v>0</v>
      </c>
      <c r="G25" s="48">
        <v>23477</v>
      </c>
      <c r="H25" s="14">
        <f>付属書①!H25</f>
        <v>0</v>
      </c>
      <c r="I25" s="17">
        <f t="shared" si="1"/>
        <v>0</v>
      </c>
      <c r="J25" s="18">
        <f t="shared" si="2"/>
        <v>0</v>
      </c>
      <c r="K25" s="6"/>
      <c r="L25" s="6"/>
    </row>
    <row r="26" spans="1:12" ht="24.75" customHeight="1" x14ac:dyDescent="0.2">
      <c r="A26" s="119" t="s">
        <v>216</v>
      </c>
      <c r="B26" s="120"/>
      <c r="C26" s="49">
        <f>C23</f>
        <v>164</v>
      </c>
      <c r="D26" s="50">
        <f>付属書①!D26</f>
        <v>0</v>
      </c>
      <c r="E26" s="51">
        <v>0.85</v>
      </c>
      <c r="F26" s="52">
        <f t="shared" si="0"/>
        <v>0</v>
      </c>
      <c r="G26" s="48">
        <v>14516</v>
      </c>
      <c r="H26" s="14">
        <f>付属書①!H26</f>
        <v>0</v>
      </c>
      <c r="I26" s="17">
        <f t="shared" si="1"/>
        <v>0</v>
      </c>
      <c r="J26" s="18">
        <f t="shared" si="2"/>
        <v>0</v>
      </c>
      <c r="K26" s="6"/>
      <c r="L26" s="6"/>
    </row>
    <row r="27" spans="1:12" ht="24.75" customHeight="1" x14ac:dyDescent="0.2">
      <c r="A27" s="121" t="s">
        <v>143</v>
      </c>
      <c r="B27" s="122"/>
      <c r="C27" s="53">
        <f>C24</f>
        <v>164</v>
      </c>
      <c r="D27" s="54">
        <f>付属書①!D27</f>
        <v>0</v>
      </c>
      <c r="E27" s="108">
        <v>0.85</v>
      </c>
      <c r="F27" s="109">
        <f t="shared" si="0"/>
        <v>0</v>
      </c>
      <c r="G27" s="48">
        <v>15076</v>
      </c>
      <c r="H27" s="14">
        <f>付属書①!H27</f>
        <v>0</v>
      </c>
      <c r="I27" s="17">
        <f t="shared" si="1"/>
        <v>0</v>
      </c>
      <c r="J27" s="18">
        <f t="shared" si="2"/>
        <v>0</v>
      </c>
      <c r="K27" s="6"/>
      <c r="L27" s="6"/>
    </row>
    <row r="28" spans="1:12" ht="37.5" customHeight="1" x14ac:dyDescent="0.2">
      <c r="B28" s="19"/>
      <c r="C28" s="56"/>
      <c r="D28" s="57"/>
      <c r="E28" s="123" t="s">
        <v>16</v>
      </c>
      <c r="F28" s="123"/>
      <c r="G28" s="58">
        <f>SUM(G14:G27)</f>
        <v>237760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M46"/>
  <sheetViews>
    <sheetView view="pageBreakPreview" topLeftCell="A2"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268</v>
      </c>
      <c r="D14" s="45">
        <f>付属書①!D14</f>
        <v>0</v>
      </c>
      <c r="E14" s="46">
        <v>0.85</v>
      </c>
      <c r="F14" s="47">
        <f>ROUND(C14*D14*E14,2)</f>
        <v>0</v>
      </c>
      <c r="G14" s="87">
        <v>21285</v>
      </c>
      <c r="H14" s="11">
        <f>付属書①!H14</f>
        <v>0</v>
      </c>
      <c r="I14" s="12">
        <f>G14*H14</f>
        <v>0</v>
      </c>
      <c r="J14" s="13">
        <f>ROUNDDOWN(F14+I14,0)</f>
        <v>0</v>
      </c>
      <c r="K14" s="6"/>
      <c r="L14" s="6"/>
    </row>
    <row r="15" spans="1:13" ht="24.75" customHeight="1" x14ac:dyDescent="0.2">
      <c r="A15" s="119" t="s">
        <v>143</v>
      </c>
      <c r="B15" s="120"/>
      <c r="C15" s="49">
        <f>C14</f>
        <v>268</v>
      </c>
      <c r="D15" s="50">
        <f>付属書①!D15</f>
        <v>0</v>
      </c>
      <c r="E15" s="51">
        <v>0.85</v>
      </c>
      <c r="F15" s="52">
        <f>ROUND(C15*D15*E15,2)</f>
        <v>0</v>
      </c>
      <c r="G15" s="88">
        <v>21404</v>
      </c>
      <c r="H15" s="14">
        <f>付属書①!H15</f>
        <v>0</v>
      </c>
      <c r="I15" s="15">
        <f>G15*H15</f>
        <v>0</v>
      </c>
      <c r="J15" s="16">
        <f>ROUNDDOWN(F15+I15,0)</f>
        <v>0</v>
      </c>
      <c r="K15" s="6"/>
      <c r="L15" s="6"/>
    </row>
    <row r="16" spans="1:13" ht="24.75" customHeight="1" x14ac:dyDescent="0.2">
      <c r="A16" s="119" t="s">
        <v>30</v>
      </c>
      <c r="B16" s="120"/>
      <c r="C16" s="49">
        <f>C15</f>
        <v>268</v>
      </c>
      <c r="D16" s="50">
        <f>付属書①!D16</f>
        <v>0</v>
      </c>
      <c r="E16" s="51">
        <v>0.85</v>
      </c>
      <c r="F16" s="52">
        <f t="shared" ref="F16:F27" si="0">ROUND(C16*D16*E16,2)</f>
        <v>0</v>
      </c>
      <c r="G16" s="88">
        <v>26635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268</v>
      </c>
      <c r="D17" s="50">
        <f>付属書①!D17</f>
        <v>0</v>
      </c>
      <c r="E17" s="51">
        <v>0.85</v>
      </c>
      <c r="F17" s="52">
        <f t="shared" si="0"/>
        <v>0</v>
      </c>
      <c r="G17" s="89">
        <v>31647</v>
      </c>
      <c r="H17" s="14">
        <f>付属書①!H17</f>
        <v>0</v>
      </c>
      <c r="I17" s="15">
        <f t="shared" si="1"/>
        <v>0</v>
      </c>
      <c r="J17" s="16">
        <f t="shared" si="2"/>
        <v>0</v>
      </c>
      <c r="L17" s="6"/>
    </row>
    <row r="18" spans="1:12" ht="24.75" customHeight="1" x14ac:dyDescent="0.2">
      <c r="A18" s="119" t="s">
        <v>144</v>
      </c>
      <c r="B18" s="120"/>
      <c r="C18" s="49">
        <f t="shared" ref="C18:C24" si="3">C17</f>
        <v>268</v>
      </c>
      <c r="D18" s="50">
        <f>付属書①!D18</f>
        <v>0</v>
      </c>
      <c r="E18" s="51">
        <v>0.85</v>
      </c>
      <c r="F18" s="52">
        <f t="shared" si="0"/>
        <v>0</v>
      </c>
      <c r="G18" s="89">
        <v>29366</v>
      </c>
      <c r="H18" s="14">
        <f>付属書①!H18</f>
        <v>0</v>
      </c>
      <c r="I18" s="15">
        <f t="shared" si="1"/>
        <v>0</v>
      </c>
      <c r="J18" s="16">
        <f t="shared" si="2"/>
        <v>0</v>
      </c>
      <c r="L18" s="6"/>
    </row>
    <row r="19" spans="1:12" ht="24.75" customHeight="1" x14ac:dyDescent="0.2">
      <c r="A19" s="119" t="s">
        <v>145</v>
      </c>
      <c r="B19" s="120"/>
      <c r="C19" s="49">
        <f t="shared" si="3"/>
        <v>268</v>
      </c>
      <c r="D19" s="50">
        <f>付属書①!D19</f>
        <v>0</v>
      </c>
      <c r="E19" s="51">
        <v>0.85</v>
      </c>
      <c r="F19" s="52">
        <f t="shared" si="0"/>
        <v>0</v>
      </c>
      <c r="G19" s="89">
        <v>21743</v>
      </c>
      <c r="H19" s="14">
        <f>付属書①!H19</f>
        <v>0</v>
      </c>
      <c r="I19" s="15">
        <f t="shared" si="1"/>
        <v>0</v>
      </c>
      <c r="J19" s="16">
        <f t="shared" si="2"/>
        <v>0</v>
      </c>
      <c r="L19" s="6"/>
    </row>
    <row r="20" spans="1:12" ht="24.75" customHeight="1" x14ac:dyDescent="0.2">
      <c r="A20" s="119" t="s">
        <v>146</v>
      </c>
      <c r="B20" s="120"/>
      <c r="C20" s="49">
        <f t="shared" si="3"/>
        <v>268</v>
      </c>
      <c r="D20" s="50">
        <f>付属書①!D20</f>
        <v>0</v>
      </c>
      <c r="E20" s="51">
        <v>0.85</v>
      </c>
      <c r="F20" s="52">
        <f t="shared" si="0"/>
        <v>0</v>
      </c>
      <c r="G20" s="90">
        <v>19327</v>
      </c>
      <c r="H20" s="14">
        <f>付属書①!H20</f>
        <v>0</v>
      </c>
      <c r="I20" s="15">
        <f t="shared" si="1"/>
        <v>0</v>
      </c>
      <c r="J20" s="16">
        <f t="shared" si="2"/>
        <v>0</v>
      </c>
      <c r="L20" s="6"/>
    </row>
    <row r="21" spans="1:12" ht="24.75" customHeight="1" x14ac:dyDescent="0.2">
      <c r="A21" s="119" t="s">
        <v>147</v>
      </c>
      <c r="B21" s="120"/>
      <c r="C21" s="49">
        <f t="shared" si="3"/>
        <v>268</v>
      </c>
      <c r="D21" s="50">
        <f>付属書①!D21</f>
        <v>0</v>
      </c>
      <c r="E21" s="51">
        <v>0.85</v>
      </c>
      <c r="F21" s="52">
        <f t="shared" si="0"/>
        <v>0</v>
      </c>
      <c r="G21" s="90">
        <v>18740</v>
      </c>
      <c r="H21" s="14">
        <f>付属書①!H21</f>
        <v>0</v>
      </c>
      <c r="I21" s="15">
        <f t="shared" si="1"/>
        <v>0</v>
      </c>
      <c r="J21" s="16">
        <f t="shared" si="2"/>
        <v>0</v>
      </c>
      <c r="L21" s="6"/>
    </row>
    <row r="22" spans="1:12" ht="24.75" customHeight="1" x14ac:dyDescent="0.2">
      <c r="A22" s="119" t="s">
        <v>148</v>
      </c>
      <c r="B22" s="120"/>
      <c r="C22" s="49">
        <f t="shared" si="3"/>
        <v>268</v>
      </c>
      <c r="D22" s="50">
        <f>付属書①!D22</f>
        <v>0</v>
      </c>
      <c r="E22" s="51">
        <v>0.85</v>
      </c>
      <c r="F22" s="52">
        <f t="shared" si="0"/>
        <v>0</v>
      </c>
      <c r="G22" s="91">
        <v>25429</v>
      </c>
      <c r="H22" s="14">
        <f>付属書①!H22</f>
        <v>0</v>
      </c>
      <c r="I22" s="15">
        <f t="shared" si="1"/>
        <v>0</v>
      </c>
      <c r="J22" s="16">
        <f t="shared" si="2"/>
        <v>0</v>
      </c>
      <c r="L22" s="6"/>
    </row>
    <row r="23" spans="1:12" ht="24.75" customHeight="1" x14ac:dyDescent="0.2">
      <c r="A23" s="119" t="s">
        <v>149</v>
      </c>
      <c r="B23" s="120"/>
      <c r="C23" s="49">
        <f t="shared" si="3"/>
        <v>268</v>
      </c>
      <c r="D23" s="50">
        <f>付属書①!D23</f>
        <v>0</v>
      </c>
      <c r="E23" s="51">
        <v>0.85</v>
      </c>
      <c r="F23" s="52">
        <f t="shared" si="0"/>
        <v>0</v>
      </c>
      <c r="G23" s="90">
        <v>41694</v>
      </c>
      <c r="H23" s="14">
        <f>付属書①!H23</f>
        <v>0</v>
      </c>
      <c r="I23" s="15">
        <f t="shared" si="1"/>
        <v>0</v>
      </c>
      <c r="J23" s="16">
        <f t="shared" si="2"/>
        <v>0</v>
      </c>
      <c r="L23" s="6"/>
    </row>
    <row r="24" spans="1:12" ht="24.75" customHeight="1" x14ac:dyDescent="0.2">
      <c r="A24" s="119" t="s">
        <v>150</v>
      </c>
      <c r="B24" s="120"/>
      <c r="C24" s="49">
        <f t="shared" si="3"/>
        <v>268</v>
      </c>
      <c r="D24" s="50">
        <f>付属書①!D24</f>
        <v>0</v>
      </c>
      <c r="E24" s="51">
        <v>0.85</v>
      </c>
      <c r="F24" s="52">
        <f t="shared" si="0"/>
        <v>0</v>
      </c>
      <c r="G24" s="89">
        <v>30905</v>
      </c>
      <c r="H24" s="14">
        <f>付属書①!H24</f>
        <v>0</v>
      </c>
      <c r="I24" s="15">
        <f t="shared" si="1"/>
        <v>0</v>
      </c>
      <c r="J24" s="16">
        <f t="shared" si="2"/>
        <v>0</v>
      </c>
      <c r="K24" s="6"/>
      <c r="L24" s="6"/>
    </row>
    <row r="25" spans="1:12" ht="24.75" customHeight="1" x14ac:dyDescent="0.2">
      <c r="A25" s="119" t="s">
        <v>151</v>
      </c>
      <c r="B25" s="120"/>
      <c r="C25" s="49">
        <f>C22</f>
        <v>268</v>
      </c>
      <c r="D25" s="50">
        <f>付属書①!D25</f>
        <v>0</v>
      </c>
      <c r="E25" s="51">
        <v>0.85</v>
      </c>
      <c r="F25" s="52">
        <f t="shared" si="0"/>
        <v>0</v>
      </c>
      <c r="G25" s="48">
        <v>34049</v>
      </c>
      <c r="H25" s="14">
        <f>付属書①!H25</f>
        <v>0</v>
      </c>
      <c r="I25" s="17">
        <f t="shared" si="1"/>
        <v>0</v>
      </c>
      <c r="J25" s="18">
        <f t="shared" si="2"/>
        <v>0</v>
      </c>
      <c r="K25" s="6"/>
      <c r="L25" s="6"/>
    </row>
    <row r="26" spans="1:12" ht="24.75" customHeight="1" x14ac:dyDescent="0.2">
      <c r="A26" s="119" t="s">
        <v>216</v>
      </c>
      <c r="B26" s="120"/>
      <c r="C26" s="49">
        <f>C23</f>
        <v>268</v>
      </c>
      <c r="D26" s="50">
        <f>付属書①!D26</f>
        <v>0</v>
      </c>
      <c r="E26" s="51">
        <v>0.85</v>
      </c>
      <c r="F26" s="52">
        <f t="shared" si="0"/>
        <v>0</v>
      </c>
      <c r="G26" s="48">
        <v>21285</v>
      </c>
      <c r="H26" s="14">
        <f>付属書①!H26</f>
        <v>0</v>
      </c>
      <c r="I26" s="17">
        <f t="shared" si="1"/>
        <v>0</v>
      </c>
      <c r="J26" s="18">
        <f t="shared" si="2"/>
        <v>0</v>
      </c>
      <c r="K26" s="6"/>
      <c r="L26" s="6"/>
    </row>
    <row r="27" spans="1:12" ht="24.75" customHeight="1" x14ac:dyDescent="0.2">
      <c r="A27" s="121" t="s">
        <v>143</v>
      </c>
      <c r="B27" s="122"/>
      <c r="C27" s="53">
        <f>C24</f>
        <v>268</v>
      </c>
      <c r="D27" s="54">
        <f>付属書①!D27</f>
        <v>0</v>
      </c>
      <c r="E27" s="108">
        <v>0.85</v>
      </c>
      <c r="F27" s="109">
        <f t="shared" si="0"/>
        <v>0</v>
      </c>
      <c r="G27" s="48">
        <v>21404</v>
      </c>
      <c r="H27" s="14">
        <f>付属書①!H27</f>
        <v>0</v>
      </c>
      <c r="I27" s="17">
        <f t="shared" si="1"/>
        <v>0</v>
      </c>
      <c r="J27" s="18">
        <f t="shared" si="2"/>
        <v>0</v>
      </c>
      <c r="K27" s="6"/>
      <c r="L27" s="6"/>
    </row>
    <row r="28" spans="1:12" ht="37.5" customHeight="1" x14ac:dyDescent="0.2">
      <c r="B28" s="19"/>
      <c r="C28" s="56"/>
      <c r="D28" s="57"/>
      <c r="E28" s="123" t="s">
        <v>16</v>
      </c>
      <c r="F28" s="123"/>
      <c r="G28" s="58">
        <f>SUM(G14:G27)</f>
        <v>364913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157</v>
      </c>
      <c r="D14" s="45">
        <f>付属書①!D14</f>
        <v>0</v>
      </c>
      <c r="E14" s="46">
        <v>0.85</v>
      </c>
      <c r="F14" s="47">
        <f>ROUND(C14*D14*E14,2)</f>
        <v>0</v>
      </c>
      <c r="G14" s="104">
        <v>17815</v>
      </c>
      <c r="H14" s="11">
        <f>付属書①!H14</f>
        <v>0</v>
      </c>
      <c r="I14" s="12">
        <f>G14*H14</f>
        <v>0</v>
      </c>
      <c r="J14" s="13">
        <f>ROUNDDOWN(F14+I14,0)</f>
        <v>0</v>
      </c>
      <c r="K14" s="6"/>
      <c r="L14" s="6"/>
    </row>
    <row r="15" spans="1:13" ht="24.75" customHeight="1" x14ac:dyDescent="0.2">
      <c r="A15" s="119" t="s">
        <v>143</v>
      </c>
      <c r="B15" s="120"/>
      <c r="C15" s="49">
        <f>C14</f>
        <v>157</v>
      </c>
      <c r="D15" s="50">
        <f>付属書①!D15</f>
        <v>0</v>
      </c>
      <c r="E15" s="51">
        <v>0.85</v>
      </c>
      <c r="F15" s="52">
        <f>ROUND(C15*D15*E15,2)</f>
        <v>0</v>
      </c>
      <c r="G15" s="90">
        <v>16841</v>
      </c>
      <c r="H15" s="14">
        <f>付属書①!H15</f>
        <v>0</v>
      </c>
      <c r="I15" s="15">
        <f>G15*H15</f>
        <v>0</v>
      </c>
      <c r="J15" s="16">
        <f>ROUNDDOWN(F15+I15,0)</f>
        <v>0</v>
      </c>
      <c r="K15" s="6"/>
      <c r="L15" s="6"/>
    </row>
    <row r="16" spans="1:13" ht="24.75" customHeight="1" x14ac:dyDescent="0.2">
      <c r="A16" s="119" t="s">
        <v>30</v>
      </c>
      <c r="B16" s="120"/>
      <c r="C16" s="49">
        <f>C15</f>
        <v>157</v>
      </c>
      <c r="D16" s="50">
        <f>付属書①!D16</f>
        <v>0</v>
      </c>
      <c r="E16" s="51">
        <v>0.85</v>
      </c>
      <c r="F16" s="52">
        <f t="shared" ref="F16:F27" si="0">ROUND(C16*D16*E16,2)</f>
        <v>0</v>
      </c>
      <c r="G16" s="99">
        <v>19562</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157</v>
      </c>
      <c r="D17" s="50">
        <f>付属書①!D17</f>
        <v>0</v>
      </c>
      <c r="E17" s="51">
        <v>0.85</v>
      </c>
      <c r="F17" s="52">
        <f t="shared" si="0"/>
        <v>0</v>
      </c>
      <c r="G17" s="89">
        <v>20974</v>
      </c>
      <c r="H17" s="14">
        <f>付属書①!H17</f>
        <v>0</v>
      </c>
      <c r="I17" s="15">
        <f t="shared" si="1"/>
        <v>0</v>
      </c>
      <c r="J17" s="16">
        <f t="shared" si="2"/>
        <v>0</v>
      </c>
      <c r="L17" s="6"/>
    </row>
    <row r="18" spans="1:12" ht="24.75" customHeight="1" x14ac:dyDescent="0.2">
      <c r="A18" s="119" t="s">
        <v>144</v>
      </c>
      <c r="B18" s="120"/>
      <c r="C18" s="49">
        <f t="shared" ref="C18:C24" si="3">C17</f>
        <v>157</v>
      </c>
      <c r="D18" s="50">
        <f>付属書①!D18</f>
        <v>0</v>
      </c>
      <c r="E18" s="51">
        <v>0.85</v>
      </c>
      <c r="F18" s="52">
        <f t="shared" si="0"/>
        <v>0</v>
      </c>
      <c r="G18" s="89">
        <v>14838</v>
      </c>
      <c r="H18" s="14">
        <f>付属書①!H18</f>
        <v>0</v>
      </c>
      <c r="I18" s="15">
        <f t="shared" si="1"/>
        <v>0</v>
      </c>
      <c r="J18" s="16">
        <f t="shared" si="2"/>
        <v>0</v>
      </c>
      <c r="L18" s="6"/>
    </row>
    <row r="19" spans="1:12" ht="24.75" customHeight="1" x14ac:dyDescent="0.2">
      <c r="A19" s="119" t="s">
        <v>145</v>
      </c>
      <c r="B19" s="120"/>
      <c r="C19" s="49">
        <f t="shared" si="3"/>
        <v>157</v>
      </c>
      <c r="D19" s="50">
        <f>付属書①!D19</f>
        <v>0</v>
      </c>
      <c r="E19" s="51">
        <v>0.85</v>
      </c>
      <c r="F19" s="52">
        <f t="shared" si="0"/>
        <v>0</v>
      </c>
      <c r="G19" s="89">
        <v>15657</v>
      </c>
      <c r="H19" s="14">
        <f>付属書①!H19</f>
        <v>0</v>
      </c>
      <c r="I19" s="15">
        <f t="shared" si="1"/>
        <v>0</v>
      </c>
      <c r="J19" s="16">
        <f t="shared" si="2"/>
        <v>0</v>
      </c>
      <c r="L19" s="6"/>
    </row>
    <row r="20" spans="1:12" ht="24.75" customHeight="1" x14ac:dyDescent="0.2">
      <c r="A20" s="119" t="s">
        <v>146</v>
      </c>
      <c r="B20" s="120"/>
      <c r="C20" s="49">
        <f t="shared" si="3"/>
        <v>157</v>
      </c>
      <c r="D20" s="50">
        <f>付属書①!D20</f>
        <v>0</v>
      </c>
      <c r="E20" s="51">
        <v>0.85</v>
      </c>
      <c r="F20" s="52">
        <f t="shared" si="0"/>
        <v>0</v>
      </c>
      <c r="G20" s="89">
        <v>16019</v>
      </c>
      <c r="H20" s="14">
        <f>付属書①!H20</f>
        <v>0</v>
      </c>
      <c r="I20" s="15">
        <f t="shared" si="1"/>
        <v>0</v>
      </c>
      <c r="J20" s="16">
        <f t="shared" si="2"/>
        <v>0</v>
      </c>
      <c r="L20" s="6"/>
    </row>
    <row r="21" spans="1:12" ht="24.75" customHeight="1" x14ac:dyDescent="0.2">
      <c r="A21" s="119" t="s">
        <v>147</v>
      </c>
      <c r="B21" s="120"/>
      <c r="C21" s="49">
        <f t="shared" si="3"/>
        <v>157</v>
      </c>
      <c r="D21" s="50">
        <f>付属書①!D21</f>
        <v>0</v>
      </c>
      <c r="E21" s="51">
        <v>0.85</v>
      </c>
      <c r="F21" s="52">
        <f t="shared" si="0"/>
        <v>0</v>
      </c>
      <c r="G21" s="89">
        <v>15988</v>
      </c>
      <c r="H21" s="14">
        <f>付属書①!H21</f>
        <v>0</v>
      </c>
      <c r="I21" s="15">
        <f t="shared" si="1"/>
        <v>0</v>
      </c>
      <c r="J21" s="16">
        <f t="shared" si="2"/>
        <v>0</v>
      </c>
      <c r="L21" s="6"/>
    </row>
    <row r="22" spans="1:12" ht="24.75" customHeight="1" x14ac:dyDescent="0.2">
      <c r="A22" s="119" t="s">
        <v>148</v>
      </c>
      <c r="B22" s="120"/>
      <c r="C22" s="49">
        <f t="shared" si="3"/>
        <v>157</v>
      </c>
      <c r="D22" s="50">
        <f>付属書①!D22</f>
        <v>0</v>
      </c>
      <c r="E22" s="51">
        <v>0.85</v>
      </c>
      <c r="F22" s="52">
        <f t="shared" si="0"/>
        <v>0</v>
      </c>
      <c r="G22" s="94">
        <v>21016</v>
      </c>
      <c r="H22" s="14">
        <f>付属書①!H22</f>
        <v>0</v>
      </c>
      <c r="I22" s="15">
        <f t="shared" si="1"/>
        <v>0</v>
      </c>
      <c r="J22" s="16">
        <f t="shared" si="2"/>
        <v>0</v>
      </c>
      <c r="L22" s="6"/>
    </row>
    <row r="23" spans="1:12" ht="24.75" customHeight="1" x14ac:dyDescent="0.2">
      <c r="A23" s="119" t="s">
        <v>149</v>
      </c>
      <c r="B23" s="120"/>
      <c r="C23" s="49">
        <f t="shared" si="3"/>
        <v>157</v>
      </c>
      <c r="D23" s="50">
        <f>付属書①!D23</f>
        <v>0</v>
      </c>
      <c r="E23" s="51">
        <v>0.85</v>
      </c>
      <c r="F23" s="52">
        <f t="shared" si="0"/>
        <v>0</v>
      </c>
      <c r="G23" s="89">
        <v>23287</v>
      </c>
      <c r="H23" s="14">
        <f>付属書①!H23</f>
        <v>0</v>
      </c>
      <c r="I23" s="15">
        <f t="shared" si="1"/>
        <v>0</v>
      </c>
      <c r="J23" s="16">
        <f t="shared" si="2"/>
        <v>0</v>
      </c>
      <c r="L23" s="6"/>
    </row>
    <row r="24" spans="1:12" ht="24.75" customHeight="1" x14ac:dyDescent="0.2">
      <c r="A24" s="119" t="s">
        <v>150</v>
      </c>
      <c r="B24" s="120"/>
      <c r="C24" s="49">
        <f t="shared" si="3"/>
        <v>157</v>
      </c>
      <c r="D24" s="50">
        <f>付属書①!D24</f>
        <v>0</v>
      </c>
      <c r="E24" s="51">
        <v>0.85</v>
      </c>
      <c r="F24" s="52">
        <f t="shared" si="0"/>
        <v>0</v>
      </c>
      <c r="G24" s="89">
        <v>18992</v>
      </c>
      <c r="H24" s="14">
        <f>付属書①!H24</f>
        <v>0</v>
      </c>
      <c r="I24" s="15">
        <f t="shared" si="1"/>
        <v>0</v>
      </c>
      <c r="J24" s="16">
        <f t="shared" si="2"/>
        <v>0</v>
      </c>
      <c r="K24" s="6"/>
      <c r="L24" s="6"/>
    </row>
    <row r="25" spans="1:12" ht="24.75" customHeight="1" x14ac:dyDescent="0.2">
      <c r="A25" s="119" t="s">
        <v>151</v>
      </c>
      <c r="B25" s="120"/>
      <c r="C25" s="49">
        <f>C22</f>
        <v>157</v>
      </c>
      <c r="D25" s="50">
        <f>付属書①!D25</f>
        <v>0</v>
      </c>
      <c r="E25" s="51">
        <v>0.85</v>
      </c>
      <c r="F25" s="52">
        <f t="shared" si="0"/>
        <v>0</v>
      </c>
      <c r="G25" s="48">
        <v>24290</v>
      </c>
      <c r="H25" s="14">
        <f>付属書①!H25</f>
        <v>0</v>
      </c>
      <c r="I25" s="17">
        <f t="shared" si="1"/>
        <v>0</v>
      </c>
      <c r="J25" s="18">
        <f t="shared" si="2"/>
        <v>0</v>
      </c>
      <c r="K25" s="6"/>
      <c r="L25" s="6"/>
    </row>
    <row r="26" spans="1:12" ht="24.75" customHeight="1" x14ac:dyDescent="0.2">
      <c r="A26" s="119" t="s">
        <v>216</v>
      </c>
      <c r="B26" s="120"/>
      <c r="C26" s="49">
        <f>C23</f>
        <v>157</v>
      </c>
      <c r="D26" s="50">
        <f>付属書①!D26</f>
        <v>0</v>
      </c>
      <c r="E26" s="51">
        <v>0.85</v>
      </c>
      <c r="F26" s="52">
        <f t="shared" si="0"/>
        <v>0</v>
      </c>
      <c r="G26" s="48">
        <v>17815</v>
      </c>
      <c r="H26" s="14">
        <f>付属書①!H26</f>
        <v>0</v>
      </c>
      <c r="I26" s="17">
        <f t="shared" si="1"/>
        <v>0</v>
      </c>
      <c r="J26" s="18">
        <f t="shared" si="2"/>
        <v>0</v>
      </c>
      <c r="K26" s="6"/>
      <c r="L26" s="6"/>
    </row>
    <row r="27" spans="1:12" ht="24.75" customHeight="1" x14ac:dyDescent="0.2">
      <c r="A27" s="121" t="s">
        <v>143</v>
      </c>
      <c r="B27" s="122"/>
      <c r="C27" s="53">
        <f>C24</f>
        <v>157</v>
      </c>
      <c r="D27" s="54">
        <f>付属書①!D27</f>
        <v>0</v>
      </c>
      <c r="E27" s="108">
        <v>0.85</v>
      </c>
      <c r="F27" s="109">
        <f t="shared" si="0"/>
        <v>0</v>
      </c>
      <c r="G27" s="48">
        <v>16841</v>
      </c>
      <c r="H27" s="14">
        <f>付属書①!H27</f>
        <v>0</v>
      </c>
      <c r="I27" s="17">
        <f t="shared" si="1"/>
        <v>0</v>
      </c>
      <c r="J27" s="18">
        <f t="shared" si="2"/>
        <v>0</v>
      </c>
      <c r="K27" s="6"/>
      <c r="L27" s="6"/>
    </row>
    <row r="28" spans="1:12" ht="37.5" customHeight="1" x14ac:dyDescent="0.2">
      <c r="B28" s="19"/>
      <c r="C28" s="56"/>
      <c r="D28" s="57"/>
      <c r="E28" s="123" t="s">
        <v>16</v>
      </c>
      <c r="F28" s="123"/>
      <c r="G28" s="58">
        <f>SUM(G14:G27)</f>
        <v>259935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180</v>
      </c>
      <c r="D14" s="45">
        <f>付属書①!D14</f>
        <v>0</v>
      </c>
      <c r="E14" s="46">
        <v>0.85</v>
      </c>
      <c r="F14" s="47">
        <f>ROUND(C14*D14*E14,2)</f>
        <v>0</v>
      </c>
      <c r="G14" s="98">
        <v>15805</v>
      </c>
      <c r="H14" s="11">
        <f>付属書①!H14</f>
        <v>0</v>
      </c>
      <c r="I14" s="12">
        <f>G14*H14</f>
        <v>0</v>
      </c>
      <c r="J14" s="13">
        <f>ROUNDDOWN(F14+I14,0)</f>
        <v>0</v>
      </c>
      <c r="K14" s="6"/>
      <c r="L14" s="6"/>
    </row>
    <row r="15" spans="1:13" ht="24.75" customHeight="1" x14ac:dyDescent="0.2">
      <c r="A15" s="119" t="s">
        <v>143</v>
      </c>
      <c r="B15" s="120"/>
      <c r="C15" s="49">
        <f>C14</f>
        <v>180</v>
      </c>
      <c r="D15" s="50">
        <f>付属書①!D15</f>
        <v>0</v>
      </c>
      <c r="E15" s="51">
        <v>0.85</v>
      </c>
      <c r="F15" s="52">
        <f>ROUND(C15*D15*E15,2)</f>
        <v>0</v>
      </c>
      <c r="G15" s="90">
        <v>14740</v>
      </c>
      <c r="H15" s="14">
        <f>付属書①!H15</f>
        <v>0</v>
      </c>
      <c r="I15" s="15">
        <f>G15*H15</f>
        <v>0</v>
      </c>
      <c r="J15" s="16">
        <f>ROUNDDOWN(F15+I15,0)</f>
        <v>0</v>
      </c>
      <c r="K15" s="6"/>
      <c r="L15" s="6"/>
    </row>
    <row r="16" spans="1:13" ht="24.75" customHeight="1" x14ac:dyDescent="0.2">
      <c r="A16" s="119" t="s">
        <v>30</v>
      </c>
      <c r="B16" s="120"/>
      <c r="C16" s="49">
        <f>C15</f>
        <v>180</v>
      </c>
      <c r="D16" s="50">
        <f>付属書①!D16</f>
        <v>0</v>
      </c>
      <c r="E16" s="51">
        <v>0.85</v>
      </c>
      <c r="F16" s="52">
        <f t="shared" ref="F16:F27" si="0">ROUND(C16*D16*E16,2)</f>
        <v>0</v>
      </c>
      <c r="G16" s="90">
        <v>14585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180</v>
      </c>
      <c r="D17" s="50">
        <f>付属書①!D17</f>
        <v>0</v>
      </c>
      <c r="E17" s="51">
        <v>0.85</v>
      </c>
      <c r="F17" s="52">
        <f t="shared" si="0"/>
        <v>0</v>
      </c>
      <c r="G17" s="89">
        <v>21888</v>
      </c>
      <c r="H17" s="14">
        <f>付属書①!H17</f>
        <v>0</v>
      </c>
      <c r="I17" s="15">
        <f t="shared" si="1"/>
        <v>0</v>
      </c>
      <c r="J17" s="16">
        <f t="shared" si="2"/>
        <v>0</v>
      </c>
      <c r="L17" s="6"/>
    </row>
    <row r="18" spans="1:12" ht="24.75" customHeight="1" x14ac:dyDescent="0.2">
      <c r="A18" s="119" t="s">
        <v>144</v>
      </c>
      <c r="B18" s="120"/>
      <c r="C18" s="49">
        <f t="shared" ref="C18:C24" si="3">C17</f>
        <v>180</v>
      </c>
      <c r="D18" s="50">
        <f>付属書①!D18</f>
        <v>0</v>
      </c>
      <c r="E18" s="51">
        <v>0.85</v>
      </c>
      <c r="F18" s="52">
        <f t="shared" si="0"/>
        <v>0</v>
      </c>
      <c r="G18" s="90">
        <v>15494</v>
      </c>
      <c r="H18" s="14">
        <f>付属書①!H18</f>
        <v>0</v>
      </c>
      <c r="I18" s="15">
        <f t="shared" si="1"/>
        <v>0</v>
      </c>
      <c r="J18" s="16">
        <f t="shared" si="2"/>
        <v>0</v>
      </c>
      <c r="L18" s="6"/>
    </row>
    <row r="19" spans="1:12" ht="24.75" customHeight="1" x14ac:dyDescent="0.2">
      <c r="A19" s="119" t="s">
        <v>145</v>
      </c>
      <c r="B19" s="120"/>
      <c r="C19" s="49">
        <f t="shared" si="3"/>
        <v>180</v>
      </c>
      <c r="D19" s="50">
        <f>付属書①!D19</f>
        <v>0</v>
      </c>
      <c r="E19" s="51">
        <v>0.85</v>
      </c>
      <c r="F19" s="52">
        <f t="shared" si="0"/>
        <v>0</v>
      </c>
      <c r="G19" s="90">
        <v>13139</v>
      </c>
      <c r="H19" s="14">
        <f>付属書①!H19</f>
        <v>0</v>
      </c>
      <c r="I19" s="15">
        <f t="shared" si="1"/>
        <v>0</v>
      </c>
      <c r="J19" s="16">
        <f t="shared" si="2"/>
        <v>0</v>
      </c>
      <c r="L19" s="6"/>
    </row>
    <row r="20" spans="1:12" ht="24.75" customHeight="1" x14ac:dyDescent="0.2">
      <c r="A20" s="119" t="s">
        <v>146</v>
      </c>
      <c r="B20" s="120"/>
      <c r="C20" s="49">
        <f t="shared" si="3"/>
        <v>180</v>
      </c>
      <c r="D20" s="50">
        <f>付属書①!D20</f>
        <v>0</v>
      </c>
      <c r="E20" s="51">
        <v>0.85</v>
      </c>
      <c r="F20" s="52">
        <f t="shared" si="0"/>
        <v>0</v>
      </c>
      <c r="G20" s="90">
        <v>13729</v>
      </c>
      <c r="H20" s="14">
        <f>付属書①!H20</f>
        <v>0</v>
      </c>
      <c r="I20" s="15">
        <f t="shared" si="1"/>
        <v>0</v>
      </c>
      <c r="J20" s="16">
        <f t="shared" si="2"/>
        <v>0</v>
      </c>
      <c r="L20" s="6"/>
    </row>
    <row r="21" spans="1:12" ht="24.75" customHeight="1" x14ac:dyDescent="0.2">
      <c r="A21" s="119" t="s">
        <v>147</v>
      </c>
      <c r="B21" s="120"/>
      <c r="C21" s="49">
        <f t="shared" si="3"/>
        <v>180</v>
      </c>
      <c r="D21" s="50">
        <f>付属書①!D21</f>
        <v>0</v>
      </c>
      <c r="E21" s="51">
        <v>0.85</v>
      </c>
      <c r="F21" s="52">
        <f t="shared" si="0"/>
        <v>0</v>
      </c>
      <c r="G21" s="99">
        <v>13669</v>
      </c>
      <c r="H21" s="14">
        <f>付属書①!H21</f>
        <v>0</v>
      </c>
      <c r="I21" s="15">
        <f t="shared" si="1"/>
        <v>0</v>
      </c>
      <c r="J21" s="16">
        <f t="shared" si="2"/>
        <v>0</v>
      </c>
      <c r="L21" s="6"/>
    </row>
    <row r="22" spans="1:12" ht="24.75" customHeight="1" x14ac:dyDescent="0.2">
      <c r="A22" s="119" t="s">
        <v>148</v>
      </c>
      <c r="B22" s="120"/>
      <c r="C22" s="49">
        <f t="shared" si="3"/>
        <v>180</v>
      </c>
      <c r="D22" s="50">
        <f>付属書①!D22</f>
        <v>0</v>
      </c>
      <c r="E22" s="51">
        <v>0.85</v>
      </c>
      <c r="F22" s="52">
        <f t="shared" si="0"/>
        <v>0</v>
      </c>
      <c r="G22" s="94">
        <v>18655</v>
      </c>
      <c r="H22" s="14">
        <f>付属書①!H22</f>
        <v>0</v>
      </c>
      <c r="I22" s="15">
        <f t="shared" si="1"/>
        <v>0</v>
      </c>
      <c r="J22" s="16">
        <f t="shared" si="2"/>
        <v>0</v>
      </c>
      <c r="L22" s="6"/>
    </row>
    <row r="23" spans="1:12" ht="24.75" customHeight="1" x14ac:dyDescent="0.2">
      <c r="A23" s="119" t="s">
        <v>149</v>
      </c>
      <c r="B23" s="120"/>
      <c r="C23" s="49">
        <f t="shared" si="3"/>
        <v>180</v>
      </c>
      <c r="D23" s="50">
        <f>付属書①!D23</f>
        <v>0</v>
      </c>
      <c r="E23" s="51">
        <v>0.85</v>
      </c>
      <c r="F23" s="52">
        <f t="shared" si="0"/>
        <v>0</v>
      </c>
      <c r="G23" s="90">
        <v>24550</v>
      </c>
      <c r="H23" s="14">
        <f>付属書①!H23</f>
        <v>0</v>
      </c>
      <c r="I23" s="15">
        <f t="shared" si="1"/>
        <v>0</v>
      </c>
      <c r="J23" s="16">
        <f t="shared" si="2"/>
        <v>0</v>
      </c>
      <c r="L23" s="6"/>
    </row>
    <row r="24" spans="1:12" ht="24.75" customHeight="1" x14ac:dyDescent="0.2">
      <c r="A24" s="119" t="s">
        <v>150</v>
      </c>
      <c r="B24" s="120"/>
      <c r="C24" s="49">
        <f t="shared" si="3"/>
        <v>180</v>
      </c>
      <c r="D24" s="50">
        <f>付属書①!D24</f>
        <v>0</v>
      </c>
      <c r="E24" s="51">
        <v>0.85</v>
      </c>
      <c r="F24" s="52">
        <f t="shared" si="0"/>
        <v>0</v>
      </c>
      <c r="G24" s="99">
        <v>21607</v>
      </c>
      <c r="H24" s="14">
        <f>付属書①!H24</f>
        <v>0</v>
      </c>
      <c r="I24" s="15">
        <f t="shared" si="1"/>
        <v>0</v>
      </c>
      <c r="J24" s="16">
        <f t="shared" si="2"/>
        <v>0</v>
      </c>
      <c r="K24" s="6"/>
      <c r="L24" s="6"/>
    </row>
    <row r="25" spans="1:12" ht="24.75" customHeight="1" x14ac:dyDescent="0.2">
      <c r="A25" s="119" t="s">
        <v>151</v>
      </c>
      <c r="B25" s="120"/>
      <c r="C25" s="49">
        <f>C22</f>
        <v>180</v>
      </c>
      <c r="D25" s="50">
        <f>付属書①!D25</f>
        <v>0</v>
      </c>
      <c r="E25" s="51">
        <v>0.85</v>
      </c>
      <c r="F25" s="52">
        <f t="shared" si="0"/>
        <v>0</v>
      </c>
      <c r="G25" s="48">
        <v>24121</v>
      </c>
      <c r="H25" s="14">
        <f>付属書①!H25</f>
        <v>0</v>
      </c>
      <c r="I25" s="17">
        <f t="shared" si="1"/>
        <v>0</v>
      </c>
      <c r="J25" s="18">
        <f t="shared" si="2"/>
        <v>0</v>
      </c>
      <c r="K25" s="6"/>
      <c r="L25" s="6"/>
    </row>
    <row r="26" spans="1:12" ht="24.75" customHeight="1" x14ac:dyDescent="0.2">
      <c r="A26" s="119" t="s">
        <v>216</v>
      </c>
      <c r="B26" s="120"/>
      <c r="C26" s="49">
        <f>C23</f>
        <v>180</v>
      </c>
      <c r="D26" s="50">
        <f>付属書①!D26</f>
        <v>0</v>
      </c>
      <c r="E26" s="51">
        <v>0.85</v>
      </c>
      <c r="F26" s="52">
        <f t="shared" si="0"/>
        <v>0</v>
      </c>
      <c r="G26" s="48">
        <v>15805</v>
      </c>
      <c r="H26" s="14">
        <f>付属書①!H26</f>
        <v>0</v>
      </c>
      <c r="I26" s="17">
        <f t="shared" si="1"/>
        <v>0</v>
      </c>
      <c r="J26" s="18">
        <f t="shared" si="2"/>
        <v>0</v>
      </c>
      <c r="K26" s="6"/>
      <c r="L26" s="6"/>
    </row>
    <row r="27" spans="1:12" ht="24.75" customHeight="1" x14ac:dyDescent="0.2">
      <c r="A27" s="121" t="s">
        <v>143</v>
      </c>
      <c r="B27" s="122"/>
      <c r="C27" s="53">
        <f>C24</f>
        <v>180</v>
      </c>
      <c r="D27" s="54">
        <f>付属書①!D27</f>
        <v>0</v>
      </c>
      <c r="E27" s="108">
        <v>0.85</v>
      </c>
      <c r="F27" s="109">
        <f t="shared" si="0"/>
        <v>0</v>
      </c>
      <c r="G27" s="48">
        <v>14740</v>
      </c>
      <c r="H27" s="14">
        <f>付属書①!H27</f>
        <v>0</v>
      </c>
      <c r="I27" s="17">
        <f t="shared" si="1"/>
        <v>0</v>
      </c>
      <c r="J27" s="18">
        <f t="shared" si="2"/>
        <v>0</v>
      </c>
      <c r="K27" s="6"/>
      <c r="L27" s="6"/>
    </row>
    <row r="28" spans="1:12" ht="37.5" customHeight="1" x14ac:dyDescent="0.2">
      <c r="B28" s="19"/>
      <c r="C28" s="56"/>
      <c r="D28" s="57"/>
      <c r="E28" s="123" t="s">
        <v>16</v>
      </c>
      <c r="F28" s="123"/>
      <c r="G28" s="58">
        <f>SUM(G14:G27)</f>
        <v>242527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M46"/>
  <sheetViews>
    <sheetView view="pageBreakPreview" topLeftCell="A4" zoomScale="90" zoomScaleNormal="100" zoomScaleSheetLayoutView="9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135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262</v>
      </c>
      <c r="D14" s="45">
        <f>付属書①!D14</f>
        <v>0</v>
      </c>
      <c r="E14" s="46">
        <v>0.85</v>
      </c>
      <c r="F14" s="47">
        <f>ROUND(C14*D14*E14,2)</f>
        <v>0</v>
      </c>
      <c r="G14" s="95">
        <v>24823</v>
      </c>
      <c r="H14" s="11">
        <f>付属書①!H14</f>
        <v>0</v>
      </c>
      <c r="I14" s="12">
        <f>G14*H14</f>
        <v>0</v>
      </c>
      <c r="J14" s="13">
        <f>ROUNDDOWN(F14+I14,0)</f>
        <v>0</v>
      </c>
      <c r="K14" s="6"/>
      <c r="L14" s="6"/>
    </row>
    <row r="15" spans="1:13" ht="24.75" customHeight="1" x14ac:dyDescent="0.2">
      <c r="A15" s="119" t="s">
        <v>143</v>
      </c>
      <c r="B15" s="120"/>
      <c r="C15" s="49">
        <f>C14</f>
        <v>262</v>
      </c>
      <c r="D15" s="50">
        <f>付属書①!D15</f>
        <v>0</v>
      </c>
      <c r="E15" s="51">
        <v>0.85</v>
      </c>
      <c r="F15" s="52">
        <f>ROUND(C15*D15*E15,2)</f>
        <v>0</v>
      </c>
      <c r="G15" s="89">
        <v>21296</v>
      </c>
      <c r="H15" s="14">
        <f>付属書①!H15</f>
        <v>0</v>
      </c>
      <c r="I15" s="15">
        <f>G15*H15</f>
        <v>0</v>
      </c>
      <c r="J15" s="16">
        <f>ROUNDDOWN(F15+I15,0)</f>
        <v>0</v>
      </c>
      <c r="K15" s="6"/>
      <c r="L15" s="6"/>
    </row>
    <row r="16" spans="1:13" ht="24.75" customHeight="1" x14ac:dyDescent="0.2">
      <c r="A16" s="119" t="s">
        <v>30</v>
      </c>
      <c r="B16" s="120"/>
      <c r="C16" s="49">
        <f>C15</f>
        <v>262</v>
      </c>
      <c r="D16" s="50">
        <f>付属書①!D16</f>
        <v>0</v>
      </c>
      <c r="E16" s="51">
        <v>0.85</v>
      </c>
      <c r="F16" s="52">
        <f t="shared" ref="F16:F27" si="0">ROUND(C16*D16*E16,2)</f>
        <v>0</v>
      </c>
      <c r="G16" s="96">
        <v>29515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262</v>
      </c>
      <c r="D17" s="50">
        <f>付属書①!D17</f>
        <v>0</v>
      </c>
      <c r="E17" s="51">
        <v>0.85</v>
      </c>
      <c r="F17" s="52">
        <f t="shared" si="0"/>
        <v>0</v>
      </c>
      <c r="G17" s="96">
        <v>35651</v>
      </c>
      <c r="H17" s="14">
        <f>付属書①!H17</f>
        <v>0</v>
      </c>
      <c r="I17" s="15">
        <f t="shared" si="1"/>
        <v>0</v>
      </c>
      <c r="J17" s="16">
        <f t="shared" si="2"/>
        <v>0</v>
      </c>
      <c r="L17" s="6"/>
    </row>
    <row r="18" spans="1:12" ht="24.75" customHeight="1" x14ac:dyDescent="0.2">
      <c r="A18" s="119" t="s">
        <v>144</v>
      </c>
      <c r="B18" s="120"/>
      <c r="C18" s="49">
        <f t="shared" ref="C18:C24" si="3">C17</f>
        <v>262</v>
      </c>
      <c r="D18" s="50">
        <f>付属書①!D18</f>
        <v>0</v>
      </c>
      <c r="E18" s="51">
        <v>0.85</v>
      </c>
      <c r="F18" s="52">
        <f t="shared" si="0"/>
        <v>0</v>
      </c>
      <c r="G18" s="96">
        <v>25378</v>
      </c>
      <c r="H18" s="14">
        <f>付属書①!H18</f>
        <v>0</v>
      </c>
      <c r="I18" s="15">
        <f t="shared" si="1"/>
        <v>0</v>
      </c>
      <c r="J18" s="16">
        <f t="shared" si="2"/>
        <v>0</v>
      </c>
      <c r="L18" s="6"/>
    </row>
    <row r="19" spans="1:12" ht="24.75" customHeight="1" x14ac:dyDescent="0.2">
      <c r="A19" s="119" t="s">
        <v>145</v>
      </c>
      <c r="B19" s="120"/>
      <c r="C19" s="49">
        <f t="shared" si="3"/>
        <v>262</v>
      </c>
      <c r="D19" s="50">
        <f>付属書①!D19</f>
        <v>0</v>
      </c>
      <c r="E19" s="51">
        <v>0.85</v>
      </c>
      <c r="F19" s="52">
        <f t="shared" si="0"/>
        <v>0</v>
      </c>
      <c r="G19" s="96">
        <v>21815</v>
      </c>
      <c r="H19" s="14">
        <f>付属書①!H19</f>
        <v>0</v>
      </c>
      <c r="I19" s="15">
        <f t="shared" si="1"/>
        <v>0</v>
      </c>
      <c r="J19" s="16">
        <f t="shared" si="2"/>
        <v>0</v>
      </c>
      <c r="L19" s="6"/>
    </row>
    <row r="20" spans="1:12" ht="24.75" customHeight="1" x14ac:dyDescent="0.2">
      <c r="A20" s="119" t="s">
        <v>146</v>
      </c>
      <c r="B20" s="120"/>
      <c r="C20" s="49">
        <f t="shared" si="3"/>
        <v>262</v>
      </c>
      <c r="D20" s="50">
        <f>付属書①!D20</f>
        <v>0</v>
      </c>
      <c r="E20" s="51">
        <v>0.85</v>
      </c>
      <c r="F20" s="52">
        <f t="shared" si="0"/>
        <v>0</v>
      </c>
      <c r="G20" s="96">
        <v>19538</v>
      </c>
      <c r="H20" s="14">
        <f>付属書①!H20</f>
        <v>0</v>
      </c>
      <c r="I20" s="15">
        <f t="shared" si="1"/>
        <v>0</v>
      </c>
      <c r="J20" s="16">
        <f t="shared" si="2"/>
        <v>0</v>
      </c>
      <c r="L20" s="6"/>
    </row>
    <row r="21" spans="1:12" ht="24.75" customHeight="1" x14ac:dyDescent="0.2">
      <c r="A21" s="119" t="s">
        <v>147</v>
      </c>
      <c r="B21" s="120"/>
      <c r="C21" s="49">
        <f t="shared" si="3"/>
        <v>262</v>
      </c>
      <c r="D21" s="50">
        <f>付属書①!D21</f>
        <v>0</v>
      </c>
      <c r="E21" s="51">
        <v>0.85</v>
      </c>
      <c r="F21" s="52">
        <f t="shared" si="0"/>
        <v>0</v>
      </c>
      <c r="G21" s="96">
        <v>20410</v>
      </c>
      <c r="H21" s="14">
        <f>付属書①!H21</f>
        <v>0</v>
      </c>
      <c r="I21" s="15">
        <f t="shared" si="1"/>
        <v>0</v>
      </c>
      <c r="J21" s="16">
        <f t="shared" si="2"/>
        <v>0</v>
      </c>
      <c r="L21" s="6"/>
    </row>
    <row r="22" spans="1:12" ht="24.75" customHeight="1" x14ac:dyDescent="0.2">
      <c r="A22" s="119" t="s">
        <v>148</v>
      </c>
      <c r="B22" s="120"/>
      <c r="C22" s="49">
        <f t="shared" si="3"/>
        <v>262</v>
      </c>
      <c r="D22" s="50">
        <f>付属書①!D22</f>
        <v>0</v>
      </c>
      <c r="E22" s="51">
        <v>0.85</v>
      </c>
      <c r="F22" s="52">
        <f t="shared" si="0"/>
        <v>0</v>
      </c>
      <c r="G22" s="97">
        <v>28997</v>
      </c>
      <c r="H22" s="14">
        <f>付属書①!H22</f>
        <v>0</v>
      </c>
      <c r="I22" s="15">
        <f t="shared" si="1"/>
        <v>0</v>
      </c>
      <c r="J22" s="16">
        <f t="shared" si="2"/>
        <v>0</v>
      </c>
      <c r="L22" s="6"/>
    </row>
    <row r="23" spans="1:12" ht="24.75" customHeight="1" x14ac:dyDescent="0.2">
      <c r="A23" s="119" t="s">
        <v>149</v>
      </c>
      <c r="B23" s="120"/>
      <c r="C23" s="49">
        <f t="shared" si="3"/>
        <v>262</v>
      </c>
      <c r="D23" s="50">
        <f>付属書①!D23</f>
        <v>0</v>
      </c>
      <c r="E23" s="51">
        <v>0.85</v>
      </c>
      <c r="F23" s="52">
        <f t="shared" si="0"/>
        <v>0</v>
      </c>
      <c r="G23" s="96">
        <v>49984</v>
      </c>
      <c r="H23" s="14">
        <f>付属書①!H23</f>
        <v>0</v>
      </c>
      <c r="I23" s="15">
        <f t="shared" si="1"/>
        <v>0</v>
      </c>
      <c r="J23" s="16">
        <f t="shared" si="2"/>
        <v>0</v>
      </c>
      <c r="L23" s="6"/>
    </row>
    <row r="24" spans="1:12" ht="24.75" customHeight="1" x14ac:dyDescent="0.2">
      <c r="A24" s="119" t="s">
        <v>150</v>
      </c>
      <c r="B24" s="120"/>
      <c r="C24" s="49">
        <f t="shared" si="3"/>
        <v>262</v>
      </c>
      <c r="D24" s="50">
        <f>付属書①!D24</f>
        <v>0</v>
      </c>
      <c r="E24" s="51">
        <v>0.85</v>
      </c>
      <c r="F24" s="52">
        <f t="shared" si="0"/>
        <v>0</v>
      </c>
      <c r="G24" s="96">
        <v>38216</v>
      </c>
      <c r="H24" s="14">
        <f>付属書①!H24</f>
        <v>0</v>
      </c>
      <c r="I24" s="15">
        <f t="shared" si="1"/>
        <v>0</v>
      </c>
      <c r="J24" s="16">
        <f t="shared" si="2"/>
        <v>0</v>
      </c>
      <c r="K24" s="6"/>
      <c r="L24" s="6"/>
    </row>
    <row r="25" spans="1:12" ht="24.75" customHeight="1" x14ac:dyDescent="0.2">
      <c r="A25" s="119" t="s">
        <v>151</v>
      </c>
      <c r="B25" s="120"/>
      <c r="C25" s="49">
        <f>C22</f>
        <v>262</v>
      </c>
      <c r="D25" s="50">
        <f>付属書①!D25</f>
        <v>0</v>
      </c>
      <c r="E25" s="51">
        <v>0.85</v>
      </c>
      <c r="F25" s="52">
        <f t="shared" si="0"/>
        <v>0</v>
      </c>
      <c r="G25" s="48">
        <v>44267</v>
      </c>
      <c r="H25" s="14">
        <f>付属書①!H25</f>
        <v>0</v>
      </c>
      <c r="I25" s="17">
        <f t="shared" si="1"/>
        <v>0</v>
      </c>
      <c r="J25" s="18">
        <f t="shared" si="2"/>
        <v>0</v>
      </c>
      <c r="K25" s="6"/>
      <c r="L25" s="6"/>
    </row>
    <row r="26" spans="1:12" ht="24.75" customHeight="1" x14ac:dyDescent="0.2">
      <c r="A26" s="119" t="s">
        <v>216</v>
      </c>
      <c r="B26" s="120"/>
      <c r="C26" s="49">
        <f>C23</f>
        <v>262</v>
      </c>
      <c r="D26" s="50">
        <f>付属書①!D26</f>
        <v>0</v>
      </c>
      <c r="E26" s="51">
        <v>0.85</v>
      </c>
      <c r="F26" s="52">
        <f t="shared" si="0"/>
        <v>0</v>
      </c>
      <c r="G26" s="48">
        <v>24823</v>
      </c>
      <c r="H26" s="14">
        <f>付属書①!H26</f>
        <v>0</v>
      </c>
      <c r="I26" s="17">
        <f t="shared" si="1"/>
        <v>0</v>
      </c>
      <c r="J26" s="18">
        <f t="shared" si="2"/>
        <v>0</v>
      </c>
      <c r="K26" s="6"/>
      <c r="L26" s="6"/>
    </row>
    <row r="27" spans="1:12" ht="24.75" customHeight="1" x14ac:dyDescent="0.2">
      <c r="A27" s="121" t="s">
        <v>143</v>
      </c>
      <c r="B27" s="122"/>
      <c r="C27" s="53">
        <f>C24</f>
        <v>262</v>
      </c>
      <c r="D27" s="54">
        <f>付属書①!D27</f>
        <v>0</v>
      </c>
      <c r="E27" s="108">
        <v>0.85</v>
      </c>
      <c r="F27" s="109">
        <f t="shared" si="0"/>
        <v>0</v>
      </c>
      <c r="G27" s="48">
        <v>21296</v>
      </c>
      <c r="H27" s="14">
        <f>付属書①!H27</f>
        <v>0</v>
      </c>
      <c r="I27" s="17">
        <f t="shared" si="1"/>
        <v>0</v>
      </c>
      <c r="J27" s="18">
        <f t="shared" si="2"/>
        <v>0</v>
      </c>
      <c r="K27" s="6"/>
      <c r="L27" s="6"/>
    </row>
    <row r="28" spans="1:12" ht="37.5" customHeight="1" x14ac:dyDescent="0.2">
      <c r="B28" s="19"/>
      <c r="C28" s="56"/>
      <c r="D28" s="57"/>
      <c r="E28" s="123" t="s">
        <v>16</v>
      </c>
      <c r="F28" s="123"/>
      <c r="G28" s="58">
        <f>SUM(G14:G27)</f>
        <v>406009</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7"/>
  <sheetViews>
    <sheetView topLeftCell="A7" workbookViewId="0">
      <selection activeCell="D30" sqref="D30"/>
    </sheetView>
  </sheetViews>
  <sheetFormatPr defaultRowHeight="13" x14ac:dyDescent="0.2"/>
  <cols>
    <col min="1" max="1" width="9.7265625" style="2" bestFit="1" customWidth="1"/>
  </cols>
  <sheetData>
    <row r="1" spans="1:2" ht="32.25" customHeight="1" x14ac:dyDescent="0.2"/>
    <row r="2" spans="1:2" ht="24" customHeight="1" x14ac:dyDescent="0.2">
      <c r="B2" s="2"/>
    </row>
    <row r="3" spans="1:2" ht="24.75" customHeight="1" x14ac:dyDescent="0.2"/>
    <row r="4" spans="1:2" ht="24.75" customHeight="1" x14ac:dyDescent="0.2">
      <c r="A4" s="5"/>
    </row>
    <row r="5" spans="1:2" ht="24.75" customHeight="1" x14ac:dyDescent="0.2">
      <c r="A5" s="5"/>
    </row>
    <row r="6" spans="1:2" ht="24.75" customHeight="1" x14ac:dyDescent="0.2">
      <c r="A6" s="5"/>
    </row>
    <row r="7" spans="1:2" ht="24.75" customHeight="1" x14ac:dyDescent="0.2">
      <c r="A7" s="5"/>
    </row>
    <row r="8" spans="1:2" ht="15.75" customHeight="1" x14ac:dyDescent="0.2">
      <c r="A8" s="5"/>
    </row>
    <row r="9" spans="1:2" ht="24.75" customHeight="1" x14ac:dyDescent="0.2"/>
    <row r="10" spans="1:2" ht="11.15" customHeight="1" x14ac:dyDescent="0.2"/>
    <row r="11" spans="1:2" ht="24.75" customHeight="1" x14ac:dyDescent="0.2"/>
    <row r="12" spans="1:2" ht="24.75" customHeight="1" x14ac:dyDescent="0.2"/>
    <row r="13" spans="1:2" ht="24.75" customHeight="1" x14ac:dyDescent="0.2"/>
    <row r="14" spans="1:2" ht="24.75" customHeight="1" x14ac:dyDescent="0.2">
      <c r="A14" s="6"/>
    </row>
    <row r="15" spans="1:2" ht="24.75" customHeight="1" x14ac:dyDescent="0.2">
      <c r="A15" s="6"/>
    </row>
    <row r="16" spans="1:2" ht="24.75" customHeight="1" x14ac:dyDescent="0.2">
      <c r="A16" s="6"/>
    </row>
    <row r="17" spans="1:1" ht="24.75" customHeight="1" x14ac:dyDescent="0.2">
      <c r="A17" s="6"/>
    </row>
    <row r="18" spans="1:1" ht="24.75" customHeight="1" x14ac:dyDescent="0.2">
      <c r="A18" s="6"/>
    </row>
    <row r="19" spans="1:1" ht="24.75" customHeight="1" x14ac:dyDescent="0.2">
      <c r="A19" s="6"/>
    </row>
    <row r="20" spans="1:1" ht="24.75" customHeight="1" x14ac:dyDescent="0.2">
      <c r="A20" s="6"/>
    </row>
    <row r="21" spans="1:1" ht="24.75" customHeight="1" x14ac:dyDescent="0.2">
      <c r="A21" s="6"/>
    </row>
    <row r="22" spans="1:1" ht="24.75" customHeight="1" x14ac:dyDescent="0.2">
      <c r="A22" s="6"/>
    </row>
    <row r="23" spans="1:1" ht="24.75" customHeight="1" x14ac:dyDescent="0.2">
      <c r="A23" s="6"/>
    </row>
    <row r="24" spans="1:1" ht="24.75" customHeight="1" x14ac:dyDescent="0.2">
      <c r="A24" s="6"/>
    </row>
    <row r="25" spans="1:1" ht="24.75" customHeight="1" x14ac:dyDescent="0.2">
      <c r="A25" s="6"/>
    </row>
    <row r="26" spans="1:1" ht="37.5" customHeight="1" x14ac:dyDescent="0.2">
      <c r="A26" s="6"/>
    </row>
    <row r="27" spans="1:1" ht="18" customHeight="1" x14ac:dyDescent="0.2"/>
    <row r="28" spans="1:1" ht="20.25" customHeight="1" x14ac:dyDescent="0.2"/>
    <row r="29" spans="1:1" ht="44.25" customHeight="1" x14ac:dyDescent="0.2"/>
    <row r="30" spans="1:1" ht="18.75" customHeight="1" x14ac:dyDescent="0.2"/>
    <row r="31" spans="1:1" ht="15" customHeight="1" x14ac:dyDescent="0.2"/>
    <row r="32" spans="1:1" ht="17.25" customHeight="1" x14ac:dyDescent="0.2"/>
    <row r="33" ht="36.75" customHeight="1" x14ac:dyDescent="0.2"/>
    <row r="34" ht="26.25" customHeight="1" x14ac:dyDescent="0.2"/>
    <row r="35" ht="27" customHeight="1" x14ac:dyDescent="0.2"/>
    <row r="36" ht="36.75" customHeight="1" x14ac:dyDescent="0.2"/>
    <row r="37" ht="25.5" customHeight="1" x14ac:dyDescent="0.2"/>
  </sheetData>
  <phoneticPr fontId="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M46"/>
  <sheetViews>
    <sheetView view="pageBreakPreview" topLeftCell="A7"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234</v>
      </c>
      <c r="D14" s="45">
        <f>付属書①!D14</f>
        <v>0</v>
      </c>
      <c r="E14" s="46">
        <v>0.85</v>
      </c>
      <c r="F14" s="47">
        <f>ROUND(C14*D14*E14,2)</f>
        <v>0</v>
      </c>
      <c r="G14" s="100">
        <v>16453</v>
      </c>
      <c r="H14" s="11">
        <f>付属書①!H14</f>
        <v>0</v>
      </c>
      <c r="I14" s="12">
        <f>G14*H14</f>
        <v>0</v>
      </c>
      <c r="J14" s="13">
        <f>ROUNDDOWN(F14+I14,0)</f>
        <v>0</v>
      </c>
      <c r="K14" s="6"/>
      <c r="L14" s="6"/>
    </row>
    <row r="15" spans="1:13" ht="24.75" customHeight="1" x14ac:dyDescent="0.2">
      <c r="A15" s="119" t="s">
        <v>143</v>
      </c>
      <c r="B15" s="120"/>
      <c r="C15" s="49">
        <f>C14</f>
        <v>234</v>
      </c>
      <c r="D15" s="50">
        <f>付属書①!D15</f>
        <v>0</v>
      </c>
      <c r="E15" s="51">
        <v>0.85</v>
      </c>
      <c r="F15" s="52">
        <f>ROUND(C15*D15*E15,2)</f>
        <v>0</v>
      </c>
      <c r="G15" s="93">
        <v>17684</v>
      </c>
      <c r="H15" s="14">
        <f>付属書①!H15</f>
        <v>0</v>
      </c>
      <c r="I15" s="15">
        <f>G15*H15</f>
        <v>0</v>
      </c>
      <c r="J15" s="16">
        <f>ROUNDDOWN(F15+I15,0)</f>
        <v>0</v>
      </c>
      <c r="K15" s="6"/>
      <c r="L15" s="6"/>
    </row>
    <row r="16" spans="1:13" ht="24.75" customHeight="1" x14ac:dyDescent="0.2">
      <c r="A16" s="119" t="s">
        <v>30</v>
      </c>
      <c r="B16" s="120"/>
      <c r="C16" s="49">
        <f>C15</f>
        <v>234</v>
      </c>
      <c r="D16" s="50">
        <f>付属書①!D16</f>
        <v>0</v>
      </c>
      <c r="E16" s="51">
        <v>0.85</v>
      </c>
      <c r="F16" s="52">
        <f t="shared" ref="F16:F27" si="0">ROUND(C16*D16*E16,2)</f>
        <v>0</v>
      </c>
      <c r="G16" s="93">
        <v>23826</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234</v>
      </c>
      <c r="D17" s="50">
        <f>付属書①!D17</f>
        <v>0</v>
      </c>
      <c r="E17" s="51">
        <v>0.85</v>
      </c>
      <c r="F17" s="52">
        <f t="shared" si="0"/>
        <v>0</v>
      </c>
      <c r="G17" s="93">
        <v>25989</v>
      </c>
      <c r="H17" s="14">
        <f>付属書①!H17</f>
        <v>0</v>
      </c>
      <c r="I17" s="15">
        <f t="shared" si="1"/>
        <v>0</v>
      </c>
      <c r="J17" s="16">
        <f t="shared" si="2"/>
        <v>0</v>
      </c>
      <c r="L17" s="6"/>
    </row>
    <row r="18" spans="1:12" ht="24.75" customHeight="1" x14ac:dyDescent="0.2">
      <c r="A18" s="119" t="s">
        <v>144</v>
      </c>
      <c r="B18" s="120"/>
      <c r="C18" s="49">
        <f t="shared" ref="C18:C24" si="3">C17</f>
        <v>234</v>
      </c>
      <c r="D18" s="50">
        <f>付属書①!D18</f>
        <v>0</v>
      </c>
      <c r="E18" s="51">
        <v>0.85</v>
      </c>
      <c r="F18" s="52">
        <f t="shared" si="0"/>
        <v>0</v>
      </c>
      <c r="G18" s="93">
        <v>18797</v>
      </c>
      <c r="H18" s="14">
        <f>付属書①!H18</f>
        <v>0</v>
      </c>
      <c r="I18" s="15">
        <f t="shared" si="1"/>
        <v>0</v>
      </c>
      <c r="J18" s="16">
        <f t="shared" si="2"/>
        <v>0</v>
      </c>
      <c r="L18" s="6"/>
    </row>
    <row r="19" spans="1:12" ht="24.75" customHeight="1" x14ac:dyDescent="0.2">
      <c r="A19" s="119" t="s">
        <v>145</v>
      </c>
      <c r="B19" s="120"/>
      <c r="C19" s="49">
        <f t="shared" si="3"/>
        <v>234</v>
      </c>
      <c r="D19" s="50">
        <f>付属書①!D19</f>
        <v>0</v>
      </c>
      <c r="E19" s="51">
        <v>0.85</v>
      </c>
      <c r="F19" s="52">
        <f t="shared" si="0"/>
        <v>0</v>
      </c>
      <c r="G19" s="94">
        <v>17332</v>
      </c>
      <c r="H19" s="14">
        <f>付属書①!H19</f>
        <v>0</v>
      </c>
      <c r="I19" s="15">
        <f t="shared" si="1"/>
        <v>0</v>
      </c>
      <c r="J19" s="16">
        <f t="shared" si="2"/>
        <v>0</v>
      </c>
      <c r="L19" s="6"/>
    </row>
    <row r="20" spans="1:12" ht="24.75" customHeight="1" x14ac:dyDescent="0.2">
      <c r="A20" s="119" t="s">
        <v>146</v>
      </c>
      <c r="B20" s="120"/>
      <c r="C20" s="49">
        <f t="shared" si="3"/>
        <v>234</v>
      </c>
      <c r="D20" s="50">
        <f>付属書①!D20</f>
        <v>0</v>
      </c>
      <c r="E20" s="51">
        <v>0.85</v>
      </c>
      <c r="F20" s="52">
        <f t="shared" si="0"/>
        <v>0</v>
      </c>
      <c r="G20" s="93">
        <v>14601</v>
      </c>
      <c r="H20" s="14">
        <f>付属書①!H20</f>
        <v>0</v>
      </c>
      <c r="I20" s="15">
        <f t="shared" si="1"/>
        <v>0</v>
      </c>
      <c r="J20" s="16">
        <f t="shared" si="2"/>
        <v>0</v>
      </c>
      <c r="L20" s="6"/>
    </row>
    <row r="21" spans="1:12" ht="24.75" customHeight="1" x14ac:dyDescent="0.2">
      <c r="A21" s="119" t="s">
        <v>147</v>
      </c>
      <c r="B21" s="120"/>
      <c r="C21" s="49">
        <f t="shared" si="3"/>
        <v>234</v>
      </c>
      <c r="D21" s="50">
        <f>付属書①!D21</f>
        <v>0</v>
      </c>
      <c r="E21" s="51">
        <v>0.85</v>
      </c>
      <c r="F21" s="52">
        <f t="shared" si="0"/>
        <v>0</v>
      </c>
      <c r="G21" s="93">
        <v>14751</v>
      </c>
      <c r="H21" s="14">
        <f>付属書①!H21</f>
        <v>0</v>
      </c>
      <c r="I21" s="15">
        <f t="shared" si="1"/>
        <v>0</v>
      </c>
      <c r="J21" s="16">
        <f t="shared" si="2"/>
        <v>0</v>
      </c>
      <c r="L21" s="6"/>
    </row>
    <row r="22" spans="1:12" ht="24.75" customHeight="1" x14ac:dyDescent="0.2">
      <c r="A22" s="119" t="s">
        <v>148</v>
      </c>
      <c r="B22" s="120"/>
      <c r="C22" s="49">
        <f t="shared" si="3"/>
        <v>234</v>
      </c>
      <c r="D22" s="50">
        <f>付属書①!D22</f>
        <v>0</v>
      </c>
      <c r="E22" s="51">
        <v>0.85</v>
      </c>
      <c r="F22" s="52">
        <f t="shared" si="0"/>
        <v>0</v>
      </c>
      <c r="G22" s="94">
        <v>18358</v>
      </c>
      <c r="H22" s="14">
        <f>付属書①!H22</f>
        <v>0</v>
      </c>
      <c r="I22" s="15">
        <f t="shared" si="1"/>
        <v>0</v>
      </c>
      <c r="J22" s="16">
        <f t="shared" si="2"/>
        <v>0</v>
      </c>
      <c r="L22" s="6"/>
    </row>
    <row r="23" spans="1:12" ht="24.75" customHeight="1" x14ac:dyDescent="0.2">
      <c r="A23" s="119" t="s">
        <v>149</v>
      </c>
      <c r="B23" s="120"/>
      <c r="C23" s="49">
        <f t="shared" si="3"/>
        <v>234</v>
      </c>
      <c r="D23" s="50">
        <f>付属書①!D23</f>
        <v>0</v>
      </c>
      <c r="E23" s="51">
        <v>0.85</v>
      </c>
      <c r="F23" s="52">
        <f t="shared" si="0"/>
        <v>0</v>
      </c>
      <c r="G23" s="94">
        <v>31250</v>
      </c>
      <c r="H23" s="14">
        <f>付属書①!H23</f>
        <v>0</v>
      </c>
      <c r="I23" s="15">
        <f t="shared" si="1"/>
        <v>0</v>
      </c>
      <c r="J23" s="16">
        <f t="shared" si="2"/>
        <v>0</v>
      </c>
      <c r="L23" s="6"/>
    </row>
    <row r="24" spans="1:12" ht="24.75" customHeight="1" x14ac:dyDescent="0.2">
      <c r="A24" s="119" t="s">
        <v>150</v>
      </c>
      <c r="B24" s="120"/>
      <c r="C24" s="49">
        <f t="shared" si="3"/>
        <v>234</v>
      </c>
      <c r="D24" s="50">
        <f>付属書①!D24</f>
        <v>0</v>
      </c>
      <c r="E24" s="51">
        <v>0.85</v>
      </c>
      <c r="F24" s="52">
        <f t="shared" si="0"/>
        <v>0</v>
      </c>
      <c r="G24" s="94">
        <v>26203</v>
      </c>
      <c r="H24" s="14">
        <f>付属書①!H24</f>
        <v>0</v>
      </c>
      <c r="I24" s="15">
        <f t="shared" si="1"/>
        <v>0</v>
      </c>
      <c r="J24" s="16">
        <f t="shared" si="2"/>
        <v>0</v>
      </c>
      <c r="K24" s="6"/>
      <c r="L24" s="6"/>
    </row>
    <row r="25" spans="1:12" ht="24.75" customHeight="1" x14ac:dyDescent="0.2">
      <c r="A25" s="119" t="s">
        <v>151</v>
      </c>
      <c r="B25" s="120"/>
      <c r="C25" s="49">
        <f>C22</f>
        <v>234</v>
      </c>
      <c r="D25" s="50">
        <f>付属書①!D25</f>
        <v>0</v>
      </c>
      <c r="E25" s="51">
        <v>0.85</v>
      </c>
      <c r="F25" s="52">
        <f t="shared" si="0"/>
        <v>0</v>
      </c>
      <c r="G25" s="48">
        <v>26601</v>
      </c>
      <c r="H25" s="14">
        <f>付属書①!H25</f>
        <v>0</v>
      </c>
      <c r="I25" s="17">
        <f t="shared" si="1"/>
        <v>0</v>
      </c>
      <c r="J25" s="18">
        <f t="shared" si="2"/>
        <v>0</v>
      </c>
      <c r="K25" s="6"/>
      <c r="L25" s="6"/>
    </row>
    <row r="26" spans="1:12" ht="24.75" customHeight="1" x14ac:dyDescent="0.2">
      <c r="A26" s="119" t="s">
        <v>216</v>
      </c>
      <c r="B26" s="120"/>
      <c r="C26" s="49">
        <f>C23</f>
        <v>234</v>
      </c>
      <c r="D26" s="50">
        <f>付属書①!D26</f>
        <v>0</v>
      </c>
      <c r="E26" s="51">
        <v>0.85</v>
      </c>
      <c r="F26" s="52">
        <f t="shared" si="0"/>
        <v>0</v>
      </c>
      <c r="G26" s="48">
        <v>16453</v>
      </c>
      <c r="H26" s="14">
        <f>付属書①!H26</f>
        <v>0</v>
      </c>
      <c r="I26" s="17">
        <f t="shared" si="1"/>
        <v>0</v>
      </c>
      <c r="J26" s="18">
        <f t="shared" si="2"/>
        <v>0</v>
      </c>
      <c r="K26" s="6"/>
      <c r="L26" s="6"/>
    </row>
    <row r="27" spans="1:12" ht="24.75" customHeight="1" x14ac:dyDescent="0.2">
      <c r="A27" s="121" t="s">
        <v>143</v>
      </c>
      <c r="B27" s="122"/>
      <c r="C27" s="53">
        <f>C24</f>
        <v>234</v>
      </c>
      <c r="D27" s="54">
        <f>付属書①!D27</f>
        <v>0</v>
      </c>
      <c r="E27" s="108">
        <v>0.85</v>
      </c>
      <c r="F27" s="109">
        <f t="shared" si="0"/>
        <v>0</v>
      </c>
      <c r="G27" s="48">
        <v>17684</v>
      </c>
      <c r="H27" s="14">
        <f>付属書①!H27</f>
        <v>0</v>
      </c>
      <c r="I27" s="17">
        <f t="shared" si="1"/>
        <v>0</v>
      </c>
      <c r="J27" s="18">
        <f t="shared" si="2"/>
        <v>0</v>
      </c>
      <c r="K27" s="6"/>
      <c r="L27" s="6"/>
    </row>
    <row r="28" spans="1:12" ht="37.5" customHeight="1" x14ac:dyDescent="0.2">
      <c r="B28" s="19"/>
      <c r="C28" s="56"/>
      <c r="D28" s="57"/>
      <c r="E28" s="123" t="s">
        <v>16</v>
      </c>
      <c r="F28" s="123"/>
      <c r="G28" s="58">
        <f>SUM(G14:G27)</f>
        <v>285982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M46"/>
  <sheetViews>
    <sheetView view="pageBreakPreview" topLeftCell="A4"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159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218</v>
      </c>
      <c r="D14" s="45">
        <f>付属書①!D14</f>
        <v>0</v>
      </c>
      <c r="E14" s="46">
        <v>0.85</v>
      </c>
      <c r="F14" s="47">
        <f>ROUND(C14*D14*E14,2)</f>
        <v>0</v>
      </c>
      <c r="G14" s="95">
        <v>27193</v>
      </c>
      <c r="H14" s="11">
        <f>付属書①!H14</f>
        <v>0</v>
      </c>
      <c r="I14" s="12">
        <f>G14*H14</f>
        <v>0</v>
      </c>
      <c r="J14" s="13">
        <f>ROUNDDOWN(F14+I14,0)</f>
        <v>0</v>
      </c>
      <c r="K14" s="6"/>
      <c r="L14" s="6"/>
    </row>
    <row r="15" spans="1:13" ht="24.75" customHeight="1" x14ac:dyDescent="0.2">
      <c r="A15" s="119" t="s">
        <v>143</v>
      </c>
      <c r="B15" s="120"/>
      <c r="C15" s="49">
        <f>C14</f>
        <v>218</v>
      </c>
      <c r="D15" s="50">
        <f>付属書①!D15</f>
        <v>0</v>
      </c>
      <c r="E15" s="51">
        <v>0.85</v>
      </c>
      <c r="F15" s="52">
        <f>ROUND(C15*D15*E15,2)</f>
        <v>0</v>
      </c>
      <c r="G15" s="89">
        <v>27394</v>
      </c>
      <c r="H15" s="14">
        <f>付属書①!H15</f>
        <v>0</v>
      </c>
      <c r="I15" s="15">
        <f>G15*H15</f>
        <v>0</v>
      </c>
      <c r="J15" s="16">
        <f>ROUNDDOWN(F15+I15,0)</f>
        <v>0</v>
      </c>
      <c r="K15" s="6"/>
      <c r="L15" s="6"/>
    </row>
    <row r="16" spans="1:13" ht="24.75" customHeight="1" x14ac:dyDescent="0.2">
      <c r="A16" s="119" t="s">
        <v>30</v>
      </c>
      <c r="B16" s="120"/>
      <c r="C16" s="49">
        <f>C15</f>
        <v>218</v>
      </c>
      <c r="D16" s="50">
        <f>付属書①!D16</f>
        <v>0</v>
      </c>
      <c r="E16" s="51">
        <v>0.85</v>
      </c>
      <c r="F16" s="52">
        <f t="shared" ref="F16:F27" si="0">ROUND(C16*D16*E16,2)</f>
        <v>0</v>
      </c>
      <c r="G16" s="96">
        <v>33595</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218</v>
      </c>
      <c r="D17" s="50">
        <f>付属書①!D17</f>
        <v>0</v>
      </c>
      <c r="E17" s="51">
        <v>0.85</v>
      </c>
      <c r="F17" s="52">
        <f t="shared" si="0"/>
        <v>0</v>
      </c>
      <c r="G17" s="96">
        <v>37967</v>
      </c>
      <c r="H17" s="14">
        <f>付属書①!H17</f>
        <v>0</v>
      </c>
      <c r="I17" s="15">
        <f t="shared" si="1"/>
        <v>0</v>
      </c>
      <c r="J17" s="16">
        <f t="shared" si="2"/>
        <v>0</v>
      </c>
      <c r="L17" s="6"/>
    </row>
    <row r="18" spans="1:12" ht="24.75" customHeight="1" x14ac:dyDescent="0.2">
      <c r="A18" s="119" t="s">
        <v>144</v>
      </c>
      <c r="B18" s="120"/>
      <c r="C18" s="49">
        <f t="shared" ref="C18:C24" si="3">C17</f>
        <v>218</v>
      </c>
      <c r="D18" s="50">
        <f>付属書①!D18</f>
        <v>0</v>
      </c>
      <c r="E18" s="51">
        <v>0.85</v>
      </c>
      <c r="F18" s="52">
        <f t="shared" si="0"/>
        <v>0</v>
      </c>
      <c r="G18" s="96">
        <v>29578</v>
      </c>
      <c r="H18" s="14">
        <f>付属書①!H18</f>
        <v>0</v>
      </c>
      <c r="I18" s="15">
        <f t="shared" si="1"/>
        <v>0</v>
      </c>
      <c r="J18" s="16">
        <f t="shared" si="2"/>
        <v>0</v>
      </c>
      <c r="L18" s="6"/>
    </row>
    <row r="19" spans="1:12" ht="24.75" customHeight="1" x14ac:dyDescent="0.2">
      <c r="A19" s="119" t="s">
        <v>145</v>
      </c>
      <c r="B19" s="120"/>
      <c r="C19" s="49">
        <f t="shared" si="3"/>
        <v>218</v>
      </c>
      <c r="D19" s="50">
        <f>付属書①!D19</f>
        <v>0</v>
      </c>
      <c r="E19" s="51">
        <v>0.85</v>
      </c>
      <c r="F19" s="52">
        <f t="shared" si="0"/>
        <v>0</v>
      </c>
      <c r="G19" s="96">
        <v>30356</v>
      </c>
      <c r="H19" s="14">
        <f>付属書①!H19</f>
        <v>0</v>
      </c>
      <c r="I19" s="15">
        <f t="shared" si="1"/>
        <v>0</v>
      </c>
      <c r="J19" s="16">
        <f t="shared" si="2"/>
        <v>0</v>
      </c>
      <c r="L19" s="6"/>
    </row>
    <row r="20" spans="1:12" ht="24.75" customHeight="1" x14ac:dyDescent="0.2">
      <c r="A20" s="119" t="s">
        <v>146</v>
      </c>
      <c r="B20" s="120"/>
      <c r="C20" s="49">
        <f t="shared" si="3"/>
        <v>218</v>
      </c>
      <c r="D20" s="50">
        <f>付属書①!D20</f>
        <v>0</v>
      </c>
      <c r="E20" s="51">
        <v>0.85</v>
      </c>
      <c r="F20" s="52">
        <f t="shared" si="0"/>
        <v>0</v>
      </c>
      <c r="G20" s="96">
        <v>25862</v>
      </c>
      <c r="H20" s="14">
        <f>付属書①!H20</f>
        <v>0</v>
      </c>
      <c r="I20" s="15">
        <f t="shared" si="1"/>
        <v>0</v>
      </c>
      <c r="J20" s="16">
        <f t="shared" si="2"/>
        <v>0</v>
      </c>
      <c r="L20" s="6"/>
    </row>
    <row r="21" spans="1:12" ht="24.75" customHeight="1" x14ac:dyDescent="0.2">
      <c r="A21" s="119" t="s">
        <v>147</v>
      </c>
      <c r="B21" s="120"/>
      <c r="C21" s="49">
        <f t="shared" si="3"/>
        <v>218</v>
      </c>
      <c r="D21" s="50">
        <f>付属書①!D21</f>
        <v>0</v>
      </c>
      <c r="E21" s="51">
        <v>0.85</v>
      </c>
      <c r="F21" s="52">
        <f t="shared" si="0"/>
        <v>0</v>
      </c>
      <c r="G21" s="96">
        <v>25017</v>
      </c>
      <c r="H21" s="14">
        <f>付属書①!H21</f>
        <v>0</v>
      </c>
      <c r="I21" s="15">
        <f t="shared" si="1"/>
        <v>0</v>
      </c>
      <c r="J21" s="16">
        <f t="shared" si="2"/>
        <v>0</v>
      </c>
      <c r="L21" s="6"/>
    </row>
    <row r="22" spans="1:12" ht="24.75" customHeight="1" x14ac:dyDescent="0.2">
      <c r="A22" s="119" t="s">
        <v>148</v>
      </c>
      <c r="B22" s="120"/>
      <c r="C22" s="49">
        <f t="shared" si="3"/>
        <v>218</v>
      </c>
      <c r="D22" s="50">
        <f>付属書①!D22</f>
        <v>0</v>
      </c>
      <c r="E22" s="51">
        <v>0.85</v>
      </c>
      <c r="F22" s="52">
        <f t="shared" si="0"/>
        <v>0</v>
      </c>
      <c r="G22" s="97">
        <v>30928</v>
      </c>
      <c r="H22" s="14">
        <f>付属書①!H22</f>
        <v>0</v>
      </c>
      <c r="I22" s="15">
        <f t="shared" si="1"/>
        <v>0</v>
      </c>
      <c r="J22" s="16">
        <f t="shared" si="2"/>
        <v>0</v>
      </c>
      <c r="L22" s="6"/>
    </row>
    <row r="23" spans="1:12" ht="24.75" customHeight="1" x14ac:dyDescent="0.2">
      <c r="A23" s="119" t="s">
        <v>149</v>
      </c>
      <c r="B23" s="120"/>
      <c r="C23" s="49">
        <f t="shared" si="3"/>
        <v>218</v>
      </c>
      <c r="D23" s="50">
        <f>付属書①!D23</f>
        <v>0</v>
      </c>
      <c r="E23" s="51">
        <v>0.85</v>
      </c>
      <c r="F23" s="52">
        <f t="shared" si="0"/>
        <v>0</v>
      </c>
      <c r="G23" s="96">
        <v>40132</v>
      </c>
      <c r="H23" s="14">
        <f>付属書①!H23</f>
        <v>0</v>
      </c>
      <c r="I23" s="15">
        <f t="shared" si="1"/>
        <v>0</v>
      </c>
      <c r="J23" s="16">
        <f t="shared" si="2"/>
        <v>0</v>
      </c>
      <c r="L23" s="6"/>
    </row>
    <row r="24" spans="1:12" ht="24.75" customHeight="1" x14ac:dyDescent="0.2">
      <c r="A24" s="119" t="s">
        <v>150</v>
      </c>
      <c r="B24" s="120"/>
      <c r="C24" s="49">
        <f t="shared" si="3"/>
        <v>218</v>
      </c>
      <c r="D24" s="50">
        <f>付属書①!D24</f>
        <v>0</v>
      </c>
      <c r="E24" s="51">
        <v>0.85</v>
      </c>
      <c r="F24" s="52">
        <f t="shared" si="0"/>
        <v>0</v>
      </c>
      <c r="G24" s="96">
        <v>34061</v>
      </c>
      <c r="H24" s="14">
        <f>付属書①!H24</f>
        <v>0</v>
      </c>
      <c r="I24" s="15">
        <f t="shared" si="1"/>
        <v>0</v>
      </c>
      <c r="J24" s="16">
        <f t="shared" si="2"/>
        <v>0</v>
      </c>
      <c r="K24" s="6"/>
      <c r="L24" s="6"/>
    </row>
    <row r="25" spans="1:12" ht="24.75" customHeight="1" x14ac:dyDescent="0.2">
      <c r="A25" s="119" t="s">
        <v>151</v>
      </c>
      <c r="B25" s="120"/>
      <c r="C25" s="49">
        <f>C22</f>
        <v>218</v>
      </c>
      <c r="D25" s="50">
        <f>付属書①!D25</f>
        <v>0</v>
      </c>
      <c r="E25" s="51">
        <v>0.85</v>
      </c>
      <c r="F25" s="52">
        <f t="shared" si="0"/>
        <v>0</v>
      </c>
      <c r="G25" s="48">
        <v>35812</v>
      </c>
      <c r="H25" s="14">
        <f>付属書①!H25</f>
        <v>0</v>
      </c>
      <c r="I25" s="17">
        <f t="shared" si="1"/>
        <v>0</v>
      </c>
      <c r="J25" s="18">
        <f t="shared" si="2"/>
        <v>0</v>
      </c>
      <c r="K25" s="6"/>
      <c r="L25" s="6"/>
    </row>
    <row r="26" spans="1:12" ht="24.75" customHeight="1" x14ac:dyDescent="0.2">
      <c r="A26" s="119" t="s">
        <v>216</v>
      </c>
      <c r="B26" s="120"/>
      <c r="C26" s="49">
        <f>C23</f>
        <v>218</v>
      </c>
      <c r="D26" s="50">
        <f>付属書①!D26</f>
        <v>0</v>
      </c>
      <c r="E26" s="51">
        <v>0.85</v>
      </c>
      <c r="F26" s="52">
        <f t="shared" si="0"/>
        <v>0</v>
      </c>
      <c r="G26" s="48">
        <v>27193</v>
      </c>
      <c r="H26" s="14">
        <f>付属書①!H26</f>
        <v>0</v>
      </c>
      <c r="I26" s="17">
        <f t="shared" si="1"/>
        <v>0</v>
      </c>
      <c r="J26" s="18">
        <f t="shared" si="2"/>
        <v>0</v>
      </c>
      <c r="K26" s="6"/>
      <c r="L26" s="6"/>
    </row>
    <row r="27" spans="1:12" ht="24.75" customHeight="1" x14ac:dyDescent="0.2">
      <c r="A27" s="121" t="s">
        <v>143</v>
      </c>
      <c r="B27" s="122"/>
      <c r="C27" s="53">
        <f>C24</f>
        <v>218</v>
      </c>
      <c r="D27" s="54">
        <f>付属書①!D27</f>
        <v>0</v>
      </c>
      <c r="E27" s="108">
        <v>0.85</v>
      </c>
      <c r="F27" s="109">
        <f t="shared" si="0"/>
        <v>0</v>
      </c>
      <c r="G27" s="48">
        <v>27394</v>
      </c>
      <c r="H27" s="14">
        <f>付属書①!H27</f>
        <v>0</v>
      </c>
      <c r="I27" s="17">
        <f t="shared" si="1"/>
        <v>0</v>
      </c>
      <c r="J27" s="18">
        <f t="shared" si="2"/>
        <v>0</v>
      </c>
      <c r="K27" s="6"/>
      <c r="L27" s="6"/>
    </row>
    <row r="28" spans="1:12" ht="37.5" customHeight="1" x14ac:dyDescent="0.2">
      <c r="B28" s="19"/>
      <c r="C28" s="56"/>
      <c r="D28" s="57"/>
      <c r="E28" s="123" t="s">
        <v>16</v>
      </c>
      <c r="F28" s="123"/>
      <c r="G28" s="58">
        <f>SUM(G14:G27)</f>
        <v>432482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M46"/>
  <sheetViews>
    <sheetView view="pageBreakPreview" topLeftCell="A7"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203</v>
      </c>
      <c r="D14" s="45">
        <f>付属書①!D14</f>
        <v>0</v>
      </c>
      <c r="E14" s="46">
        <v>0.85</v>
      </c>
      <c r="F14" s="47">
        <f>ROUND(C14*D14*E14,2)</f>
        <v>0</v>
      </c>
      <c r="G14" s="98">
        <v>17115</v>
      </c>
      <c r="H14" s="11">
        <f>付属書①!H14</f>
        <v>0</v>
      </c>
      <c r="I14" s="12">
        <f>G14*H14</f>
        <v>0</v>
      </c>
      <c r="J14" s="13">
        <f>ROUNDDOWN(F14+I14,0)</f>
        <v>0</v>
      </c>
      <c r="K14" s="6"/>
      <c r="L14" s="6"/>
    </row>
    <row r="15" spans="1:13" ht="24.75" customHeight="1" x14ac:dyDescent="0.2">
      <c r="A15" s="119" t="s">
        <v>143</v>
      </c>
      <c r="B15" s="120"/>
      <c r="C15" s="49">
        <f>C14</f>
        <v>203</v>
      </c>
      <c r="D15" s="50">
        <f>付属書①!D15</f>
        <v>0</v>
      </c>
      <c r="E15" s="51">
        <v>0.85</v>
      </c>
      <c r="F15" s="52">
        <f>ROUND(C15*D15*E15,2)</f>
        <v>0</v>
      </c>
      <c r="G15" s="90">
        <v>18089</v>
      </c>
      <c r="H15" s="14">
        <f>付属書①!H15</f>
        <v>0</v>
      </c>
      <c r="I15" s="15">
        <f>G15*H15</f>
        <v>0</v>
      </c>
      <c r="J15" s="16">
        <f>ROUNDDOWN(F15+I15,0)</f>
        <v>0</v>
      </c>
      <c r="K15" s="6"/>
      <c r="L15" s="6"/>
    </row>
    <row r="16" spans="1:13" ht="24.75" customHeight="1" x14ac:dyDescent="0.2">
      <c r="A16" s="119" t="s">
        <v>30</v>
      </c>
      <c r="B16" s="120"/>
      <c r="C16" s="49">
        <f t="shared" ref="C16:C24" si="0">C15</f>
        <v>203</v>
      </c>
      <c r="D16" s="50">
        <f>付属書①!D16</f>
        <v>0</v>
      </c>
      <c r="E16" s="51">
        <v>0.85</v>
      </c>
      <c r="F16" s="52">
        <f t="shared" ref="F16:F27" si="1">ROUND(C16*D16*E16,2)</f>
        <v>0</v>
      </c>
      <c r="G16" s="90">
        <v>25708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203</v>
      </c>
      <c r="D17" s="50">
        <f>付属書①!D17</f>
        <v>0</v>
      </c>
      <c r="E17" s="51">
        <v>0.85</v>
      </c>
      <c r="F17" s="52">
        <f t="shared" si="1"/>
        <v>0</v>
      </c>
      <c r="G17" s="90">
        <v>28753</v>
      </c>
      <c r="H17" s="14">
        <f>付属書①!H17</f>
        <v>0</v>
      </c>
      <c r="I17" s="15">
        <f t="shared" si="2"/>
        <v>0</v>
      </c>
      <c r="J17" s="16">
        <f t="shared" si="3"/>
        <v>0</v>
      </c>
      <c r="L17" s="6"/>
    </row>
    <row r="18" spans="1:12" ht="24.75" customHeight="1" x14ac:dyDescent="0.2">
      <c r="A18" s="119" t="s">
        <v>144</v>
      </c>
      <c r="B18" s="120"/>
      <c r="C18" s="49">
        <f t="shared" si="0"/>
        <v>203</v>
      </c>
      <c r="D18" s="50">
        <f>付属書①!D18</f>
        <v>0</v>
      </c>
      <c r="E18" s="51">
        <v>0.85</v>
      </c>
      <c r="F18" s="52">
        <f t="shared" si="1"/>
        <v>0</v>
      </c>
      <c r="G18" s="90">
        <v>21439</v>
      </c>
      <c r="H18" s="14">
        <f>付属書①!H18</f>
        <v>0</v>
      </c>
      <c r="I18" s="15">
        <f t="shared" si="2"/>
        <v>0</v>
      </c>
      <c r="J18" s="16">
        <f t="shared" si="3"/>
        <v>0</v>
      </c>
      <c r="L18" s="6"/>
    </row>
    <row r="19" spans="1:12" ht="24.75" customHeight="1" x14ac:dyDescent="0.2">
      <c r="A19" s="119" t="s">
        <v>145</v>
      </c>
      <c r="B19" s="120"/>
      <c r="C19" s="49">
        <f t="shared" si="0"/>
        <v>203</v>
      </c>
      <c r="D19" s="50">
        <f>付属書①!D19</f>
        <v>0</v>
      </c>
      <c r="E19" s="51">
        <v>0.85</v>
      </c>
      <c r="F19" s="52">
        <f t="shared" si="1"/>
        <v>0</v>
      </c>
      <c r="G19" s="90">
        <v>18465</v>
      </c>
      <c r="H19" s="14">
        <f>付属書①!H19</f>
        <v>0</v>
      </c>
      <c r="I19" s="15">
        <f t="shared" si="2"/>
        <v>0</v>
      </c>
      <c r="J19" s="16">
        <f t="shared" si="3"/>
        <v>0</v>
      </c>
      <c r="L19" s="6"/>
    </row>
    <row r="20" spans="1:12" ht="24.75" customHeight="1" x14ac:dyDescent="0.2">
      <c r="A20" s="119" t="s">
        <v>146</v>
      </c>
      <c r="B20" s="120"/>
      <c r="C20" s="49">
        <f t="shared" si="0"/>
        <v>203</v>
      </c>
      <c r="D20" s="50">
        <f>付属書①!D20</f>
        <v>0</v>
      </c>
      <c r="E20" s="51">
        <v>0.85</v>
      </c>
      <c r="F20" s="52">
        <f t="shared" si="1"/>
        <v>0</v>
      </c>
      <c r="G20" s="90">
        <v>13866</v>
      </c>
      <c r="H20" s="14">
        <f>付属書①!H20</f>
        <v>0</v>
      </c>
      <c r="I20" s="15">
        <f t="shared" si="2"/>
        <v>0</v>
      </c>
      <c r="J20" s="16">
        <f t="shared" si="3"/>
        <v>0</v>
      </c>
      <c r="L20" s="6"/>
    </row>
    <row r="21" spans="1:12" ht="24.75" customHeight="1" x14ac:dyDescent="0.2">
      <c r="A21" s="119" t="s">
        <v>147</v>
      </c>
      <c r="B21" s="120"/>
      <c r="C21" s="49">
        <f t="shared" si="0"/>
        <v>203</v>
      </c>
      <c r="D21" s="50">
        <f>付属書①!D21</f>
        <v>0</v>
      </c>
      <c r="E21" s="51">
        <v>0.85</v>
      </c>
      <c r="F21" s="52">
        <f t="shared" si="1"/>
        <v>0</v>
      </c>
      <c r="G21" s="99">
        <v>14061</v>
      </c>
      <c r="H21" s="14">
        <f>付属書①!H21</f>
        <v>0</v>
      </c>
      <c r="I21" s="15">
        <f t="shared" si="2"/>
        <v>0</v>
      </c>
      <c r="J21" s="16">
        <f t="shared" si="3"/>
        <v>0</v>
      </c>
      <c r="L21" s="6"/>
    </row>
    <row r="22" spans="1:12" ht="24.75" customHeight="1" x14ac:dyDescent="0.2">
      <c r="A22" s="119" t="s">
        <v>148</v>
      </c>
      <c r="B22" s="120"/>
      <c r="C22" s="49">
        <f t="shared" si="0"/>
        <v>203</v>
      </c>
      <c r="D22" s="50">
        <f>付属書①!D22</f>
        <v>0</v>
      </c>
      <c r="E22" s="51">
        <v>0.85</v>
      </c>
      <c r="F22" s="52">
        <f t="shared" si="1"/>
        <v>0</v>
      </c>
      <c r="G22" s="101">
        <v>18915</v>
      </c>
      <c r="H22" s="14">
        <f>付属書①!H22</f>
        <v>0</v>
      </c>
      <c r="I22" s="15">
        <f t="shared" si="2"/>
        <v>0</v>
      </c>
      <c r="J22" s="16">
        <f t="shared" si="3"/>
        <v>0</v>
      </c>
      <c r="L22" s="6"/>
    </row>
    <row r="23" spans="1:12" ht="24.75" customHeight="1" x14ac:dyDescent="0.2">
      <c r="A23" s="119" t="s">
        <v>149</v>
      </c>
      <c r="B23" s="120"/>
      <c r="C23" s="49">
        <f t="shared" si="0"/>
        <v>203</v>
      </c>
      <c r="D23" s="50">
        <f>付属書①!D23</f>
        <v>0</v>
      </c>
      <c r="E23" s="51">
        <v>0.85</v>
      </c>
      <c r="F23" s="52">
        <f t="shared" si="1"/>
        <v>0</v>
      </c>
      <c r="G23" s="90">
        <v>30791</v>
      </c>
      <c r="H23" s="14">
        <f>付属書①!H23</f>
        <v>0</v>
      </c>
      <c r="I23" s="15">
        <f t="shared" si="2"/>
        <v>0</v>
      </c>
      <c r="J23" s="16">
        <f t="shared" si="3"/>
        <v>0</v>
      </c>
      <c r="L23" s="6"/>
    </row>
    <row r="24" spans="1:12" ht="24.75" customHeight="1" x14ac:dyDescent="0.2">
      <c r="A24" s="119" t="s">
        <v>150</v>
      </c>
      <c r="B24" s="120"/>
      <c r="C24" s="49">
        <f t="shared" si="0"/>
        <v>203</v>
      </c>
      <c r="D24" s="50">
        <f>付属書①!D24</f>
        <v>0</v>
      </c>
      <c r="E24" s="51">
        <v>0.85</v>
      </c>
      <c r="F24" s="52">
        <f t="shared" si="1"/>
        <v>0</v>
      </c>
      <c r="G24" s="90">
        <v>23349</v>
      </c>
      <c r="H24" s="14">
        <f>付属書①!H24</f>
        <v>0</v>
      </c>
      <c r="I24" s="15">
        <f t="shared" si="2"/>
        <v>0</v>
      </c>
      <c r="J24" s="16">
        <f t="shared" si="3"/>
        <v>0</v>
      </c>
      <c r="K24" s="6"/>
      <c r="L24" s="6"/>
    </row>
    <row r="25" spans="1:12" ht="24.75" customHeight="1" x14ac:dyDescent="0.2">
      <c r="A25" s="119" t="s">
        <v>151</v>
      </c>
      <c r="B25" s="120"/>
      <c r="C25" s="49">
        <f>C22</f>
        <v>203</v>
      </c>
      <c r="D25" s="50">
        <f>付属書①!D25</f>
        <v>0</v>
      </c>
      <c r="E25" s="51">
        <v>0.85</v>
      </c>
      <c r="F25" s="52">
        <f t="shared" si="1"/>
        <v>0</v>
      </c>
      <c r="G25" s="48">
        <v>24344</v>
      </c>
      <c r="H25" s="14">
        <f>付属書①!H25</f>
        <v>0</v>
      </c>
      <c r="I25" s="17">
        <f t="shared" si="2"/>
        <v>0</v>
      </c>
      <c r="J25" s="18">
        <f t="shared" si="3"/>
        <v>0</v>
      </c>
      <c r="K25" s="6"/>
      <c r="L25" s="6"/>
    </row>
    <row r="26" spans="1:12" ht="24.75" customHeight="1" x14ac:dyDescent="0.2">
      <c r="A26" s="119" t="s">
        <v>216</v>
      </c>
      <c r="B26" s="120"/>
      <c r="C26" s="49">
        <f>C23</f>
        <v>203</v>
      </c>
      <c r="D26" s="50">
        <f>付属書①!D26</f>
        <v>0</v>
      </c>
      <c r="E26" s="51">
        <v>0.85</v>
      </c>
      <c r="F26" s="52">
        <f t="shared" si="1"/>
        <v>0</v>
      </c>
      <c r="G26" s="48">
        <v>17115</v>
      </c>
      <c r="H26" s="14">
        <f>付属書①!H26</f>
        <v>0</v>
      </c>
      <c r="I26" s="17">
        <f t="shared" si="2"/>
        <v>0</v>
      </c>
      <c r="J26" s="18">
        <f t="shared" si="3"/>
        <v>0</v>
      </c>
      <c r="K26" s="6"/>
      <c r="L26" s="6"/>
    </row>
    <row r="27" spans="1:12" ht="24.75" customHeight="1" x14ac:dyDescent="0.2">
      <c r="A27" s="121" t="s">
        <v>143</v>
      </c>
      <c r="B27" s="122"/>
      <c r="C27" s="53">
        <f>C24</f>
        <v>203</v>
      </c>
      <c r="D27" s="54">
        <f>付属書①!D27</f>
        <v>0</v>
      </c>
      <c r="E27" s="108">
        <v>0.85</v>
      </c>
      <c r="F27" s="109">
        <f t="shared" si="1"/>
        <v>0</v>
      </c>
      <c r="G27" s="48">
        <v>18089</v>
      </c>
      <c r="H27" s="14">
        <f>付属書①!H27</f>
        <v>0</v>
      </c>
      <c r="I27" s="17">
        <f t="shared" si="2"/>
        <v>0</v>
      </c>
      <c r="J27" s="18">
        <f t="shared" si="3"/>
        <v>0</v>
      </c>
      <c r="K27" s="6"/>
      <c r="L27" s="6"/>
    </row>
    <row r="28" spans="1:12" ht="37.5" customHeight="1" x14ac:dyDescent="0.2">
      <c r="B28" s="19"/>
      <c r="C28" s="56"/>
      <c r="D28" s="57"/>
      <c r="E28" s="123" t="s">
        <v>16</v>
      </c>
      <c r="F28" s="123"/>
      <c r="G28" s="58">
        <f>SUM(G14:G27)</f>
        <v>290099</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M46"/>
  <sheetViews>
    <sheetView view="pageBreakPreview" topLeftCell="A7"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77</v>
      </c>
      <c r="D14" s="45">
        <f>付属書①!D14</f>
        <v>0</v>
      </c>
      <c r="E14" s="46">
        <v>0.85</v>
      </c>
      <c r="F14" s="47">
        <f>ROUND(C14*D14*E14,2)</f>
        <v>0</v>
      </c>
      <c r="G14" s="95">
        <v>9325</v>
      </c>
      <c r="H14" s="11">
        <f>付属書①!H14</f>
        <v>0</v>
      </c>
      <c r="I14" s="12">
        <f>G14*H14</f>
        <v>0</v>
      </c>
      <c r="J14" s="13">
        <f>ROUNDDOWN(F14+I14,0)</f>
        <v>0</v>
      </c>
      <c r="K14" s="6"/>
      <c r="L14" s="6"/>
    </row>
    <row r="15" spans="1:13" ht="24.75" customHeight="1" x14ac:dyDescent="0.2">
      <c r="A15" s="119" t="s">
        <v>143</v>
      </c>
      <c r="B15" s="120"/>
      <c r="C15" s="49">
        <f>C14</f>
        <v>77</v>
      </c>
      <c r="D15" s="50">
        <f>付属書①!D15</f>
        <v>0</v>
      </c>
      <c r="E15" s="51">
        <v>0.85</v>
      </c>
      <c r="F15" s="52">
        <f>ROUND(C15*D15*E15,2)</f>
        <v>0</v>
      </c>
      <c r="G15" s="89">
        <v>9728</v>
      </c>
      <c r="H15" s="14">
        <f>付属書①!H15</f>
        <v>0</v>
      </c>
      <c r="I15" s="15">
        <f>G15*H15</f>
        <v>0</v>
      </c>
      <c r="J15" s="16">
        <f>ROUNDDOWN(F15+I15,0)</f>
        <v>0</v>
      </c>
      <c r="K15" s="6"/>
      <c r="L15" s="6"/>
    </row>
    <row r="16" spans="1:13" ht="24.75" customHeight="1" x14ac:dyDescent="0.2">
      <c r="A16" s="119" t="s">
        <v>30</v>
      </c>
      <c r="B16" s="120"/>
      <c r="C16" s="49">
        <f t="shared" ref="C16:C24" si="0">C15</f>
        <v>77</v>
      </c>
      <c r="D16" s="50">
        <f>付属書①!D16</f>
        <v>0</v>
      </c>
      <c r="E16" s="51">
        <v>0.85</v>
      </c>
      <c r="F16" s="52">
        <f t="shared" ref="F16:F27" si="1">ROUND(C16*D16*E16,2)</f>
        <v>0</v>
      </c>
      <c r="G16" s="102">
        <v>9704</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77</v>
      </c>
      <c r="D17" s="50">
        <f>付属書①!D17</f>
        <v>0</v>
      </c>
      <c r="E17" s="51">
        <v>0.85</v>
      </c>
      <c r="F17" s="52">
        <f t="shared" si="1"/>
        <v>0</v>
      </c>
      <c r="G17" s="103">
        <v>10729</v>
      </c>
      <c r="H17" s="14">
        <f>付属書①!H17</f>
        <v>0</v>
      </c>
      <c r="I17" s="15">
        <f t="shared" si="2"/>
        <v>0</v>
      </c>
      <c r="J17" s="16">
        <f t="shared" si="3"/>
        <v>0</v>
      </c>
      <c r="L17" s="6"/>
    </row>
    <row r="18" spans="1:12" ht="24.75" customHeight="1" x14ac:dyDescent="0.2">
      <c r="A18" s="119" t="s">
        <v>144</v>
      </c>
      <c r="B18" s="120"/>
      <c r="C18" s="49">
        <f t="shared" si="0"/>
        <v>77</v>
      </c>
      <c r="D18" s="50">
        <f>付属書①!D18</f>
        <v>0</v>
      </c>
      <c r="E18" s="51">
        <v>0.85</v>
      </c>
      <c r="F18" s="52">
        <f t="shared" si="1"/>
        <v>0</v>
      </c>
      <c r="G18" s="90">
        <v>8019</v>
      </c>
      <c r="H18" s="14">
        <f>付属書①!H18</f>
        <v>0</v>
      </c>
      <c r="I18" s="15">
        <f t="shared" si="2"/>
        <v>0</v>
      </c>
      <c r="J18" s="16">
        <f t="shared" si="3"/>
        <v>0</v>
      </c>
      <c r="L18" s="6"/>
    </row>
    <row r="19" spans="1:12" ht="24.75" customHeight="1" x14ac:dyDescent="0.2">
      <c r="A19" s="119" t="s">
        <v>145</v>
      </c>
      <c r="B19" s="120"/>
      <c r="C19" s="49">
        <f t="shared" si="0"/>
        <v>77</v>
      </c>
      <c r="D19" s="50">
        <f>付属書①!D19</f>
        <v>0</v>
      </c>
      <c r="E19" s="51">
        <v>0.85</v>
      </c>
      <c r="F19" s="52">
        <f t="shared" si="1"/>
        <v>0</v>
      </c>
      <c r="G19" s="90">
        <v>9199</v>
      </c>
      <c r="H19" s="14">
        <f>付属書①!H19</f>
        <v>0</v>
      </c>
      <c r="I19" s="15">
        <f t="shared" si="2"/>
        <v>0</v>
      </c>
      <c r="J19" s="16">
        <f t="shared" si="3"/>
        <v>0</v>
      </c>
      <c r="L19" s="6"/>
    </row>
    <row r="20" spans="1:12" ht="24.75" customHeight="1" x14ac:dyDescent="0.2">
      <c r="A20" s="119" t="s">
        <v>146</v>
      </c>
      <c r="B20" s="120"/>
      <c r="C20" s="49">
        <f t="shared" si="0"/>
        <v>77</v>
      </c>
      <c r="D20" s="50">
        <f>付属書①!D20</f>
        <v>0</v>
      </c>
      <c r="E20" s="51">
        <v>0.85</v>
      </c>
      <c r="F20" s="52">
        <f t="shared" si="1"/>
        <v>0</v>
      </c>
      <c r="G20" s="89">
        <v>8375</v>
      </c>
      <c r="H20" s="14">
        <f>付属書①!H20</f>
        <v>0</v>
      </c>
      <c r="I20" s="15">
        <f t="shared" si="2"/>
        <v>0</v>
      </c>
      <c r="J20" s="16">
        <f t="shared" si="3"/>
        <v>0</v>
      </c>
      <c r="L20" s="6"/>
    </row>
    <row r="21" spans="1:12" ht="24.75" customHeight="1" x14ac:dyDescent="0.2">
      <c r="A21" s="119" t="s">
        <v>147</v>
      </c>
      <c r="B21" s="120"/>
      <c r="C21" s="49">
        <f t="shared" si="0"/>
        <v>77</v>
      </c>
      <c r="D21" s="50">
        <f>付属書①!D21</f>
        <v>0</v>
      </c>
      <c r="E21" s="51">
        <v>0.85</v>
      </c>
      <c r="F21" s="52">
        <f t="shared" si="1"/>
        <v>0</v>
      </c>
      <c r="G21" s="89">
        <v>8906</v>
      </c>
      <c r="H21" s="14">
        <f>付属書①!H21</f>
        <v>0</v>
      </c>
      <c r="I21" s="15">
        <f t="shared" si="2"/>
        <v>0</v>
      </c>
      <c r="J21" s="16">
        <f t="shared" si="3"/>
        <v>0</v>
      </c>
      <c r="L21" s="6"/>
    </row>
    <row r="22" spans="1:12" ht="24.75" customHeight="1" x14ac:dyDescent="0.2">
      <c r="A22" s="119" t="s">
        <v>148</v>
      </c>
      <c r="B22" s="120"/>
      <c r="C22" s="49">
        <f t="shared" si="0"/>
        <v>77</v>
      </c>
      <c r="D22" s="50">
        <f>付属書①!D22</f>
        <v>0</v>
      </c>
      <c r="E22" s="51">
        <v>0.85</v>
      </c>
      <c r="F22" s="52">
        <f t="shared" si="1"/>
        <v>0</v>
      </c>
      <c r="G22" s="91">
        <v>10761</v>
      </c>
      <c r="H22" s="14">
        <f>付属書①!H22</f>
        <v>0</v>
      </c>
      <c r="I22" s="15">
        <f t="shared" si="2"/>
        <v>0</v>
      </c>
      <c r="J22" s="16">
        <f t="shared" si="3"/>
        <v>0</v>
      </c>
      <c r="L22" s="6"/>
    </row>
    <row r="23" spans="1:12" ht="24.75" customHeight="1" x14ac:dyDescent="0.2">
      <c r="A23" s="119" t="s">
        <v>149</v>
      </c>
      <c r="B23" s="120"/>
      <c r="C23" s="49">
        <f t="shared" si="0"/>
        <v>77</v>
      </c>
      <c r="D23" s="50">
        <f>付属書①!D23</f>
        <v>0</v>
      </c>
      <c r="E23" s="51">
        <v>0.85</v>
      </c>
      <c r="F23" s="52">
        <f t="shared" si="1"/>
        <v>0</v>
      </c>
      <c r="G23" s="90">
        <v>15059</v>
      </c>
      <c r="H23" s="14">
        <f>付属書①!H23</f>
        <v>0</v>
      </c>
      <c r="I23" s="15">
        <f t="shared" si="2"/>
        <v>0</v>
      </c>
      <c r="J23" s="16">
        <f t="shared" si="3"/>
        <v>0</v>
      </c>
      <c r="L23" s="6"/>
    </row>
    <row r="24" spans="1:12" ht="24.75" customHeight="1" x14ac:dyDescent="0.2">
      <c r="A24" s="119" t="s">
        <v>150</v>
      </c>
      <c r="B24" s="120"/>
      <c r="C24" s="49">
        <f t="shared" si="0"/>
        <v>77</v>
      </c>
      <c r="D24" s="50">
        <f>付属書①!D24</f>
        <v>0</v>
      </c>
      <c r="E24" s="51">
        <v>0.85</v>
      </c>
      <c r="F24" s="52">
        <f t="shared" si="1"/>
        <v>0</v>
      </c>
      <c r="G24" s="99">
        <v>15128</v>
      </c>
      <c r="H24" s="14">
        <f>付属書①!H24</f>
        <v>0</v>
      </c>
      <c r="I24" s="15">
        <f t="shared" si="2"/>
        <v>0</v>
      </c>
      <c r="J24" s="16">
        <f t="shared" si="3"/>
        <v>0</v>
      </c>
      <c r="K24" s="6"/>
      <c r="L24" s="6"/>
    </row>
    <row r="25" spans="1:12" ht="24.75" customHeight="1" x14ac:dyDescent="0.2">
      <c r="A25" s="119" t="s">
        <v>151</v>
      </c>
      <c r="B25" s="120"/>
      <c r="C25" s="49">
        <f>C22</f>
        <v>77</v>
      </c>
      <c r="D25" s="50">
        <f>付属書①!D25</f>
        <v>0</v>
      </c>
      <c r="E25" s="51">
        <v>0.85</v>
      </c>
      <c r="F25" s="52">
        <f t="shared" si="1"/>
        <v>0</v>
      </c>
      <c r="G25" s="48">
        <v>13127</v>
      </c>
      <c r="H25" s="14">
        <f>付属書①!H25</f>
        <v>0</v>
      </c>
      <c r="I25" s="17">
        <f t="shared" si="2"/>
        <v>0</v>
      </c>
      <c r="J25" s="18">
        <f t="shared" si="3"/>
        <v>0</v>
      </c>
      <c r="K25" s="6"/>
      <c r="L25" s="6"/>
    </row>
    <row r="26" spans="1:12" ht="24.75" customHeight="1" x14ac:dyDescent="0.2">
      <c r="A26" s="119" t="s">
        <v>216</v>
      </c>
      <c r="B26" s="120"/>
      <c r="C26" s="49">
        <f>C23</f>
        <v>77</v>
      </c>
      <c r="D26" s="50">
        <f>付属書①!D26</f>
        <v>0</v>
      </c>
      <c r="E26" s="51">
        <v>0.85</v>
      </c>
      <c r="F26" s="52">
        <f t="shared" si="1"/>
        <v>0</v>
      </c>
      <c r="G26" s="48">
        <v>9325</v>
      </c>
      <c r="H26" s="14">
        <f>付属書①!H26</f>
        <v>0</v>
      </c>
      <c r="I26" s="17">
        <f t="shared" si="2"/>
        <v>0</v>
      </c>
      <c r="J26" s="18">
        <f t="shared" si="3"/>
        <v>0</v>
      </c>
      <c r="K26" s="6"/>
      <c r="L26" s="6"/>
    </row>
    <row r="27" spans="1:12" ht="24.75" customHeight="1" x14ac:dyDescent="0.2">
      <c r="A27" s="121" t="s">
        <v>143</v>
      </c>
      <c r="B27" s="122"/>
      <c r="C27" s="53">
        <f>C24</f>
        <v>77</v>
      </c>
      <c r="D27" s="54">
        <f>付属書①!D27</f>
        <v>0</v>
      </c>
      <c r="E27" s="108">
        <v>0.85</v>
      </c>
      <c r="F27" s="109">
        <f t="shared" si="1"/>
        <v>0</v>
      </c>
      <c r="G27" s="48">
        <v>9728</v>
      </c>
      <c r="H27" s="14">
        <f>付属書①!H27</f>
        <v>0</v>
      </c>
      <c r="I27" s="17">
        <f t="shared" si="2"/>
        <v>0</v>
      </c>
      <c r="J27" s="18">
        <f t="shared" si="3"/>
        <v>0</v>
      </c>
      <c r="K27" s="6"/>
      <c r="L27" s="6"/>
    </row>
    <row r="28" spans="1:12" ht="37.5" customHeight="1" x14ac:dyDescent="0.2">
      <c r="B28" s="19"/>
      <c r="C28" s="56"/>
      <c r="D28" s="57"/>
      <c r="E28" s="123" t="s">
        <v>16</v>
      </c>
      <c r="F28" s="123"/>
      <c r="G28" s="58">
        <f>SUM(G14:G27)</f>
        <v>147113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119</v>
      </c>
      <c r="D14" s="45">
        <f>付属書①!D14</f>
        <v>0</v>
      </c>
      <c r="E14" s="46">
        <v>0.85</v>
      </c>
      <c r="F14" s="47">
        <f>ROUND(C14*D14*E14,2)</f>
        <v>0</v>
      </c>
      <c r="G14" s="98">
        <v>11379</v>
      </c>
      <c r="H14" s="11">
        <f>付属書①!H14</f>
        <v>0</v>
      </c>
      <c r="I14" s="12">
        <f>G14*H14</f>
        <v>0</v>
      </c>
      <c r="J14" s="13">
        <f>ROUNDDOWN(F14+I14,0)</f>
        <v>0</v>
      </c>
      <c r="K14" s="6"/>
      <c r="L14" s="6"/>
    </row>
    <row r="15" spans="1:13" ht="24.75" customHeight="1" x14ac:dyDescent="0.2">
      <c r="A15" s="119" t="s">
        <v>143</v>
      </c>
      <c r="B15" s="120"/>
      <c r="C15" s="49">
        <f>C14</f>
        <v>119</v>
      </c>
      <c r="D15" s="50">
        <f>付属書①!D15</f>
        <v>0</v>
      </c>
      <c r="E15" s="51">
        <v>0.85</v>
      </c>
      <c r="F15" s="52">
        <f>ROUND(C15*D15*E15,2)</f>
        <v>0</v>
      </c>
      <c r="G15" s="89">
        <v>11237</v>
      </c>
      <c r="H15" s="14">
        <f>付属書①!H15</f>
        <v>0</v>
      </c>
      <c r="I15" s="15">
        <f>G15*H15</f>
        <v>0</v>
      </c>
      <c r="J15" s="16">
        <f>ROUNDDOWN(F15+I15,0)</f>
        <v>0</v>
      </c>
      <c r="K15" s="6"/>
      <c r="L15" s="6"/>
    </row>
    <row r="16" spans="1:13" ht="24.75" customHeight="1" x14ac:dyDescent="0.2">
      <c r="A16" s="119" t="s">
        <v>30</v>
      </c>
      <c r="B16" s="120"/>
      <c r="C16" s="49">
        <f t="shared" ref="C16:C24" si="0">C15</f>
        <v>119</v>
      </c>
      <c r="D16" s="50">
        <f>付属書①!D16</f>
        <v>0</v>
      </c>
      <c r="E16" s="51">
        <v>0.85</v>
      </c>
      <c r="F16" s="52">
        <f t="shared" ref="F16:F27" si="1">ROUND(C16*D16*E16,2)</f>
        <v>0</v>
      </c>
      <c r="G16" s="89">
        <v>11735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119</v>
      </c>
      <c r="D17" s="50">
        <f>付属書①!D17</f>
        <v>0</v>
      </c>
      <c r="E17" s="51">
        <v>0.85</v>
      </c>
      <c r="F17" s="52">
        <f t="shared" si="1"/>
        <v>0</v>
      </c>
      <c r="G17" s="90">
        <v>11319</v>
      </c>
      <c r="H17" s="14">
        <f>付属書①!H17</f>
        <v>0</v>
      </c>
      <c r="I17" s="15">
        <f t="shared" si="2"/>
        <v>0</v>
      </c>
      <c r="J17" s="16">
        <f t="shared" si="3"/>
        <v>0</v>
      </c>
      <c r="L17" s="6"/>
    </row>
    <row r="18" spans="1:12" ht="24.75" customHeight="1" x14ac:dyDescent="0.2">
      <c r="A18" s="119" t="s">
        <v>144</v>
      </c>
      <c r="B18" s="120"/>
      <c r="C18" s="49">
        <f t="shared" si="0"/>
        <v>119</v>
      </c>
      <c r="D18" s="50">
        <f>付属書①!D18</f>
        <v>0</v>
      </c>
      <c r="E18" s="51">
        <v>0.85</v>
      </c>
      <c r="F18" s="52">
        <f t="shared" si="1"/>
        <v>0</v>
      </c>
      <c r="G18" s="90">
        <v>9493</v>
      </c>
      <c r="H18" s="14">
        <f>付属書①!H18</f>
        <v>0</v>
      </c>
      <c r="I18" s="15">
        <f t="shared" si="2"/>
        <v>0</v>
      </c>
      <c r="J18" s="16">
        <f t="shared" si="3"/>
        <v>0</v>
      </c>
      <c r="L18" s="6"/>
    </row>
    <row r="19" spans="1:12" ht="24.75" customHeight="1" x14ac:dyDescent="0.2">
      <c r="A19" s="119" t="s">
        <v>145</v>
      </c>
      <c r="B19" s="120"/>
      <c r="C19" s="49">
        <f t="shared" si="0"/>
        <v>119</v>
      </c>
      <c r="D19" s="50">
        <f>付属書①!D19</f>
        <v>0</v>
      </c>
      <c r="E19" s="51">
        <v>0.85</v>
      </c>
      <c r="F19" s="52">
        <f t="shared" si="1"/>
        <v>0</v>
      </c>
      <c r="G19" s="99">
        <v>11036</v>
      </c>
      <c r="H19" s="14">
        <f>付属書①!H19</f>
        <v>0</v>
      </c>
      <c r="I19" s="15">
        <f t="shared" si="2"/>
        <v>0</v>
      </c>
      <c r="J19" s="16">
        <f t="shared" si="3"/>
        <v>0</v>
      </c>
      <c r="L19" s="6"/>
    </row>
    <row r="20" spans="1:12" ht="24.75" customHeight="1" x14ac:dyDescent="0.2">
      <c r="A20" s="119" t="s">
        <v>146</v>
      </c>
      <c r="B20" s="120"/>
      <c r="C20" s="49">
        <f t="shared" si="0"/>
        <v>119</v>
      </c>
      <c r="D20" s="50">
        <f>付属書①!D20</f>
        <v>0</v>
      </c>
      <c r="E20" s="51">
        <v>0.85</v>
      </c>
      <c r="F20" s="52">
        <f t="shared" si="1"/>
        <v>0</v>
      </c>
      <c r="G20" s="90">
        <v>11444</v>
      </c>
      <c r="H20" s="14">
        <f>付属書①!H20</f>
        <v>0</v>
      </c>
      <c r="I20" s="15">
        <f t="shared" si="2"/>
        <v>0</v>
      </c>
      <c r="J20" s="16">
        <f t="shared" si="3"/>
        <v>0</v>
      </c>
      <c r="L20" s="6"/>
    </row>
    <row r="21" spans="1:12" ht="24.75" customHeight="1" x14ac:dyDescent="0.2">
      <c r="A21" s="119" t="s">
        <v>147</v>
      </c>
      <c r="B21" s="120"/>
      <c r="C21" s="49">
        <f t="shared" si="0"/>
        <v>119</v>
      </c>
      <c r="D21" s="50">
        <f>付属書①!D21</f>
        <v>0</v>
      </c>
      <c r="E21" s="51">
        <v>0.85</v>
      </c>
      <c r="F21" s="52">
        <f t="shared" si="1"/>
        <v>0</v>
      </c>
      <c r="G21" s="89">
        <v>10845</v>
      </c>
      <c r="H21" s="14">
        <f>付属書①!H21</f>
        <v>0</v>
      </c>
      <c r="I21" s="15">
        <f t="shared" si="2"/>
        <v>0</v>
      </c>
      <c r="J21" s="16">
        <f t="shared" si="3"/>
        <v>0</v>
      </c>
      <c r="L21" s="6"/>
    </row>
    <row r="22" spans="1:12" ht="24.75" customHeight="1" x14ac:dyDescent="0.2">
      <c r="A22" s="119" t="s">
        <v>148</v>
      </c>
      <c r="B22" s="120"/>
      <c r="C22" s="49">
        <f t="shared" si="0"/>
        <v>119</v>
      </c>
      <c r="D22" s="50">
        <f>付属書①!D22</f>
        <v>0</v>
      </c>
      <c r="E22" s="51">
        <v>0.85</v>
      </c>
      <c r="F22" s="52">
        <f t="shared" si="1"/>
        <v>0</v>
      </c>
      <c r="G22" s="94">
        <v>13216</v>
      </c>
      <c r="H22" s="14">
        <f>付属書①!H22</f>
        <v>0</v>
      </c>
      <c r="I22" s="15">
        <f t="shared" si="2"/>
        <v>0</v>
      </c>
      <c r="J22" s="16">
        <f t="shared" si="3"/>
        <v>0</v>
      </c>
      <c r="L22" s="6"/>
    </row>
    <row r="23" spans="1:12" ht="24.75" customHeight="1" x14ac:dyDescent="0.2">
      <c r="A23" s="119" t="s">
        <v>149</v>
      </c>
      <c r="B23" s="120"/>
      <c r="C23" s="49">
        <f t="shared" si="0"/>
        <v>119</v>
      </c>
      <c r="D23" s="50">
        <f>付属書①!D23</f>
        <v>0</v>
      </c>
      <c r="E23" s="51">
        <v>0.85</v>
      </c>
      <c r="F23" s="52">
        <f t="shared" si="1"/>
        <v>0</v>
      </c>
      <c r="G23" s="89">
        <v>20737</v>
      </c>
      <c r="H23" s="14">
        <f>付属書①!H23</f>
        <v>0</v>
      </c>
      <c r="I23" s="15">
        <f t="shared" si="2"/>
        <v>0</v>
      </c>
      <c r="J23" s="16">
        <f t="shared" si="3"/>
        <v>0</v>
      </c>
      <c r="L23" s="6"/>
    </row>
    <row r="24" spans="1:12" ht="24.75" customHeight="1" x14ac:dyDescent="0.2">
      <c r="A24" s="119" t="s">
        <v>150</v>
      </c>
      <c r="B24" s="120"/>
      <c r="C24" s="49">
        <f t="shared" si="0"/>
        <v>119</v>
      </c>
      <c r="D24" s="50">
        <f>付属書①!D24</f>
        <v>0</v>
      </c>
      <c r="E24" s="51">
        <v>0.85</v>
      </c>
      <c r="F24" s="52">
        <f t="shared" si="1"/>
        <v>0</v>
      </c>
      <c r="G24" s="90">
        <v>14935</v>
      </c>
      <c r="H24" s="14">
        <f>付属書①!H24</f>
        <v>0</v>
      </c>
      <c r="I24" s="15">
        <f t="shared" si="2"/>
        <v>0</v>
      </c>
      <c r="J24" s="16">
        <f t="shared" si="3"/>
        <v>0</v>
      </c>
      <c r="K24" s="6"/>
      <c r="L24" s="6"/>
    </row>
    <row r="25" spans="1:12" ht="24.75" customHeight="1" x14ac:dyDescent="0.2">
      <c r="A25" s="119" t="s">
        <v>151</v>
      </c>
      <c r="B25" s="120"/>
      <c r="C25" s="49">
        <f>C22</f>
        <v>119</v>
      </c>
      <c r="D25" s="50">
        <f>付属書①!D25</f>
        <v>0</v>
      </c>
      <c r="E25" s="51">
        <v>0.85</v>
      </c>
      <c r="F25" s="52">
        <f t="shared" si="1"/>
        <v>0</v>
      </c>
      <c r="G25" s="48">
        <v>18484</v>
      </c>
      <c r="H25" s="14">
        <f>付属書①!H25</f>
        <v>0</v>
      </c>
      <c r="I25" s="17">
        <f t="shared" si="2"/>
        <v>0</v>
      </c>
      <c r="J25" s="18">
        <f t="shared" si="3"/>
        <v>0</v>
      </c>
      <c r="K25" s="6"/>
      <c r="L25" s="6"/>
    </row>
    <row r="26" spans="1:12" ht="24.75" customHeight="1" x14ac:dyDescent="0.2">
      <c r="A26" s="119" t="s">
        <v>216</v>
      </c>
      <c r="B26" s="120"/>
      <c r="C26" s="49">
        <f>C23</f>
        <v>119</v>
      </c>
      <c r="D26" s="50">
        <f>付属書①!D26</f>
        <v>0</v>
      </c>
      <c r="E26" s="51">
        <v>0.85</v>
      </c>
      <c r="F26" s="52">
        <f t="shared" si="1"/>
        <v>0</v>
      </c>
      <c r="G26" s="48">
        <v>11379</v>
      </c>
      <c r="H26" s="14">
        <f>付属書①!H26</f>
        <v>0</v>
      </c>
      <c r="I26" s="17">
        <f t="shared" si="2"/>
        <v>0</v>
      </c>
      <c r="J26" s="18">
        <f t="shared" si="3"/>
        <v>0</v>
      </c>
      <c r="K26" s="6"/>
      <c r="L26" s="6"/>
    </row>
    <row r="27" spans="1:12" ht="24.75" customHeight="1" x14ac:dyDescent="0.2">
      <c r="A27" s="121" t="s">
        <v>143</v>
      </c>
      <c r="B27" s="122"/>
      <c r="C27" s="53">
        <f>C24</f>
        <v>119</v>
      </c>
      <c r="D27" s="54">
        <f>付属書①!D27</f>
        <v>0</v>
      </c>
      <c r="E27" s="108">
        <v>0.85</v>
      </c>
      <c r="F27" s="109">
        <f t="shared" si="1"/>
        <v>0</v>
      </c>
      <c r="G27" s="48">
        <v>11237</v>
      </c>
      <c r="H27" s="14">
        <f>付属書①!H27</f>
        <v>0</v>
      </c>
      <c r="I27" s="17">
        <f t="shared" si="2"/>
        <v>0</v>
      </c>
      <c r="J27" s="18">
        <f t="shared" si="3"/>
        <v>0</v>
      </c>
      <c r="K27" s="6"/>
      <c r="L27" s="6"/>
    </row>
    <row r="28" spans="1:12" ht="37.5" customHeight="1" x14ac:dyDescent="0.2">
      <c r="B28" s="19"/>
      <c r="C28" s="56"/>
      <c r="D28" s="57"/>
      <c r="E28" s="123" t="s">
        <v>16</v>
      </c>
      <c r="F28" s="123"/>
      <c r="G28" s="58">
        <f>SUM(G14:G27)</f>
        <v>178476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190</v>
      </c>
      <c r="D14" s="45">
        <f>付属書①!D14</f>
        <v>0</v>
      </c>
      <c r="E14" s="46">
        <v>0.85</v>
      </c>
      <c r="F14" s="47">
        <f>ROUND(C14*D14*E14,2)</f>
        <v>0</v>
      </c>
      <c r="G14" s="98">
        <v>15776</v>
      </c>
      <c r="H14" s="11">
        <f>付属書①!H14</f>
        <v>0</v>
      </c>
      <c r="I14" s="12">
        <f>G14*H14</f>
        <v>0</v>
      </c>
      <c r="J14" s="13">
        <f>ROUNDDOWN(F14+I14,0)</f>
        <v>0</v>
      </c>
      <c r="K14" s="6"/>
      <c r="L14" s="6"/>
    </row>
    <row r="15" spans="1:13" ht="24.75" customHeight="1" x14ac:dyDescent="0.2">
      <c r="A15" s="119" t="s">
        <v>143</v>
      </c>
      <c r="B15" s="120"/>
      <c r="C15" s="49">
        <f>C14</f>
        <v>190</v>
      </c>
      <c r="D15" s="50">
        <f>付属書①!D15</f>
        <v>0</v>
      </c>
      <c r="E15" s="51">
        <v>0.85</v>
      </c>
      <c r="F15" s="52">
        <f>ROUND(C15*D15*E15,2)</f>
        <v>0</v>
      </c>
      <c r="G15" s="89">
        <v>14634</v>
      </c>
      <c r="H15" s="14">
        <f>付属書①!H15</f>
        <v>0</v>
      </c>
      <c r="I15" s="15">
        <f>G15*H15</f>
        <v>0</v>
      </c>
      <c r="J15" s="16">
        <f>ROUNDDOWN(F15+I15,0)</f>
        <v>0</v>
      </c>
      <c r="K15" s="6"/>
      <c r="L15" s="6"/>
    </row>
    <row r="16" spans="1:13" ht="24.75" customHeight="1" x14ac:dyDescent="0.2">
      <c r="A16" s="119" t="s">
        <v>30</v>
      </c>
      <c r="B16" s="120"/>
      <c r="C16" s="49">
        <f t="shared" ref="C16:C24" si="0">C15</f>
        <v>190</v>
      </c>
      <c r="D16" s="50">
        <f>付属書①!D16</f>
        <v>0</v>
      </c>
      <c r="E16" s="51">
        <v>0.85</v>
      </c>
      <c r="F16" s="52">
        <f t="shared" ref="F16:F27" si="1">ROUND(C16*D16*E16,2)</f>
        <v>0</v>
      </c>
      <c r="G16" s="89">
        <v>21734</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190</v>
      </c>
      <c r="D17" s="50">
        <f>付属書①!D17</f>
        <v>0</v>
      </c>
      <c r="E17" s="51">
        <v>0.85</v>
      </c>
      <c r="F17" s="52">
        <f t="shared" si="1"/>
        <v>0</v>
      </c>
      <c r="G17" s="89">
        <v>26089</v>
      </c>
      <c r="H17" s="14">
        <f>付属書①!H17</f>
        <v>0</v>
      </c>
      <c r="I17" s="15">
        <f t="shared" si="2"/>
        <v>0</v>
      </c>
      <c r="J17" s="16">
        <f t="shared" si="3"/>
        <v>0</v>
      </c>
      <c r="L17" s="6"/>
    </row>
    <row r="18" spans="1:12" ht="24.75" customHeight="1" x14ac:dyDescent="0.2">
      <c r="A18" s="119" t="s">
        <v>144</v>
      </c>
      <c r="B18" s="120"/>
      <c r="C18" s="49">
        <f t="shared" si="0"/>
        <v>190</v>
      </c>
      <c r="D18" s="50">
        <f>付属書①!D18</f>
        <v>0</v>
      </c>
      <c r="E18" s="51">
        <v>0.85</v>
      </c>
      <c r="F18" s="52">
        <f t="shared" si="1"/>
        <v>0</v>
      </c>
      <c r="G18" s="89">
        <v>19453</v>
      </c>
      <c r="H18" s="14">
        <f>付属書①!H18</f>
        <v>0</v>
      </c>
      <c r="I18" s="15">
        <f t="shared" si="2"/>
        <v>0</v>
      </c>
      <c r="J18" s="16">
        <f t="shared" si="3"/>
        <v>0</v>
      </c>
      <c r="L18" s="6"/>
    </row>
    <row r="19" spans="1:12" ht="24.75" customHeight="1" x14ac:dyDescent="0.2">
      <c r="A19" s="119" t="s">
        <v>145</v>
      </c>
      <c r="B19" s="120"/>
      <c r="C19" s="49">
        <f t="shared" si="0"/>
        <v>190</v>
      </c>
      <c r="D19" s="50">
        <f>付属書①!D19</f>
        <v>0</v>
      </c>
      <c r="E19" s="51">
        <v>0.85</v>
      </c>
      <c r="F19" s="52">
        <f t="shared" si="1"/>
        <v>0</v>
      </c>
      <c r="G19" s="90">
        <v>17341</v>
      </c>
      <c r="H19" s="14">
        <f>付属書①!H19</f>
        <v>0</v>
      </c>
      <c r="I19" s="15">
        <f t="shared" si="2"/>
        <v>0</v>
      </c>
      <c r="J19" s="16">
        <f t="shared" si="3"/>
        <v>0</v>
      </c>
      <c r="L19" s="6"/>
    </row>
    <row r="20" spans="1:12" ht="24.75" customHeight="1" x14ac:dyDescent="0.2">
      <c r="A20" s="119" t="s">
        <v>146</v>
      </c>
      <c r="B20" s="120"/>
      <c r="C20" s="49">
        <f t="shared" si="0"/>
        <v>190</v>
      </c>
      <c r="D20" s="50">
        <f>付属書①!D20</f>
        <v>0</v>
      </c>
      <c r="E20" s="51">
        <v>0.85</v>
      </c>
      <c r="F20" s="52">
        <f t="shared" si="1"/>
        <v>0</v>
      </c>
      <c r="G20" s="99">
        <v>14723</v>
      </c>
      <c r="H20" s="14">
        <f>付属書①!H20</f>
        <v>0</v>
      </c>
      <c r="I20" s="15">
        <f t="shared" si="2"/>
        <v>0</v>
      </c>
      <c r="J20" s="16">
        <f t="shared" si="3"/>
        <v>0</v>
      </c>
      <c r="L20" s="6"/>
    </row>
    <row r="21" spans="1:12" ht="24.75" customHeight="1" x14ac:dyDescent="0.2">
      <c r="A21" s="119" t="s">
        <v>147</v>
      </c>
      <c r="B21" s="120"/>
      <c r="C21" s="49">
        <f t="shared" si="0"/>
        <v>190</v>
      </c>
      <c r="D21" s="50">
        <f>付属書①!D21</f>
        <v>0</v>
      </c>
      <c r="E21" s="51">
        <v>0.85</v>
      </c>
      <c r="F21" s="52">
        <f t="shared" si="1"/>
        <v>0</v>
      </c>
      <c r="G21" s="90">
        <v>14357</v>
      </c>
      <c r="H21" s="14">
        <f>付属書①!H21</f>
        <v>0</v>
      </c>
      <c r="I21" s="15">
        <f t="shared" si="2"/>
        <v>0</v>
      </c>
      <c r="J21" s="16">
        <f t="shared" si="3"/>
        <v>0</v>
      </c>
      <c r="L21" s="6"/>
    </row>
    <row r="22" spans="1:12" ht="24.75" customHeight="1" x14ac:dyDescent="0.2">
      <c r="A22" s="119" t="s">
        <v>148</v>
      </c>
      <c r="B22" s="120"/>
      <c r="C22" s="49">
        <f t="shared" si="0"/>
        <v>190</v>
      </c>
      <c r="D22" s="50">
        <f>付属書①!D22</f>
        <v>0</v>
      </c>
      <c r="E22" s="51">
        <v>0.85</v>
      </c>
      <c r="F22" s="52">
        <f t="shared" si="1"/>
        <v>0</v>
      </c>
      <c r="G22" s="94">
        <v>18968</v>
      </c>
      <c r="H22" s="14">
        <f>付属書①!H22</f>
        <v>0</v>
      </c>
      <c r="I22" s="15">
        <f t="shared" si="2"/>
        <v>0</v>
      </c>
      <c r="J22" s="16">
        <f t="shared" si="3"/>
        <v>0</v>
      </c>
      <c r="L22" s="6"/>
    </row>
    <row r="23" spans="1:12" ht="24.75" customHeight="1" x14ac:dyDescent="0.2">
      <c r="A23" s="119" t="s">
        <v>149</v>
      </c>
      <c r="B23" s="120"/>
      <c r="C23" s="49">
        <f t="shared" si="0"/>
        <v>190</v>
      </c>
      <c r="D23" s="50">
        <f>付属書①!D23</f>
        <v>0</v>
      </c>
      <c r="E23" s="51">
        <v>0.85</v>
      </c>
      <c r="F23" s="52">
        <f t="shared" si="1"/>
        <v>0</v>
      </c>
      <c r="G23" s="89">
        <v>27394</v>
      </c>
      <c r="H23" s="14">
        <f>付属書①!H23</f>
        <v>0</v>
      </c>
      <c r="I23" s="15">
        <f t="shared" si="2"/>
        <v>0</v>
      </c>
      <c r="J23" s="16">
        <f t="shared" si="3"/>
        <v>0</v>
      </c>
      <c r="L23" s="6"/>
    </row>
    <row r="24" spans="1:12" ht="24.75" customHeight="1" x14ac:dyDescent="0.2">
      <c r="A24" s="119" t="s">
        <v>150</v>
      </c>
      <c r="B24" s="120"/>
      <c r="C24" s="49">
        <f t="shared" si="0"/>
        <v>190</v>
      </c>
      <c r="D24" s="50">
        <f>付属書①!D24</f>
        <v>0</v>
      </c>
      <c r="E24" s="51">
        <v>0.85</v>
      </c>
      <c r="F24" s="52">
        <f t="shared" si="1"/>
        <v>0</v>
      </c>
      <c r="G24" s="90">
        <v>24233</v>
      </c>
      <c r="H24" s="14">
        <f>付属書①!H24</f>
        <v>0</v>
      </c>
      <c r="I24" s="15">
        <f t="shared" si="2"/>
        <v>0</v>
      </c>
      <c r="J24" s="16">
        <f t="shared" si="3"/>
        <v>0</v>
      </c>
      <c r="K24" s="6"/>
      <c r="L24" s="6"/>
    </row>
    <row r="25" spans="1:12" ht="24.75" customHeight="1" x14ac:dyDescent="0.2">
      <c r="A25" s="119" t="s">
        <v>151</v>
      </c>
      <c r="B25" s="120"/>
      <c r="C25" s="49">
        <f>C22</f>
        <v>190</v>
      </c>
      <c r="D25" s="50">
        <f>付属書①!D25</f>
        <v>0</v>
      </c>
      <c r="E25" s="51">
        <v>0.85</v>
      </c>
      <c r="F25" s="52">
        <f t="shared" si="1"/>
        <v>0</v>
      </c>
      <c r="G25" s="48">
        <v>25131</v>
      </c>
      <c r="H25" s="14">
        <f>付属書①!H25</f>
        <v>0</v>
      </c>
      <c r="I25" s="17">
        <f t="shared" si="2"/>
        <v>0</v>
      </c>
      <c r="J25" s="18">
        <f t="shared" si="3"/>
        <v>0</v>
      </c>
      <c r="K25" s="6"/>
      <c r="L25" s="6"/>
    </row>
    <row r="26" spans="1:12" ht="24.75" customHeight="1" x14ac:dyDescent="0.2">
      <c r="A26" s="119" t="s">
        <v>216</v>
      </c>
      <c r="B26" s="120"/>
      <c r="C26" s="49">
        <f>C23</f>
        <v>190</v>
      </c>
      <c r="D26" s="50">
        <f>付属書①!D26</f>
        <v>0</v>
      </c>
      <c r="E26" s="51">
        <v>0.85</v>
      </c>
      <c r="F26" s="52">
        <f t="shared" si="1"/>
        <v>0</v>
      </c>
      <c r="G26" s="48">
        <v>15776</v>
      </c>
      <c r="H26" s="14">
        <f>付属書①!H26</f>
        <v>0</v>
      </c>
      <c r="I26" s="17">
        <f t="shared" si="2"/>
        <v>0</v>
      </c>
      <c r="J26" s="18">
        <f t="shared" si="3"/>
        <v>0</v>
      </c>
      <c r="K26" s="6"/>
      <c r="L26" s="6"/>
    </row>
    <row r="27" spans="1:12" ht="24.75" customHeight="1" x14ac:dyDescent="0.2">
      <c r="A27" s="121" t="s">
        <v>143</v>
      </c>
      <c r="B27" s="122"/>
      <c r="C27" s="53">
        <f>C24</f>
        <v>190</v>
      </c>
      <c r="D27" s="54">
        <f>付属書①!D27</f>
        <v>0</v>
      </c>
      <c r="E27" s="108">
        <v>0.85</v>
      </c>
      <c r="F27" s="109">
        <f t="shared" si="1"/>
        <v>0</v>
      </c>
      <c r="G27" s="48">
        <v>14634</v>
      </c>
      <c r="H27" s="14">
        <f>付属書①!H27</f>
        <v>0</v>
      </c>
      <c r="I27" s="17">
        <f t="shared" si="2"/>
        <v>0</v>
      </c>
      <c r="J27" s="18">
        <f t="shared" si="3"/>
        <v>0</v>
      </c>
      <c r="K27" s="6"/>
      <c r="L27" s="6"/>
    </row>
    <row r="28" spans="1:12" ht="37.5" customHeight="1" x14ac:dyDescent="0.2">
      <c r="B28" s="19"/>
      <c r="C28" s="56"/>
      <c r="D28" s="57"/>
      <c r="E28" s="123" t="s">
        <v>16</v>
      </c>
      <c r="F28" s="123"/>
      <c r="G28" s="58">
        <f>SUM(G14:G27)</f>
        <v>270243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188</v>
      </c>
      <c r="D14" s="45">
        <f>付属書①!D14</f>
        <v>0</v>
      </c>
      <c r="E14" s="46">
        <v>0.85</v>
      </c>
      <c r="F14" s="47">
        <f>ROUND(C14*D14*E14,2)</f>
        <v>0</v>
      </c>
      <c r="G14" s="82">
        <v>26873</v>
      </c>
      <c r="H14" s="11">
        <f>付属書①!H14</f>
        <v>0</v>
      </c>
      <c r="I14" s="12">
        <f>G14*H14</f>
        <v>0</v>
      </c>
      <c r="J14" s="13">
        <f>ROUNDDOWN(F14+I14,0)</f>
        <v>0</v>
      </c>
      <c r="K14" s="6"/>
      <c r="L14" s="6"/>
    </row>
    <row r="15" spans="1:13" ht="24.75" customHeight="1" x14ac:dyDescent="0.2">
      <c r="A15" s="119" t="s">
        <v>143</v>
      </c>
      <c r="B15" s="120"/>
      <c r="C15" s="49">
        <f>C14</f>
        <v>188</v>
      </c>
      <c r="D15" s="50">
        <f>付属書①!D15</f>
        <v>0</v>
      </c>
      <c r="E15" s="51">
        <v>0.85</v>
      </c>
      <c r="F15" s="52">
        <f>ROUND(C15*D15*E15,2)</f>
        <v>0</v>
      </c>
      <c r="G15" s="83">
        <v>23528</v>
      </c>
      <c r="H15" s="14">
        <f>付属書①!H15</f>
        <v>0</v>
      </c>
      <c r="I15" s="15">
        <f>G15*H15</f>
        <v>0</v>
      </c>
      <c r="J15" s="16">
        <f>ROUNDDOWN(F15+I15,0)</f>
        <v>0</v>
      </c>
      <c r="K15" s="6"/>
      <c r="L15" s="6"/>
    </row>
    <row r="16" spans="1:13" ht="24.75" customHeight="1" x14ac:dyDescent="0.2">
      <c r="A16" s="119" t="s">
        <v>30</v>
      </c>
      <c r="B16" s="120"/>
      <c r="C16" s="49">
        <f t="shared" ref="C16:C24" si="0">C15</f>
        <v>188</v>
      </c>
      <c r="D16" s="50">
        <f>付属書①!D16</f>
        <v>0</v>
      </c>
      <c r="E16" s="51">
        <v>0.85</v>
      </c>
      <c r="F16" s="52">
        <f t="shared" ref="F16:F27" si="1">ROUND(C16*D16*E16,2)</f>
        <v>0</v>
      </c>
      <c r="G16" s="83">
        <v>24449</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188</v>
      </c>
      <c r="D17" s="50">
        <f>付属書①!D17</f>
        <v>0</v>
      </c>
      <c r="E17" s="51">
        <v>0.85</v>
      </c>
      <c r="F17" s="52">
        <f t="shared" si="1"/>
        <v>0</v>
      </c>
      <c r="G17" s="84">
        <v>28555</v>
      </c>
      <c r="H17" s="14">
        <f>付属書①!H17</f>
        <v>0</v>
      </c>
      <c r="I17" s="15">
        <f t="shared" si="2"/>
        <v>0</v>
      </c>
      <c r="J17" s="16">
        <f t="shared" si="3"/>
        <v>0</v>
      </c>
      <c r="L17" s="6"/>
    </row>
    <row r="18" spans="1:12" ht="24.75" customHeight="1" x14ac:dyDescent="0.2">
      <c r="A18" s="119" t="s">
        <v>144</v>
      </c>
      <c r="B18" s="120"/>
      <c r="C18" s="49">
        <f t="shared" si="0"/>
        <v>188</v>
      </c>
      <c r="D18" s="50">
        <f>付属書①!D18</f>
        <v>0</v>
      </c>
      <c r="E18" s="51">
        <v>0.85</v>
      </c>
      <c r="F18" s="52">
        <f t="shared" si="1"/>
        <v>0</v>
      </c>
      <c r="G18" s="84">
        <v>24951</v>
      </c>
      <c r="H18" s="14">
        <f>付属書①!H18</f>
        <v>0</v>
      </c>
      <c r="I18" s="15">
        <f t="shared" si="2"/>
        <v>0</v>
      </c>
      <c r="J18" s="16">
        <f t="shared" si="3"/>
        <v>0</v>
      </c>
      <c r="L18" s="6"/>
    </row>
    <row r="19" spans="1:12" ht="24.75" customHeight="1" x14ac:dyDescent="0.2">
      <c r="A19" s="119" t="s">
        <v>145</v>
      </c>
      <c r="B19" s="120"/>
      <c r="C19" s="49">
        <f t="shared" si="0"/>
        <v>188</v>
      </c>
      <c r="D19" s="50">
        <f>付属書①!D19</f>
        <v>0</v>
      </c>
      <c r="E19" s="51">
        <v>0.85</v>
      </c>
      <c r="F19" s="52">
        <f t="shared" si="1"/>
        <v>0</v>
      </c>
      <c r="G19" s="84">
        <v>24061</v>
      </c>
      <c r="H19" s="14">
        <f>付属書①!H19</f>
        <v>0</v>
      </c>
      <c r="I19" s="15">
        <f t="shared" si="2"/>
        <v>0</v>
      </c>
      <c r="J19" s="16">
        <f t="shared" si="3"/>
        <v>0</v>
      </c>
      <c r="L19" s="6"/>
    </row>
    <row r="20" spans="1:12" ht="24.75" customHeight="1" x14ac:dyDescent="0.2">
      <c r="A20" s="119" t="s">
        <v>146</v>
      </c>
      <c r="B20" s="120"/>
      <c r="C20" s="49">
        <f t="shared" si="0"/>
        <v>188</v>
      </c>
      <c r="D20" s="50">
        <f>付属書①!D20</f>
        <v>0</v>
      </c>
      <c r="E20" s="51">
        <v>0.85</v>
      </c>
      <c r="F20" s="52">
        <f t="shared" si="1"/>
        <v>0</v>
      </c>
      <c r="G20" s="85">
        <v>22327</v>
      </c>
      <c r="H20" s="14">
        <f>付属書①!H20</f>
        <v>0</v>
      </c>
      <c r="I20" s="15">
        <f t="shared" si="2"/>
        <v>0</v>
      </c>
      <c r="J20" s="16">
        <f t="shared" si="3"/>
        <v>0</v>
      </c>
      <c r="L20" s="6"/>
    </row>
    <row r="21" spans="1:12" ht="24.75" customHeight="1" x14ac:dyDescent="0.2">
      <c r="A21" s="119" t="s">
        <v>147</v>
      </c>
      <c r="B21" s="120"/>
      <c r="C21" s="49">
        <f t="shared" si="0"/>
        <v>188</v>
      </c>
      <c r="D21" s="50">
        <f>付属書①!D21</f>
        <v>0</v>
      </c>
      <c r="E21" s="51">
        <v>0.85</v>
      </c>
      <c r="F21" s="52">
        <f t="shared" si="1"/>
        <v>0</v>
      </c>
      <c r="G21" s="85">
        <v>24168</v>
      </c>
      <c r="H21" s="14">
        <f>付属書①!H21</f>
        <v>0</v>
      </c>
      <c r="I21" s="15">
        <f t="shared" si="2"/>
        <v>0</v>
      </c>
      <c r="J21" s="16">
        <f t="shared" si="3"/>
        <v>0</v>
      </c>
      <c r="L21" s="6"/>
    </row>
    <row r="22" spans="1:12" ht="24.75" customHeight="1" x14ac:dyDescent="0.2">
      <c r="A22" s="119" t="s">
        <v>148</v>
      </c>
      <c r="B22" s="120"/>
      <c r="C22" s="49">
        <f t="shared" si="0"/>
        <v>188</v>
      </c>
      <c r="D22" s="50">
        <f>付属書①!D22</f>
        <v>0</v>
      </c>
      <c r="E22" s="51">
        <v>0.85</v>
      </c>
      <c r="F22" s="52">
        <f t="shared" si="1"/>
        <v>0</v>
      </c>
      <c r="G22" s="86">
        <v>30617</v>
      </c>
      <c r="H22" s="14">
        <f>付属書①!H22</f>
        <v>0</v>
      </c>
      <c r="I22" s="15">
        <f t="shared" si="2"/>
        <v>0</v>
      </c>
      <c r="J22" s="16">
        <f t="shared" si="3"/>
        <v>0</v>
      </c>
      <c r="L22" s="6"/>
    </row>
    <row r="23" spans="1:12" ht="24.75" customHeight="1" x14ac:dyDescent="0.2">
      <c r="A23" s="119" t="s">
        <v>149</v>
      </c>
      <c r="B23" s="120"/>
      <c r="C23" s="49">
        <f t="shared" si="0"/>
        <v>188</v>
      </c>
      <c r="D23" s="50">
        <f>付属書①!D23</f>
        <v>0</v>
      </c>
      <c r="E23" s="51">
        <v>0.85</v>
      </c>
      <c r="F23" s="52">
        <f t="shared" si="1"/>
        <v>0</v>
      </c>
      <c r="G23" s="85">
        <v>43797</v>
      </c>
      <c r="H23" s="14">
        <f>付属書①!H23</f>
        <v>0</v>
      </c>
      <c r="I23" s="15">
        <f t="shared" si="2"/>
        <v>0</v>
      </c>
      <c r="J23" s="16">
        <f t="shared" si="3"/>
        <v>0</v>
      </c>
      <c r="L23" s="6"/>
    </row>
    <row r="24" spans="1:12" ht="24.75" customHeight="1" x14ac:dyDescent="0.2">
      <c r="A24" s="119" t="s">
        <v>150</v>
      </c>
      <c r="B24" s="120"/>
      <c r="C24" s="49">
        <f t="shared" si="0"/>
        <v>188</v>
      </c>
      <c r="D24" s="50">
        <f>付属書①!D24</f>
        <v>0</v>
      </c>
      <c r="E24" s="51">
        <v>0.85</v>
      </c>
      <c r="F24" s="52">
        <f t="shared" si="1"/>
        <v>0</v>
      </c>
      <c r="G24" s="84">
        <v>35951</v>
      </c>
      <c r="H24" s="14">
        <f>付属書①!H24</f>
        <v>0</v>
      </c>
      <c r="I24" s="15">
        <f t="shared" si="2"/>
        <v>0</v>
      </c>
      <c r="J24" s="16">
        <f t="shared" si="3"/>
        <v>0</v>
      </c>
      <c r="K24" s="6"/>
      <c r="L24" s="6"/>
    </row>
    <row r="25" spans="1:12" ht="24.75" customHeight="1" x14ac:dyDescent="0.2">
      <c r="A25" s="119" t="s">
        <v>151</v>
      </c>
      <c r="B25" s="120"/>
      <c r="C25" s="49">
        <f>C22</f>
        <v>188</v>
      </c>
      <c r="D25" s="50">
        <f>付属書①!D25</f>
        <v>0</v>
      </c>
      <c r="E25" s="51">
        <v>0.85</v>
      </c>
      <c r="F25" s="52">
        <f t="shared" si="1"/>
        <v>0</v>
      </c>
      <c r="G25" s="48">
        <v>37219</v>
      </c>
      <c r="H25" s="14">
        <f>付属書①!H25</f>
        <v>0</v>
      </c>
      <c r="I25" s="17">
        <f t="shared" si="2"/>
        <v>0</v>
      </c>
      <c r="J25" s="18">
        <f t="shared" si="3"/>
        <v>0</v>
      </c>
      <c r="K25" s="6"/>
      <c r="L25" s="6"/>
    </row>
    <row r="26" spans="1:12" ht="24.75" customHeight="1" x14ac:dyDescent="0.2">
      <c r="A26" s="119" t="s">
        <v>216</v>
      </c>
      <c r="B26" s="120"/>
      <c r="C26" s="49">
        <f>C23</f>
        <v>188</v>
      </c>
      <c r="D26" s="50">
        <f>付属書①!D26</f>
        <v>0</v>
      </c>
      <c r="E26" s="51">
        <v>0.85</v>
      </c>
      <c r="F26" s="52">
        <f t="shared" si="1"/>
        <v>0</v>
      </c>
      <c r="G26" s="48">
        <v>26873</v>
      </c>
      <c r="H26" s="14">
        <f>付属書①!H26</f>
        <v>0</v>
      </c>
      <c r="I26" s="17">
        <f t="shared" si="2"/>
        <v>0</v>
      </c>
      <c r="J26" s="18">
        <f t="shared" si="3"/>
        <v>0</v>
      </c>
      <c r="K26" s="6"/>
      <c r="L26" s="6"/>
    </row>
    <row r="27" spans="1:12" ht="24.75" customHeight="1" x14ac:dyDescent="0.2">
      <c r="A27" s="121" t="s">
        <v>143</v>
      </c>
      <c r="B27" s="122"/>
      <c r="C27" s="53">
        <f>C24</f>
        <v>188</v>
      </c>
      <c r="D27" s="54">
        <f>付属書①!D27</f>
        <v>0</v>
      </c>
      <c r="E27" s="108">
        <v>0.85</v>
      </c>
      <c r="F27" s="109">
        <f t="shared" si="1"/>
        <v>0</v>
      </c>
      <c r="G27" s="48">
        <v>23528</v>
      </c>
      <c r="H27" s="14">
        <f>付属書①!H27</f>
        <v>0</v>
      </c>
      <c r="I27" s="17">
        <f t="shared" si="2"/>
        <v>0</v>
      </c>
      <c r="J27" s="18">
        <f t="shared" si="3"/>
        <v>0</v>
      </c>
      <c r="K27" s="6"/>
      <c r="L27" s="6"/>
    </row>
    <row r="28" spans="1:12" ht="37.5" customHeight="1" x14ac:dyDescent="0.2">
      <c r="B28" s="19"/>
      <c r="C28" s="56"/>
      <c r="D28" s="57"/>
      <c r="E28" s="123" t="s">
        <v>16</v>
      </c>
      <c r="F28" s="123"/>
      <c r="G28" s="58">
        <f>SUM(G14:G27)</f>
        <v>396897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pageSetUpPr fitToPage="1"/>
  </sheetPr>
  <dimension ref="A1:M46"/>
  <sheetViews>
    <sheet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173</v>
      </c>
      <c r="D14" s="45">
        <f>付属書①!D14</f>
        <v>0</v>
      </c>
      <c r="E14" s="46">
        <v>0.85</v>
      </c>
      <c r="F14" s="47">
        <f>ROUND(C14*D14*E14,2)</f>
        <v>0</v>
      </c>
      <c r="G14" s="104">
        <v>15868</v>
      </c>
      <c r="H14" s="11">
        <f>付属書①!H14</f>
        <v>0</v>
      </c>
      <c r="I14" s="12">
        <f>G14*H14</f>
        <v>0</v>
      </c>
      <c r="J14" s="13">
        <f>ROUNDDOWN(F14+I14,0)</f>
        <v>0</v>
      </c>
      <c r="K14" s="6"/>
      <c r="L14" s="6"/>
    </row>
    <row r="15" spans="1:13" ht="24.75" customHeight="1" x14ac:dyDescent="0.2">
      <c r="A15" s="119" t="s">
        <v>143</v>
      </c>
      <c r="B15" s="120"/>
      <c r="C15" s="49">
        <f>C14</f>
        <v>173</v>
      </c>
      <c r="D15" s="50">
        <f>付属書①!D15</f>
        <v>0</v>
      </c>
      <c r="E15" s="51">
        <v>0.85</v>
      </c>
      <c r="F15" s="52">
        <f>ROUND(C15*D15*E15,2)</f>
        <v>0</v>
      </c>
      <c r="G15" s="90">
        <v>17008</v>
      </c>
      <c r="H15" s="14">
        <f>付属書①!H15</f>
        <v>0</v>
      </c>
      <c r="I15" s="15">
        <f>G15*H15</f>
        <v>0</v>
      </c>
      <c r="J15" s="16">
        <f>ROUNDDOWN(F15+I15,0)</f>
        <v>0</v>
      </c>
      <c r="K15" s="6"/>
      <c r="L15" s="6"/>
    </row>
    <row r="16" spans="1:13" ht="24.75" customHeight="1" x14ac:dyDescent="0.2">
      <c r="A16" s="119" t="s">
        <v>30</v>
      </c>
      <c r="B16" s="120"/>
      <c r="C16" s="49">
        <f t="shared" ref="C16:C24" si="0">C15</f>
        <v>173</v>
      </c>
      <c r="D16" s="50">
        <f>付属書①!D16</f>
        <v>0</v>
      </c>
      <c r="E16" s="51">
        <v>0.85</v>
      </c>
      <c r="F16" s="52">
        <f t="shared" ref="F16:F27" si="1">ROUND(C16*D16*E16,2)</f>
        <v>0</v>
      </c>
      <c r="G16" s="99">
        <v>18644</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173</v>
      </c>
      <c r="D17" s="50">
        <f>付属書①!D17</f>
        <v>0</v>
      </c>
      <c r="E17" s="51">
        <v>0.85</v>
      </c>
      <c r="F17" s="52">
        <f t="shared" si="1"/>
        <v>0</v>
      </c>
      <c r="G17" s="89">
        <v>23724</v>
      </c>
      <c r="H17" s="14">
        <f>付属書①!H17</f>
        <v>0</v>
      </c>
      <c r="I17" s="15">
        <f t="shared" si="2"/>
        <v>0</v>
      </c>
      <c r="J17" s="16">
        <f t="shared" si="3"/>
        <v>0</v>
      </c>
      <c r="L17" s="6"/>
    </row>
    <row r="18" spans="1:12" ht="24.75" customHeight="1" x14ac:dyDescent="0.2">
      <c r="A18" s="119" t="s">
        <v>144</v>
      </c>
      <c r="B18" s="120"/>
      <c r="C18" s="49">
        <f t="shared" si="0"/>
        <v>173</v>
      </c>
      <c r="D18" s="50">
        <f>付属書①!D18</f>
        <v>0</v>
      </c>
      <c r="E18" s="51">
        <v>0.85</v>
      </c>
      <c r="F18" s="52">
        <f t="shared" si="1"/>
        <v>0</v>
      </c>
      <c r="G18" s="89">
        <v>17138</v>
      </c>
      <c r="H18" s="14">
        <f>付属書①!H18</f>
        <v>0</v>
      </c>
      <c r="I18" s="15">
        <f t="shared" si="2"/>
        <v>0</v>
      </c>
      <c r="J18" s="16">
        <f t="shared" si="3"/>
        <v>0</v>
      </c>
      <c r="L18" s="6"/>
    </row>
    <row r="19" spans="1:12" ht="24.75" customHeight="1" x14ac:dyDescent="0.2">
      <c r="A19" s="119" t="s">
        <v>145</v>
      </c>
      <c r="B19" s="120"/>
      <c r="C19" s="49">
        <f t="shared" si="0"/>
        <v>173</v>
      </c>
      <c r="D19" s="50">
        <f>付属書①!D19</f>
        <v>0</v>
      </c>
      <c r="E19" s="51">
        <v>0.85</v>
      </c>
      <c r="F19" s="52">
        <f t="shared" si="1"/>
        <v>0</v>
      </c>
      <c r="G19" s="89">
        <v>15624</v>
      </c>
      <c r="H19" s="14">
        <f>付属書①!H19</f>
        <v>0</v>
      </c>
      <c r="I19" s="15">
        <f t="shared" si="2"/>
        <v>0</v>
      </c>
      <c r="J19" s="16">
        <f t="shared" si="3"/>
        <v>0</v>
      </c>
      <c r="L19" s="6"/>
    </row>
    <row r="20" spans="1:12" ht="24.75" customHeight="1" x14ac:dyDescent="0.2">
      <c r="A20" s="119" t="s">
        <v>146</v>
      </c>
      <c r="B20" s="120"/>
      <c r="C20" s="49">
        <f t="shared" si="0"/>
        <v>173</v>
      </c>
      <c r="D20" s="50">
        <f>付属書①!D20</f>
        <v>0</v>
      </c>
      <c r="E20" s="51">
        <v>0.85</v>
      </c>
      <c r="F20" s="52">
        <f t="shared" si="1"/>
        <v>0</v>
      </c>
      <c r="G20" s="89">
        <v>15087</v>
      </c>
      <c r="H20" s="14">
        <f>付属書①!H20</f>
        <v>0</v>
      </c>
      <c r="I20" s="15">
        <f t="shared" si="2"/>
        <v>0</v>
      </c>
      <c r="J20" s="16">
        <f t="shared" si="3"/>
        <v>0</v>
      </c>
      <c r="L20" s="6"/>
    </row>
    <row r="21" spans="1:12" ht="24.75" customHeight="1" x14ac:dyDescent="0.2">
      <c r="A21" s="119" t="s">
        <v>147</v>
      </c>
      <c r="B21" s="120"/>
      <c r="C21" s="49">
        <f t="shared" si="0"/>
        <v>173</v>
      </c>
      <c r="D21" s="50">
        <f>付属書①!D21</f>
        <v>0</v>
      </c>
      <c r="E21" s="51">
        <v>0.85</v>
      </c>
      <c r="F21" s="52">
        <f t="shared" si="1"/>
        <v>0</v>
      </c>
      <c r="G21" s="89">
        <v>14524</v>
      </c>
      <c r="H21" s="14">
        <f>付属書①!H21</f>
        <v>0</v>
      </c>
      <c r="I21" s="15">
        <f t="shared" si="2"/>
        <v>0</v>
      </c>
      <c r="J21" s="16">
        <f t="shared" si="3"/>
        <v>0</v>
      </c>
      <c r="L21" s="6"/>
    </row>
    <row r="22" spans="1:12" ht="24.75" customHeight="1" x14ac:dyDescent="0.2">
      <c r="A22" s="119" t="s">
        <v>148</v>
      </c>
      <c r="B22" s="120"/>
      <c r="C22" s="49">
        <f t="shared" si="0"/>
        <v>173</v>
      </c>
      <c r="D22" s="50">
        <f>付属書①!D22</f>
        <v>0</v>
      </c>
      <c r="E22" s="51">
        <v>0.85</v>
      </c>
      <c r="F22" s="52">
        <f t="shared" si="1"/>
        <v>0</v>
      </c>
      <c r="G22" s="94">
        <v>19582</v>
      </c>
      <c r="H22" s="14">
        <f>付属書①!H22</f>
        <v>0</v>
      </c>
      <c r="I22" s="15">
        <f t="shared" si="2"/>
        <v>0</v>
      </c>
      <c r="J22" s="16">
        <f t="shared" si="3"/>
        <v>0</v>
      </c>
      <c r="L22" s="6"/>
    </row>
    <row r="23" spans="1:12" ht="24.75" customHeight="1" x14ac:dyDescent="0.2">
      <c r="A23" s="119" t="s">
        <v>149</v>
      </c>
      <c r="B23" s="120"/>
      <c r="C23" s="49">
        <f t="shared" si="0"/>
        <v>173</v>
      </c>
      <c r="D23" s="50">
        <f>付属書①!D23</f>
        <v>0</v>
      </c>
      <c r="E23" s="51">
        <v>0.85</v>
      </c>
      <c r="F23" s="52">
        <f t="shared" si="1"/>
        <v>0</v>
      </c>
      <c r="G23" s="89">
        <v>26390</v>
      </c>
      <c r="H23" s="14">
        <f>付属書①!H23</f>
        <v>0</v>
      </c>
      <c r="I23" s="15">
        <f t="shared" si="2"/>
        <v>0</v>
      </c>
      <c r="J23" s="16">
        <f t="shared" si="3"/>
        <v>0</v>
      </c>
      <c r="L23" s="6"/>
    </row>
    <row r="24" spans="1:12" ht="24.75" customHeight="1" x14ac:dyDescent="0.2">
      <c r="A24" s="119" t="s">
        <v>150</v>
      </c>
      <c r="B24" s="120"/>
      <c r="C24" s="49">
        <f t="shared" si="0"/>
        <v>173</v>
      </c>
      <c r="D24" s="50">
        <f>付属書①!D24</f>
        <v>0</v>
      </c>
      <c r="E24" s="51">
        <v>0.85</v>
      </c>
      <c r="F24" s="52">
        <f t="shared" si="1"/>
        <v>0</v>
      </c>
      <c r="G24" s="89">
        <v>19400</v>
      </c>
      <c r="H24" s="14">
        <f>付属書①!H24</f>
        <v>0</v>
      </c>
      <c r="I24" s="15">
        <f t="shared" si="2"/>
        <v>0</v>
      </c>
      <c r="J24" s="16">
        <f t="shared" si="3"/>
        <v>0</v>
      </c>
      <c r="K24" s="6"/>
      <c r="L24" s="6"/>
    </row>
    <row r="25" spans="1:12" ht="24.75" customHeight="1" x14ac:dyDescent="0.2">
      <c r="A25" s="119" t="s">
        <v>151</v>
      </c>
      <c r="B25" s="120"/>
      <c r="C25" s="49">
        <f>C22</f>
        <v>173</v>
      </c>
      <c r="D25" s="50">
        <f>付属書①!D25</f>
        <v>0</v>
      </c>
      <c r="E25" s="51">
        <v>0.85</v>
      </c>
      <c r="F25" s="52">
        <f t="shared" si="1"/>
        <v>0</v>
      </c>
      <c r="G25" s="48">
        <v>26038</v>
      </c>
      <c r="H25" s="14">
        <f>付属書①!H25</f>
        <v>0</v>
      </c>
      <c r="I25" s="17">
        <f t="shared" si="2"/>
        <v>0</v>
      </c>
      <c r="J25" s="18">
        <f t="shared" si="3"/>
        <v>0</v>
      </c>
      <c r="K25" s="6"/>
      <c r="L25" s="6"/>
    </row>
    <row r="26" spans="1:12" ht="24.75" customHeight="1" x14ac:dyDescent="0.2">
      <c r="A26" s="119" t="s">
        <v>216</v>
      </c>
      <c r="B26" s="120"/>
      <c r="C26" s="49">
        <f>C23</f>
        <v>173</v>
      </c>
      <c r="D26" s="50">
        <f>付属書①!D26</f>
        <v>0</v>
      </c>
      <c r="E26" s="51">
        <v>0.85</v>
      </c>
      <c r="F26" s="52">
        <f t="shared" si="1"/>
        <v>0</v>
      </c>
      <c r="G26" s="48">
        <v>15868</v>
      </c>
      <c r="H26" s="14">
        <f>付属書①!H26</f>
        <v>0</v>
      </c>
      <c r="I26" s="17">
        <f t="shared" si="2"/>
        <v>0</v>
      </c>
      <c r="J26" s="18">
        <f t="shared" si="3"/>
        <v>0</v>
      </c>
      <c r="K26" s="6"/>
      <c r="L26" s="6"/>
    </row>
    <row r="27" spans="1:12" ht="24.75" customHeight="1" x14ac:dyDescent="0.2">
      <c r="A27" s="121" t="s">
        <v>143</v>
      </c>
      <c r="B27" s="122"/>
      <c r="C27" s="53">
        <f>C24</f>
        <v>173</v>
      </c>
      <c r="D27" s="54">
        <f>付属書①!D27</f>
        <v>0</v>
      </c>
      <c r="E27" s="108">
        <v>0.85</v>
      </c>
      <c r="F27" s="109">
        <f t="shared" si="1"/>
        <v>0</v>
      </c>
      <c r="G27" s="48">
        <v>17008</v>
      </c>
      <c r="H27" s="14">
        <f>付属書①!H27</f>
        <v>0</v>
      </c>
      <c r="I27" s="17">
        <f t="shared" si="2"/>
        <v>0</v>
      </c>
      <c r="J27" s="18">
        <f t="shared" si="3"/>
        <v>0</v>
      </c>
      <c r="K27" s="6"/>
      <c r="L27" s="6"/>
    </row>
    <row r="28" spans="1:12" ht="37.5" customHeight="1" x14ac:dyDescent="0.2">
      <c r="B28" s="19"/>
      <c r="C28" s="56"/>
      <c r="D28" s="57"/>
      <c r="E28" s="123" t="s">
        <v>16</v>
      </c>
      <c r="F28" s="123"/>
      <c r="G28" s="58">
        <f>SUM(G14:G27)</f>
        <v>261903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194</v>
      </c>
      <c r="D14" s="45">
        <f>付属書①!D14</f>
        <v>0</v>
      </c>
      <c r="E14" s="46">
        <v>0.85</v>
      </c>
      <c r="F14" s="47">
        <f>ROUND(C14*D14*E14,2)</f>
        <v>0</v>
      </c>
      <c r="G14" s="98">
        <v>13072</v>
      </c>
      <c r="H14" s="11">
        <f>付属書①!H14</f>
        <v>0</v>
      </c>
      <c r="I14" s="12">
        <f>G14*H14</f>
        <v>0</v>
      </c>
      <c r="J14" s="13">
        <f>ROUNDDOWN(F14+I14,0)</f>
        <v>0</v>
      </c>
      <c r="K14" s="6"/>
      <c r="L14" s="6"/>
    </row>
    <row r="15" spans="1:13" ht="24.75" customHeight="1" x14ac:dyDescent="0.2">
      <c r="A15" s="119" t="s">
        <v>143</v>
      </c>
      <c r="B15" s="120"/>
      <c r="C15" s="49">
        <f>C14</f>
        <v>194</v>
      </c>
      <c r="D15" s="50">
        <f>付属書①!D15</f>
        <v>0</v>
      </c>
      <c r="E15" s="51">
        <v>0.85</v>
      </c>
      <c r="F15" s="52">
        <f>ROUND(C15*D15*E15,2)</f>
        <v>0</v>
      </c>
      <c r="G15" s="90">
        <v>16881</v>
      </c>
      <c r="H15" s="14">
        <f>付属書①!H15</f>
        <v>0</v>
      </c>
      <c r="I15" s="15">
        <f>G15*H15</f>
        <v>0</v>
      </c>
      <c r="J15" s="16">
        <f>ROUNDDOWN(F15+I15,0)</f>
        <v>0</v>
      </c>
      <c r="K15" s="6"/>
      <c r="L15" s="6"/>
    </row>
    <row r="16" spans="1:13" ht="24.75" customHeight="1" x14ac:dyDescent="0.2">
      <c r="A16" s="119" t="s">
        <v>30</v>
      </c>
      <c r="B16" s="120"/>
      <c r="C16" s="49">
        <f t="shared" ref="C16:C24" si="0">C15</f>
        <v>194</v>
      </c>
      <c r="D16" s="50">
        <f>付属書①!D16</f>
        <v>0</v>
      </c>
      <c r="E16" s="51">
        <v>0.85</v>
      </c>
      <c r="F16" s="52">
        <f t="shared" ref="F16:F27" si="1">ROUND(C16*D16*E16,2)</f>
        <v>0</v>
      </c>
      <c r="G16" s="90">
        <v>21304</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194</v>
      </c>
      <c r="D17" s="50">
        <f>付属書①!D17</f>
        <v>0</v>
      </c>
      <c r="E17" s="51">
        <v>0.85</v>
      </c>
      <c r="F17" s="52">
        <f t="shared" si="1"/>
        <v>0</v>
      </c>
      <c r="G17" s="89">
        <v>25239</v>
      </c>
      <c r="H17" s="14">
        <f>付属書①!H17</f>
        <v>0</v>
      </c>
      <c r="I17" s="15">
        <f t="shared" si="2"/>
        <v>0</v>
      </c>
      <c r="J17" s="16">
        <f t="shared" si="3"/>
        <v>0</v>
      </c>
      <c r="L17" s="6"/>
    </row>
    <row r="18" spans="1:12" ht="24.75" customHeight="1" x14ac:dyDescent="0.2">
      <c r="A18" s="119" t="s">
        <v>144</v>
      </c>
      <c r="B18" s="120"/>
      <c r="C18" s="49">
        <f t="shared" si="0"/>
        <v>194</v>
      </c>
      <c r="D18" s="50">
        <f>付属書①!D18</f>
        <v>0</v>
      </c>
      <c r="E18" s="51">
        <v>0.85</v>
      </c>
      <c r="F18" s="52">
        <f t="shared" si="1"/>
        <v>0</v>
      </c>
      <c r="G18" s="90">
        <v>18106</v>
      </c>
      <c r="H18" s="14">
        <f>付属書①!H18</f>
        <v>0</v>
      </c>
      <c r="I18" s="15">
        <f t="shared" si="2"/>
        <v>0</v>
      </c>
      <c r="J18" s="16">
        <f t="shared" si="3"/>
        <v>0</v>
      </c>
      <c r="L18" s="6"/>
    </row>
    <row r="19" spans="1:12" ht="24.75" customHeight="1" x14ac:dyDescent="0.2">
      <c r="A19" s="119" t="s">
        <v>145</v>
      </c>
      <c r="B19" s="120"/>
      <c r="C19" s="49">
        <f t="shared" si="0"/>
        <v>194</v>
      </c>
      <c r="D19" s="50">
        <f>付属書①!D19</f>
        <v>0</v>
      </c>
      <c r="E19" s="51">
        <v>0.85</v>
      </c>
      <c r="F19" s="52">
        <f t="shared" si="1"/>
        <v>0</v>
      </c>
      <c r="G19" s="90">
        <v>16312</v>
      </c>
      <c r="H19" s="14">
        <f>付属書①!H19</f>
        <v>0</v>
      </c>
      <c r="I19" s="15">
        <f t="shared" si="2"/>
        <v>0</v>
      </c>
      <c r="J19" s="16">
        <f t="shared" si="3"/>
        <v>0</v>
      </c>
      <c r="L19" s="6"/>
    </row>
    <row r="20" spans="1:12" ht="24.75" customHeight="1" x14ac:dyDescent="0.2">
      <c r="A20" s="119" t="s">
        <v>146</v>
      </c>
      <c r="B20" s="120"/>
      <c r="C20" s="49">
        <f t="shared" si="0"/>
        <v>194</v>
      </c>
      <c r="D20" s="50">
        <f>付属書①!D20</f>
        <v>0</v>
      </c>
      <c r="E20" s="51">
        <v>0.85</v>
      </c>
      <c r="F20" s="52">
        <f t="shared" si="1"/>
        <v>0</v>
      </c>
      <c r="G20" s="90">
        <v>13886</v>
      </c>
      <c r="H20" s="14">
        <f>付属書①!H20</f>
        <v>0</v>
      </c>
      <c r="I20" s="15">
        <f t="shared" si="2"/>
        <v>0</v>
      </c>
      <c r="J20" s="16">
        <f t="shared" si="3"/>
        <v>0</v>
      </c>
      <c r="L20" s="6"/>
    </row>
    <row r="21" spans="1:12" ht="24.75" customHeight="1" x14ac:dyDescent="0.2">
      <c r="A21" s="119" t="s">
        <v>147</v>
      </c>
      <c r="B21" s="120"/>
      <c r="C21" s="49">
        <f t="shared" si="0"/>
        <v>194</v>
      </c>
      <c r="D21" s="50">
        <f>付属書①!D21</f>
        <v>0</v>
      </c>
      <c r="E21" s="51">
        <v>0.85</v>
      </c>
      <c r="F21" s="52">
        <f t="shared" si="1"/>
        <v>0</v>
      </c>
      <c r="G21" s="99">
        <v>13567</v>
      </c>
      <c r="H21" s="14">
        <f>付属書①!H21</f>
        <v>0</v>
      </c>
      <c r="I21" s="15">
        <f t="shared" si="2"/>
        <v>0</v>
      </c>
      <c r="J21" s="16">
        <f t="shared" si="3"/>
        <v>0</v>
      </c>
      <c r="L21" s="6"/>
    </row>
    <row r="22" spans="1:12" ht="24.75" customHeight="1" x14ac:dyDescent="0.2">
      <c r="A22" s="119" t="s">
        <v>148</v>
      </c>
      <c r="B22" s="120"/>
      <c r="C22" s="49">
        <f t="shared" si="0"/>
        <v>194</v>
      </c>
      <c r="D22" s="50">
        <f>付属書①!D22</f>
        <v>0</v>
      </c>
      <c r="E22" s="51">
        <v>0.85</v>
      </c>
      <c r="F22" s="52">
        <f t="shared" si="1"/>
        <v>0</v>
      </c>
      <c r="G22" s="94">
        <v>17485</v>
      </c>
      <c r="H22" s="14">
        <f>付属書①!H22</f>
        <v>0</v>
      </c>
      <c r="I22" s="15">
        <f t="shared" si="2"/>
        <v>0</v>
      </c>
      <c r="J22" s="16">
        <f t="shared" si="3"/>
        <v>0</v>
      </c>
      <c r="L22" s="6"/>
    </row>
    <row r="23" spans="1:12" ht="24.75" customHeight="1" x14ac:dyDescent="0.2">
      <c r="A23" s="119" t="s">
        <v>149</v>
      </c>
      <c r="B23" s="120"/>
      <c r="C23" s="49">
        <f t="shared" si="0"/>
        <v>194</v>
      </c>
      <c r="D23" s="50">
        <f>付属書①!D23</f>
        <v>0</v>
      </c>
      <c r="E23" s="51">
        <v>0.85</v>
      </c>
      <c r="F23" s="52">
        <f t="shared" si="1"/>
        <v>0</v>
      </c>
      <c r="G23" s="90">
        <v>25781</v>
      </c>
      <c r="H23" s="14">
        <f>付属書①!H23</f>
        <v>0</v>
      </c>
      <c r="I23" s="15">
        <f t="shared" si="2"/>
        <v>0</v>
      </c>
      <c r="J23" s="16">
        <f t="shared" si="3"/>
        <v>0</v>
      </c>
      <c r="L23" s="6"/>
    </row>
    <row r="24" spans="1:12" ht="24.75" customHeight="1" x14ac:dyDescent="0.2">
      <c r="A24" s="119" t="s">
        <v>150</v>
      </c>
      <c r="B24" s="120"/>
      <c r="C24" s="49">
        <f t="shared" si="0"/>
        <v>194</v>
      </c>
      <c r="D24" s="50">
        <f>付属書①!D24</f>
        <v>0</v>
      </c>
      <c r="E24" s="51">
        <v>0.85</v>
      </c>
      <c r="F24" s="52">
        <f t="shared" si="1"/>
        <v>0</v>
      </c>
      <c r="G24" s="99">
        <v>17161</v>
      </c>
      <c r="H24" s="14">
        <f>付属書①!H24</f>
        <v>0</v>
      </c>
      <c r="I24" s="15">
        <f t="shared" si="2"/>
        <v>0</v>
      </c>
      <c r="J24" s="16">
        <f t="shared" si="3"/>
        <v>0</v>
      </c>
      <c r="K24" s="6"/>
      <c r="L24" s="6"/>
    </row>
    <row r="25" spans="1:12" ht="24.75" customHeight="1" x14ac:dyDescent="0.2">
      <c r="A25" s="119" t="s">
        <v>151</v>
      </c>
      <c r="B25" s="120"/>
      <c r="C25" s="49">
        <f>C22</f>
        <v>194</v>
      </c>
      <c r="D25" s="50">
        <f>付属書①!D25</f>
        <v>0</v>
      </c>
      <c r="E25" s="51">
        <v>0.85</v>
      </c>
      <c r="F25" s="52">
        <f t="shared" si="1"/>
        <v>0</v>
      </c>
      <c r="G25" s="48">
        <v>23588</v>
      </c>
      <c r="H25" s="14">
        <f>付属書①!H25</f>
        <v>0</v>
      </c>
      <c r="I25" s="17">
        <f t="shared" si="2"/>
        <v>0</v>
      </c>
      <c r="J25" s="18">
        <f t="shared" si="3"/>
        <v>0</v>
      </c>
      <c r="K25" s="6"/>
      <c r="L25" s="6"/>
    </row>
    <row r="26" spans="1:12" ht="24.75" customHeight="1" x14ac:dyDescent="0.2">
      <c r="A26" s="119" t="s">
        <v>216</v>
      </c>
      <c r="B26" s="120"/>
      <c r="C26" s="49">
        <f>C23</f>
        <v>194</v>
      </c>
      <c r="D26" s="50">
        <f>付属書①!D26</f>
        <v>0</v>
      </c>
      <c r="E26" s="51">
        <v>0.85</v>
      </c>
      <c r="F26" s="52">
        <f t="shared" si="1"/>
        <v>0</v>
      </c>
      <c r="G26" s="48">
        <v>13072</v>
      </c>
      <c r="H26" s="14">
        <f>付属書①!H26</f>
        <v>0</v>
      </c>
      <c r="I26" s="17">
        <f t="shared" si="2"/>
        <v>0</v>
      </c>
      <c r="J26" s="18">
        <f t="shared" si="3"/>
        <v>0</v>
      </c>
      <c r="K26" s="6"/>
      <c r="L26" s="6"/>
    </row>
    <row r="27" spans="1:12" ht="24.75" customHeight="1" x14ac:dyDescent="0.2">
      <c r="A27" s="121" t="s">
        <v>143</v>
      </c>
      <c r="B27" s="122"/>
      <c r="C27" s="53">
        <f>C24</f>
        <v>194</v>
      </c>
      <c r="D27" s="54">
        <f>付属書①!D27</f>
        <v>0</v>
      </c>
      <c r="E27" s="108">
        <v>0.85</v>
      </c>
      <c r="F27" s="109">
        <f t="shared" si="1"/>
        <v>0</v>
      </c>
      <c r="G27" s="48">
        <v>16881</v>
      </c>
      <c r="H27" s="14">
        <f>付属書①!H27</f>
        <v>0</v>
      </c>
      <c r="I27" s="17">
        <f t="shared" si="2"/>
        <v>0</v>
      </c>
      <c r="J27" s="18">
        <f t="shared" si="3"/>
        <v>0</v>
      </c>
      <c r="K27" s="6"/>
      <c r="L27" s="6"/>
    </row>
    <row r="28" spans="1:12" ht="37.5" customHeight="1" x14ac:dyDescent="0.2">
      <c r="B28" s="19"/>
      <c r="C28" s="56"/>
      <c r="D28" s="57"/>
      <c r="E28" s="123" t="s">
        <v>16</v>
      </c>
      <c r="F28" s="123"/>
      <c r="G28" s="58">
        <f>SUM(G14:G27)</f>
        <v>252335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M46"/>
  <sheetViews>
    <sheet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221</v>
      </c>
      <c r="D14" s="45">
        <f>付属書①!D14</f>
        <v>0</v>
      </c>
      <c r="E14" s="46">
        <v>0.85</v>
      </c>
      <c r="F14" s="47">
        <f>ROUND(C14*D14*E14,2)</f>
        <v>0</v>
      </c>
      <c r="G14" s="105">
        <v>40686</v>
      </c>
      <c r="H14" s="11">
        <f>付属書①!H14</f>
        <v>0</v>
      </c>
      <c r="I14" s="12">
        <f>G14*H14</f>
        <v>0</v>
      </c>
      <c r="J14" s="13">
        <f>ROUNDDOWN(F14+I14,0)</f>
        <v>0</v>
      </c>
      <c r="K14" s="6"/>
      <c r="L14" s="6"/>
    </row>
    <row r="15" spans="1:13" ht="24.75" customHeight="1" x14ac:dyDescent="0.2">
      <c r="A15" s="119" t="s">
        <v>143</v>
      </c>
      <c r="B15" s="120"/>
      <c r="C15" s="49">
        <f>C14</f>
        <v>221</v>
      </c>
      <c r="D15" s="50">
        <f>付属書①!D15</f>
        <v>0</v>
      </c>
      <c r="E15" s="51">
        <v>0.85</v>
      </c>
      <c r="F15" s="52">
        <f>ROUND(C15*D15*E15,2)</f>
        <v>0</v>
      </c>
      <c r="G15" s="94">
        <v>34913</v>
      </c>
      <c r="H15" s="14">
        <f>付属書①!H15</f>
        <v>0</v>
      </c>
      <c r="I15" s="15">
        <f>G15*H15</f>
        <v>0</v>
      </c>
      <c r="J15" s="16">
        <f>ROUNDDOWN(F15+I15,0)</f>
        <v>0</v>
      </c>
      <c r="K15" s="6"/>
      <c r="L15" s="6"/>
    </row>
    <row r="16" spans="1:13" ht="24.75" customHeight="1" x14ac:dyDescent="0.2">
      <c r="A16" s="119" t="s">
        <v>30</v>
      </c>
      <c r="B16" s="120"/>
      <c r="C16" s="49">
        <f t="shared" ref="C16:C24" si="0">C15</f>
        <v>221</v>
      </c>
      <c r="D16" s="50">
        <f>付属書①!D16</f>
        <v>0</v>
      </c>
      <c r="E16" s="51">
        <v>0.85</v>
      </c>
      <c r="F16" s="52">
        <f t="shared" ref="F16:F27" si="1">ROUND(C16*D16*E16,2)</f>
        <v>0</v>
      </c>
      <c r="G16" s="97">
        <v>35911</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221</v>
      </c>
      <c r="D17" s="50">
        <f>付属書①!D17</f>
        <v>0</v>
      </c>
      <c r="E17" s="51">
        <v>0.85</v>
      </c>
      <c r="F17" s="52">
        <f t="shared" si="1"/>
        <v>0</v>
      </c>
      <c r="G17" s="97">
        <v>40298</v>
      </c>
      <c r="H17" s="14">
        <f>付属書①!H17</f>
        <v>0</v>
      </c>
      <c r="I17" s="15">
        <f t="shared" si="2"/>
        <v>0</v>
      </c>
      <c r="J17" s="16">
        <f t="shared" si="3"/>
        <v>0</v>
      </c>
      <c r="L17" s="6"/>
    </row>
    <row r="18" spans="1:12" ht="24.75" customHeight="1" x14ac:dyDescent="0.2">
      <c r="A18" s="119" t="s">
        <v>144</v>
      </c>
      <c r="B18" s="120"/>
      <c r="C18" s="49">
        <f t="shared" si="0"/>
        <v>221</v>
      </c>
      <c r="D18" s="50">
        <f>付属書①!D18</f>
        <v>0</v>
      </c>
      <c r="E18" s="51">
        <v>0.85</v>
      </c>
      <c r="F18" s="52">
        <f t="shared" si="1"/>
        <v>0</v>
      </c>
      <c r="G18" s="97">
        <v>32510</v>
      </c>
      <c r="H18" s="14">
        <f>付属書①!H18</f>
        <v>0</v>
      </c>
      <c r="I18" s="15">
        <f t="shared" si="2"/>
        <v>0</v>
      </c>
      <c r="J18" s="16">
        <f t="shared" si="3"/>
        <v>0</v>
      </c>
      <c r="L18" s="6"/>
    </row>
    <row r="19" spans="1:12" ht="24.75" customHeight="1" x14ac:dyDescent="0.2">
      <c r="A19" s="119" t="s">
        <v>145</v>
      </c>
      <c r="B19" s="120"/>
      <c r="C19" s="49">
        <f t="shared" si="0"/>
        <v>221</v>
      </c>
      <c r="D19" s="50">
        <f>付属書①!D19</f>
        <v>0</v>
      </c>
      <c r="E19" s="51">
        <v>0.85</v>
      </c>
      <c r="F19" s="52">
        <f t="shared" si="1"/>
        <v>0</v>
      </c>
      <c r="G19" s="97">
        <v>32610</v>
      </c>
      <c r="H19" s="14">
        <f>付属書①!H19</f>
        <v>0</v>
      </c>
      <c r="I19" s="15">
        <f t="shared" si="2"/>
        <v>0</v>
      </c>
      <c r="J19" s="16">
        <f t="shared" si="3"/>
        <v>0</v>
      </c>
      <c r="L19" s="6"/>
    </row>
    <row r="20" spans="1:12" ht="24.75" customHeight="1" x14ac:dyDescent="0.2">
      <c r="A20" s="119" t="s">
        <v>146</v>
      </c>
      <c r="B20" s="120"/>
      <c r="C20" s="49">
        <f t="shared" si="0"/>
        <v>221</v>
      </c>
      <c r="D20" s="50">
        <f>付属書①!D20</f>
        <v>0</v>
      </c>
      <c r="E20" s="51">
        <v>0.85</v>
      </c>
      <c r="F20" s="52">
        <f t="shared" si="1"/>
        <v>0</v>
      </c>
      <c r="G20" s="97">
        <v>27236</v>
      </c>
      <c r="H20" s="14">
        <f>付属書①!H20</f>
        <v>0</v>
      </c>
      <c r="I20" s="15">
        <f t="shared" si="2"/>
        <v>0</v>
      </c>
      <c r="J20" s="16">
        <f t="shared" si="3"/>
        <v>0</v>
      </c>
      <c r="L20" s="6"/>
    </row>
    <row r="21" spans="1:12" ht="24.75" customHeight="1" x14ac:dyDescent="0.2">
      <c r="A21" s="119" t="s">
        <v>147</v>
      </c>
      <c r="B21" s="120"/>
      <c r="C21" s="49">
        <f t="shared" si="0"/>
        <v>221</v>
      </c>
      <c r="D21" s="50">
        <f>付属書①!D21</f>
        <v>0</v>
      </c>
      <c r="E21" s="51">
        <v>0.85</v>
      </c>
      <c r="F21" s="52">
        <f t="shared" si="1"/>
        <v>0</v>
      </c>
      <c r="G21" s="97">
        <v>28601</v>
      </c>
      <c r="H21" s="14">
        <f>付属書①!H21</f>
        <v>0</v>
      </c>
      <c r="I21" s="15">
        <f t="shared" si="2"/>
        <v>0</v>
      </c>
      <c r="J21" s="16">
        <f t="shared" si="3"/>
        <v>0</v>
      </c>
      <c r="L21" s="6"/>
    </row>
    <row r="22" spans="1:12" ht="24.75" customHeight="1" x14ac:dyDescent="0.2">
      <c r="A22" s="119" t="s">
        <v>148</v>
      </c>
      <c r="B22" s="120"/>
      <c r="C22" s="49">
        <f t="shared" si="0"/>
        <v>221</v>
      </c>
      <c r="D22" s="50">
        <f>付属書①!D22</f>
        <v>0</v>
      </c>
      <c r="E22" s="51">
        <v>0.85</v>
      </c>
      <c r="F22" s="52">
        <f t="shared" si="1"/>
        <v>0</v>
      </c>
      <c r="G22" s="97">
        <v>37285</v>
      </c>
      <c r="H22" s="14">
        <f>付属書①!H22</f>
        <v>0</v>
      </c>
      <c r="I22" s="15">
        <f t="shared" si="2"/>
        <v>0</v>
      </c>
      <c r="J22" s="16">
        <f t="shared" si="3"/>
        <v>0</v>
      </c>
      <c r="L22" s="6"/>
    </row>
    <row r="23" spans="1:12" ht="24.75" customHeight="1" x14ac:dyDescent="0.2">
      <c r="A23" s="119" t="s">
        <v>149</v>
      </c>
      <c r="B23" s="120"/>
      <c r="C23" s="49">
        <f t="shared" si="0"/>
        <v>221</v>
      </c>
      <c r="D23" s="50">
        <f>付属書①!D23</f>
        <v>0</v>
      </c>
      <c r="E23" s="51">
        <v>0.85</v>
      </c>
      <c r="F23" s="52">
        <f t="shared" si="1"/>
        <v>0</v>
      </c>
      <c r="G23" s="96">
        <v>49676</v>
      </c>
      <c r="H23" s="14">
        <f>付属書①!H23</f>
        <v>0</v>
      </c>
      <c r="I23" s="15">
        <f t="shared" si="2"/>
        <v>0</v>
      </c>
      <c r="J23" s="16">
        <f t="shared" si="3"/>
        <v>0</v>
      </c>
      <c r="L23" s="6"/>
    </row>
    <row r="24" spans="1:12" ht="24.75" customHeight="1" x14ac:dyDescent="0.2">
      <c r="A24" s="119" t="s">
        <v>150</v>
      </c>
      <c r="B24" s="120"/>
      <c r="C24" s="49">
        <f t="shared" si="0"/>
        <v>221</v>
      </c>
      <c r="D24" s="50">
        <f>付属書①!D24</f>
        <v>0</v>
      </c>
      <c r="E24" s="51">
        <v>0.85</v>
      </c>
      <c r="F24" s="52">
        <f t="shared" si="1"/>
        <v>0</v>
      </c>
      <c r="G24" s="96">
        <v>42986</v>
      </c>
      <c r="H24" s="14">
        <f>付属書①!H24</f>
        <v>0</v>
      </c>
      <c r="I24" s="15">
        <f t="shared" si="2"/>
        <v>0</v>
      </c>
      <c r="J24" s="16">
        <f t="shared" si="3"/>
        <v>0</v>
      </c>
      <c r="K24" s="6"/>
      <c r="L24" s="6"/>
    </row>
    <row r="25" spans="1:12" ht="24.75" customHeight="1" x14ac:dyDescent="0.2">
      <c r="A25" s="119" t="s">
        <v>151</v>
      </c>
      <c r="B25" s="120"/>
      <c r="C25" s="49">
        <f>C22</f>
        <v>221</v>
      </c>
      <c r="D25" s="50">
        <f>付属書①!D25</f>
        <v>0</v>
      </c>
      <c r="E25" s="51">
        <v>0.85</v>
      </c>
      <c r="F25" s="52">
        <f t="shared" si="1"/>
        <v>0</v>
      </c>
      <c r="G25" s="48">
        <v>46423</v>
      </c>
      <c r="H25" s="14">
        <f>付属書①!H25</f>
        <v>0</v>
      </c>
      <c r="I25" s="17">
        <f t="shared" si="2"/>
        <v>0</v>
      </c>
      <c r="J25" s="18">
        <f t="shared" si="3"/>
        <v>0</v>
      </c>
      <c r="K25" s="6"/>
      <c r="L25" s="6"/>
    </row>
    <row r="26" spans="1:12" ht="24.75" customHeight="1" x14ac:dyDescent="0.2">
      <c r="A26" s="119" t="s">
        <v>216</v>
      </c>
      <c r="B26" s="120"/>
      <c r="C26" s="49">
        <f>C23</f>
        <v>221</v>
      </c>
      <c r="D26" s="50">
        <f>付属書①!D26</f>
        <v>0</v>
      </c>
      <c r="E26" s="51">
        <v>0.85</v>
      </c>
      <c r="F26" s="52">
        <f t="shared" si="1"/>
        <v>0</v>
      </c>
      <c r="G26" s="48">
        <v>40686</v>
      </c>
      <c r="H26" s="14">
        <f>付属書①!H26</f>
        <v>0</v>
      </c>
      <c r="I26" s="17">
        <f t="shared" si="2"/>
        <v>0</v>
      </c>
      <c r="J26" s="18">
        <f t="shared" si="3"/>
        <v>0</v>
      </c>
      <c r="K26" s="6"/>
      <c r="L26" s="6"/>
    </row>
    <row r="27" spans="1:12" ht="24.75" customHeight="1" x14ac:dyDescent="0.2">
      <c r="A27" s="121" t="s">
        <v>143</v>
      </c>
      <c r="B27" s="122"/>
      <c r="C27" s="53">
        <f>C24</f>
        <v>221</v>
      </c>
      <c r="D27" s="54">
        <f>付属書①!D27</f>
        <v>0</v>
      </c>
      <c r="E27" s="108">
        <v>0.85</v>
      </c>
      <c r="F27" s="109">
        <f t="shared" si="1"/>
        <v>0</v>
      </c>
      <c r="G27" s="48">
        <v>34913</v>
      </c>
      <c r="H27" s="14">
        <f>付属書①!H27</f>
        <v>0</v>
      </c>
      <c r="I27" s="17">
        <f t="shared" si="2"/>
        <v>0</v>
      </c>
      <c r="J27" s="18">
        <f t="shared" si="3"/>
        <v>0</v>
      </c>
      <c r="K27" s="6"/>
      <c r="L27" s="6"/>
    </row>
    <row r="28" spans="1:12" ht="37.5" customHeight="1" x14ac:dyDescent="0.2">
      <c r="B28" s="19"/>
      <c r="C28" s="56"/>
      <c r="D28" s="57"/>
      <c r="E28" s="123" t="s">
        <v>16</v>
      </c>
      <c r="F28" s="123"/>
      <c r="G28" s="58">
        <f>SUM(G14:G27)</f>
        <v>524734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46"/>
  <sheetViews>
    <sheetView view="pageBreakPreview" topLeftCell="A31" zoomScale="130" zoomScaleNormal="100" zoomScaleSheetLayoutView="13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
        <v>215</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2" t="s">
        <v>0</v>
      </c>
      <c r="G5" s="42"/>
      <c r="H5" s="4"/>
      <c r="I5" s="4"/>
      <c r="J5" s="4"/>
      <c r="K5" s="5"/>
      <c r="L5" s="5"/>
    </row>
    <row r="6" spans="1:13" ht="24.75" customHeight="1" x14ac:dyDescent="0.2">
      <c r="B6" s="4"/>
      <c r="C6" s="38"/>
      <c r="D6" s="38"/>
      <c r="E6" s="41"/>
      <c r="F6" s="42" t="s">
        <v>26</v>
      </c>
      <c r="G6" s="42"/>
      <c r="H6" s="4"/>
      <c r="I6" s="4"/>
      <c r="J6" s="4"/>
      <c r="K6" s="5"/>
      <c r="L6" s="5"/>
    </row>
    <row r="7" spans="1:13" ht="24.75" customHeight="1" x14ac:dyDescent="0.2">
      <c r="B7" s="4"/>
      <c r="C7" s="38"/>
      <c r="D7" s="43"/>
      <c r="E7" s="38"/>
      <c r="F7" s="106" t="s">
        <v>27</v>
      </c>
      <c r="G7" s="42"/>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109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
        <v>217</v>
      </c>
      <c r="B14" s="127"/>
      <c r="C14" s="44">
        <v>354</v>
      </c>
      <c r="D14" s="45"/>
      <c r="E14" s="46">
        <v>0.85</v>
      </c>
      <c r="F14" s="47">
        <f>ROUND(C14*D14*E14,2)</f>
        <v>0</v>
      </c>
      <c r="G14" s="48">
        <v>34666</v>
      </c>
      <c r="H14" s="11"/>
      <c r="I14" s="12">
        <f>G14*H14</f>
        <v>0</v>
      </c>
      <c r="J14" s="13">
        <f>ROUNDDOWN(F14+I14,0)</f>
        <v>0</v>
      </c>
      <c r="K14" s="6"/>
      <c r="L14" s="6"/>
    </row>
    <row r="15" spans="1:13" ht="24.75" customHeight="1" x14ac:dyDescent="0.2">
      <c r="A15" s="119" t="s">
        <v>143</v>
      </c>
      <c r="B15" s="120"/>
      <c r="C15" s="49">
        <f>C14</f>
        <v>354</v>
      </c>
      <c r="D15" s="50"/>
      <c r="E15" s="51">
        <v>0.85</v>
      </c>
      <c r="F15" s="52">
        <f>ROUND(C15*D15*E15,2)</f>
        <v>0</v>
      </c>
      <c r="G15" s="48">
        <v>31429</v>
      </c>
      <c r="H15" s="14"/>
      <c r="I15" s="15">
        <f>G15*H15</f>
        <v>0</v>
      </c>
      <c r="J15" s="16">
        <f>ROUNDDOWN(F15+I15,0)</f>
        <v>0</v>
      </c>
      <c r="K15" s="6"/>
      <c r="L15" s="6"/>
    </row>
    <row r="16" spans="1:13" ht="24.75" customHeight="1" x14ac:dyDescent="0.2">
      <c r="A16" s="119" t="s">
        <v>30</v>
      </c>
      <c r="B16" s="120"/>
      <c r="C16" s="49">
        <f>C15</f>
        <v>354</v>
      </c>
      <c r="D16" s="50"/>
      <c r="E16" s="51">
        <v>0.85</v>
      </c>
      <c r="F16" s="52">
        <f t="shared" ref="F16:F27" si="0">ROUND(C16*D16*E16,2)</f>
        <v>0</v>
      </c>
      <c r="G16" s="48">
        <v>41092</v>
      </c>
      <c r="H16" s="14"/>
      <c r="I16" s="15">
        <f t="shared" ref="I16:I27" si="1">G16*H16</f>
        <v>0</v>
      </c>
      <c r="J16" s="16">
        <f t="shared" ref="J16:J27" si="2">ROUNDDOWN(F16+I16,0)</f>
        <v>0</v>
      </c>
      <c r="K16" s="6"/>
      <c r="L16" s="6"/>
    </row>
    <row r="17" spans="1:12" ht="24.75" customHeight="1" x14ac:dyDescent="0.2">
      <c r="A17" s="119" t="s">
        <v>218</v>
      </c>
      <c r="B17" s="120"/>
      <c r="C17" s="49">
        <f>C16</f>
        <v>354</v>
      </c>
      <c r="D17" s="50"/>
      <c r="E17" s="51">
        <v>0.85</v>
      </c>
      <c r="F17" s="52">
        <f t="shared" si="0"/>
        <v>0</v>
      </c>
      <c r="G17" s="48">
        <v>49844</v>
      </c>
      <c r="H17" s="14"/>
      <c r="I17" s="15">
        <f t="shared" si="1"/>
        <v>0</v>
      </c>
      <c r="J17" s="16">
        <f t="shared" si="2"/>
        <v>0</v>
      </c>
      <c r="L17" s="6"/>
    </row>
    <row r="18" spans="1:12" ht="24.75" customHeight="1" x14ac:dyDescent="0.2">
      <c r="A18" s="119" t="s">
        <v>144</v>
      </c>
      <c r="B18" s="120"/>
      <c r="C18" s="49">
        <f t="shared" ref="C18:C24" si="3">C17</f>
        <v>354</v>
      </c>
      <c r="D18" s="50"/>
      <c r="E18" s="51">
        <v>0.85</v>
      </c>
      <c r="F18" s="52">
        <f t="shared" si="0"/>
        <v>0</v>
      </c>
      <c r="G18" s="48">
        <v>45174</v>
      </c>
      <c r="H18" s="14"/>
      <c r="I18" s="15">
        <f t="shared" si="1"/>
        <v>0</v>
      </c>
      <c r="J18" s="16">
        <f t="shared" si="2"/>
        <v>0</v>
      </c>
      <c r="L18" s="6"/>
    </row>
    <row r="19" spans="1:12" ht="24.75" customHeight="1" x14ac:dyDescent="0.2">
      <c r="A19" s="119" t="s">
        <v>145</v>
      </c>
      <c r="B19" s="120"/>
      <c r="C19" s="49">
        <f t="shared" si="3"/>
        <v>354</v>
      </c>
      <c r="D19" s="50"/>
      <c r="E19" s="51">
        <v>0.85</v>
      </c>
      <c r="F19" s="52">
        <f t="shared" si="0"/>
        <v>0</v>
      </c>
      <c r="G19" s="48">
        <v>32624</v>
      </c>
      <c r="H19" s="14"/>
      <c r="I19" s="15">
        <f t="shared" si="1"/>
        <v>0</v>
      </c>
      <c r="J19" s="16">
        <f t="shared" si="2"/>
        <v>0</v>
      </c>
      <c r="L19" s="6"/>
    </row>
    <row r="20" spans="1:12" ht="24.75" customHeight="1" x14ac:dyDescent="0.2">
      <c r="A20" s="119" t="s">
        <v>146</v>
      </c>
      <c r="B20" s="120"/>
      <c r="C20" s="49">
        <f t="shared" si="3"/>
        <v>354</v>
      </c>
      <c r="D20" s="50"/>
      <c r="E20" s="51">
        <v>0.85</v>
      </c>
      <c r="F20" s="52">
        <f t="shared" si="0"/>
        <v>0</v>
      </c>
      <c r="G20" s="48">
        <v>30230</v>
      </c>
      <c r="H20" s="14"/>
      <c r="I20" s="15">
        <f t="shared" si="1"/>
        <v>0</v>
      </c>
      <c r="J20" s="16">
        <f t="shared" si="2"/>
        <v>0</v>
      </c>
      <c r="L20" s="6"/>
    </row>
    <row r="21" spans="1:12" ht="24.75" customHeight="1" x14ac:dyDescent="0.2">
      <c r="A21" s="119" t="s">
        <v>147</v>
      </c>
      <c r="B21" s="120"/>
      <c r="C21" s="49">
        <f t="shared" si="3"/>
        <v>354</v>
      </c>
      <c r="D21" s="50"/>
      <c r="E21" s="51">
        <v>0.85</v>
      </c>
      <c r="F21" s="52">
        <f t="shared" si="0"/>
        <v>0</v>
      </c>
      <c r="G21" s="48">
        <v>28297</v>
      </c>
      <c r="H21" s="14"/>
      <c r="I21" s="15">
        <f t="shared" si="1"/>
        <v>0</v>
      </c>
      <c r="J21" s="16">
        <f t="shared" si="2"/>
        <v>0</v>
      </c>
      <c r="L21" s="6"/>
    </row>
    <row r="22" spans="1:12" ht="24.75" customHeight="1" x14ac:dyDescent="0.2">
      <c r="A22" s="119" t="s">
        <v>148</v>
      </c>
      <c r="B22" s="120"/>
      <c r="C22" s="49">
        <f t="shared" si="3"/>
        <v>354</v>
      </c>
      <c r="D22" s="50"/>
      <c r="E22" s="51">
        <v>0.85</v>
      </c>
      <c r="F22" s="52">
        <f t="shared" si="0"/>
        <v>0</v>
      </c>
      <c r="G22" s="48">
        <v>40695</v>
      </c>
      <c r="H22" s="14"/>
      <c r="I22" s="15">
        <f t="shared" si="1"/>
        <v>0</v>
      </c>
      <c r="J22" s="16">
        <f>ROUNDDOWN(F22+I22,0)</f>
        <v>0</v>
      </c>
      <c r="L22" s="6"/>
    </row>
    <row r="23" spans="1:12" ht="24.75" customHeight="1" x14ac:dyDescent="0.2">
      <c r="A23" s="119" t="s">
        <v>149</v>
      </c>
      <c r="B23" s="120"/>
      <c r="C23" s="49">
        <f t="shared" si="3"/>
        <v>354</v>
      </c>
      <c r="D23" s="50"/>
      <c r="E23" s="51">
        <v>0.85</v>
      </c>
      <c r="F23" s="52">
        <f t="shared" si="0"/>
        <v>0</v>
      </c>
      <c r="G23" s="48">
        <v>56337</v>
      </c>
      <c r="H23" s="14"/>
      <c r="I23" s="15">
        <f t="shared" si="1"/>
        <v>0</v>
      </c>
      <c r="J23" s="16">
        <f t="shared" si="2"/>
        <v>0</v>
      </c>
      <c r="L23" s="6"/>
    </row>
    <row r="24" spans="1:12" ht="24.75" customHeight="1" x14ac:dyDescent="0.2">
      <c r="A24" s="119" t="s">
        <v>150</v>
      </c>
      <c r="B24" s="120"/>
      <c r="C24" s="49">
        <f t="shared" si="3"/>
        <v>354</v>
      </c>
      <c r="D24" s="50"/>
      <c r="E24" s="51">
        <v>0.85</v>
      </c>
      <c r="F24" s="52">
        <f t="shared" si="0"/>
        <v>0</v>
      </c>
      <c r="G24" s="48">
        <v>44813</v>
      </c>
      <c r="H24" s="14"/>
      <c r="I24" s="15">
        <f t="shared" si="1"/>
        <v>0</v>
      </c>
      <c r="J24" s="16">
        <f t="shared" si="2"/>
        <v>0</v>
      </c>
      <c r="K24" s="6"/>
      <c r="L24" s="6"/>
    </row>
    <row r="25" spans="1:12" ht="24.75" customHeight="1" x14ac:dyDescent="0.2">
      <c r="A25" s="119" t="s">
        <v>151</v>
      </c>
      <c r="B25" s="120"/>
      <c r="C25" s="49">
        <f>C22</f>
        <v>354</v>
      </c>
      <c r="D25" s="50"/>
      <c r="E25" s="51">
        <v>0.85</v>
      </c>
      <c r="F25" s="52">
        <f t="shared" si="0"/>
        <v>0</v>
      </c>
      <c r="G25" s="48">
        <v>49634</v>
      </c>
      <c r="H25" s="14"/>
      <c r="I25" s="17">
        <f t="shared" si="1"/>
        <v>0</v>
      </c>
      <c r="J25" s="18">
        <f t="shared" si="2"/>
        <v>0</v>
      </c>
      <c r="K25" s="6"/>
      <c r="L25" s="6"/>
    </row>
    <row r="26" spans="1:12" ht="24.75" customHeight="1" x14ac:dyDescent="0.2">
      <c r="A26" s="119" t="s">
        <v>216</v>
      </c>
      <c r="B26" s="120"/>
      <c r="C26" s="49">
        <f>C23</f>
        <v>354</v>
      </c>
      <c r="D26" s="50"/>
      <c r="E26" s="51">
        <v>0.85</v>
      </c>
      <c r="F26" s="52">
        <f t="shared" ref="F26" si="4">ROUND(C26*D26*E26,2)</f>
        <v>0</v>
      </c>
      <c r="G26" s="48">
        <v>34666</v>
      </c>
      <c r="H26" s="14"/>
      <c r="I26" s="17">
        <f t="shared" ref="I26" si="5">G26*H26</f>
        <v>0</v>
      </c>
      <c r="J26" s="18">
        <f t="shared" ref="J26" si="6">ROUNDDOWN(F26+I26,0)</f>
        <v>0</v>
      </c>
      <c r="K26" s="6"/>
      <c r="L26" s="6"/>
    </row>
    <row r="27" spans="1:12" ht="24.75" customHeight="1" x14ac:dyDescent="0.2">
      <c r="A27" s="121" t="s">
        <v>143</v>
      </c>
      <c r="B27" s="122"/>
      <c r="C27" s="53">
        <f>C24</f>
        <v>354</v>
      </c>
      <c r="D27" s="54"/>
      <c r="E27" s="108">
        <v>0.85</v>
      </c>
      <c r="F27" s="109">
        <f t="shared" si="0"/>
        <v>0</v>
      </c>
      <c r="G27" s="48">
        <v>31429</v>
      </c>
      <c r="H27" s="14"/>
      <c r="I27" s="17">
        <f t="shared" si="1"/>
        <v>0</v>
      </c>
      <c r="J27" s="18">
        <f t="shared" si="2"/>
        <v>0</v>
      </c>
      <c r="K27" s="6"/>
      <c r="L27" s="6"/>
    </row>
    <row r="28" spans="1:12" ht="37.5" customHeight="1" x14ac:dyDescent="0.2">
      <c r="B28" s="19"/>
      <c r="C28" s="56"/>
      <c r="D28" s="57"/>
      <c r="E28" s="123" t="s">
        <v>16</v>
      </c>
      <c r="F28" s="123"/>
      <c r="G28" s="58">
        <f>SUM(G14:G27)</f>
        <v>550930</v>
      </c>
      <c r="H28" s="124" t="s">
        <v>219</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G12:G13"/>
    <mergeCell ref="H12:H13"/>
    <mergeCell ref="A2:J2"/>
    <mergeCell ref="A11:B13"/>
    <mergeCell ref="G11:I11"/>
    <mergeCell ref="I3:J3"/>
    <mergeCell ref="I12:I13"/>
    <mergeCell ref="A14:B14"/>
    <mergeCell ref="A15:B15"/>
    <mergeCell ref="E12:E13"/>
    <mergeCell ref="F12:F13"/>
    <mergeCell ref="C11:F11"/>
    <mergeCell ref="C12:C13"/>
    <mergeCell ref="D12:D13"/>
    <mergeCell ref="A26:B26"/>
    <mergeCell ref="A16:B16"/>
    <mergeCell ref="A17:B17"/>
    <mergeCell ref="A18:B18"/>
    <mergeCell ref="A19:B19"/>
    <mergeCell ref="A20:B20"/>
    <mergeCell ref="A25:B25"/>
    <mergeCell ref="A21:B21"/>
    <mergeCell ref="B37:J37"/>
    <mergeCell ref="B38:J38"/>
    <mergeCell ref="B39:J39"/>
    <mergeCell ref="A22:B22"/>
    <mergeCell ref="A23:B23"/>
    <mergeCell ref="A24:B24"/>
    <mergeCell ref="A27:B27"/>
    <mergeCell ref="B35:J35"/>
    <mergeCell ref="B36:J36"/>
    <mergeCell ref="F32:J32"/>
    <mergeCell ref="E28:F29"/>
    <mergeCell ref="H28:I29"/>
    <mergeCell ref="J28:J29"/>
    <mergeCell ref="F31:I31"/>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M46"/>
  <sheetViews>
    <sheetView view="pageBreakPreview" topLeftCell="A5"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161</v>
      </c>
      <c r="D14" s="45">
        <f>付属書①!D14</f>
        <v>0</v>
      </c>
      <c r="E14" s="46">
        <v>0.85</v>
      </c>
      <c r="F14" s="47">
        <f>ROUND(C14*D14*E14,2)</f>
        <v>0</v>
      </c>
      <c r="G14" s="98">
        <v>15017</v>
      </c>
      <c r="H14" s="11">
        <f>付属書①!H14</f>
        <v>0</v>
      </c>
      <c r="I14" s="12">
        <f>G14*H14</f>
        <v>0</v>
      </c>
      <c r="J14" s="13">
        <f>ROUNDDOWN(F14+I14,0)</f>
        <v>0</v>
      </c>
      <c r="K14" s="6"/>
      <c r="L14" s="6"/>
    </row>
    <row r="15" spans="1:13" ht="24.75" customHeight="1" x14ac:dyDescent="0.2">
      <c r="A15" s="119" t="s">
        <v>143</v>
      </c>
      <c r="B15" s="120"/>
      <c r="C15" s="49">
        <f>C14</f>
        <v>161</v>
      </c>
      <c r="D15" s="50">
        <f>付属書①!D15</f>
        <v>0</v>
      </c>
      <c r="E15" s="51">
        <v>0.85</v>
      </c>
      <c r="F15" s="52">
        <f>ROUND(C15*D15*E15,2)</f>
        <v>0</v>
      </c>
      <c r="G15" s="90">
        <v>13970</v>
      </c>
      <c r="H15" s="14">
        <f>付属書①!H15</f>
        <v>0</v>
      </c>
      <c r="I15" s="15">
        <f>G15*H15</f>
        <v>0</v>
      </c>
      <c r="J15" s="16">
        <f>ROUNDDOWN(F15+I15,0)</f>
        <v>0</v>
      </c>
      <c r="K15" s="6"/>
      <c r="L15" s="6"/>
    </row>
    <row r="16" spans="1:13" ht="24.75" customHeight="1" x14ac:dyDescent="0.2">
      <c r="A16" s="119" t="s">
        <v>30</v>
      </c>
      <c r="B16" s="120"/>
      <c r="C16" s="49">
        <f t="shared" ref="C16:C24" si="0">C15</f>
        <v>161</v>
      </c>
      <c r="D16" s="50">
        <f>付属書①!D16</f>
        <v>0</v>
      </c>
      <c r="E16" s="51">
        <v>0.85</v>
      </c>
      <c r="F16" s="52">
        <f t="shared" ref="F16:F27" si="1">ROUND(C16*D16*E16,2)</f>
        <v>0</v>
      </c>
      <c r="G16" s="90">
        <v>15537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161</v>
      </c>
      <c r="D17" s="50">
        <f>付属書①!D17</f>
        <v>0</v>
      </c>
      <c r="E17" s="51">
        <v>0.85</v>
      </c>
      <c r="F17" s="52">
        <f t="shared" si="1"/>
        <v>0</v>
      </c>
      <c r="G17" s="90">
        <v>18423</v>
      </c>
      <c r="H17" s="14">
        <f>付属書①!H17</f>
        <v>0</v>
      </c>
      <c r="I17" s="15">
        <f t="shared" si="2"/>
        <v>0</v>
      </c>
      <c r="J17" s="16">
        <f t="shared" si="3"/>
        <v>0</v>
      </c>
      <c r="L17" s="6"/>
    </row>
    <row r="18" spans="1:12" ht="24.75" customHeight="1" x14ac:dyDescent="0.2">
      <c r="A18" s="119" t="s">
        <v>144</v>
      </c>
      <c r="B18" s="120"/>
      <c r="C18" s="49">
        <f t="shared" si="0"/>
        <v>161</v>
      </c>
      <c r="D18" s="50">
        <f>付属書①!D18</f>
        <v>0</v>
      </c>
      <c r="E18" s="51">
        <v>0.85</v>
      </c>
      <c r="F18" s="52">
        <f t="shared" si="1"/>
        <v>0</v>
      </c>
      <c r="G18" s="89">
        <v>13919</v>
      </c>
      <c r="H18" s="14">
        <f>付属書①!H18</f>
        <v>0</v>
      </c>
      <c r="I18" s="15">
        <f t="shared" si="2"/>
        <v>0</v>
      </c>
      <c r="J18" s="16">
        <f t="shared" si="3"/>
        <v>0</v>
      </c>
      <c r="L18" s="6"/>
    </row>
    <row r="19" spans="1:12" ht="24.75" customHeight="1" x14ac:dyDescent="0.2">
      <c r="A19" s="119" t="s">
        <v>145</v>
      </c>
      <c r="B19" s="120"/>
      <c r="C19" s="49">
        <f t="shared" si="0"/>
        <v>161</v>
      </c>
      <c r="D19" s="50">
        <f>付属書①!D19</f>
        <v>0</v>
      </c>
      <c r="E19" s="51">
        <v>0.85</v>
      </c>
      <c r="F19" s="52">
        <f t="shared" si="1"/>
        <v>0</v>
      </c>
      <c r="G19" s="89">
        <v>13508</v>
      </c>
      <c r="H19" s="14">
        <f>付属書①!H19</f>
        <v>0</v>
      </c>
      <c r="I19" s="15">
        <f t="shared" si="2"/>
        <v>0</v>
      </c>
      <c r="J19" s="16">
        <f t="shared" si="3"/>
        <v>0</v>
      </c>
      <c r="L19" s="6"/>
    </row>
    <row r="20" spans="1:12" ht="24.75" customHeight="1" x14ac:dyDescent="0.2">
      <c r="A20" s="119" t="s">
        <v>146</v>
      </c>
      <c r="B20" s="120"/>
      <c r="C20" s="49">
        <f t="shared" si="0"/>
        <v>161</v>
      </c>
      <c r="D20" s="50">
        <f>付属書①!D20</f>
        <v>0</v>
      </c>
      <c r="E20" s="51">
        <v>0.85</v>
      </c>
      <c r="F20" s="52">
        <f t="shared" si="1"/>
        <v>0</v>
      </c>
      <c r="G20" s="90">
        <v>13477</v>
      </c>
      <c r="H20" s="14">
        <f>付属書①!H20</f>
        <v>0</v>
      </c>
      <c r="I20" s="15">
        <f t="shared" si="2"/>
        <v>0</v>
      </c>
      <c r="J20" s="16">
        <f t="shared" si="3"/>
        <v>0</v>
      </c>
      <c r="L20" s="6"/>
    </row>
    <row r="21" spans="1:12" ht="24.75" customHeight="1" x14ac:dyDescent="0.2">
      <c r="A21" s="119" t="s">
        <v>147</v>
      </c>
      <c r="B21" s="120"/>
      <c r="C21" s="49">
        <f t="shared" si="0"/>
        <v>161</v>
      </c>
      <c r="D21" s="50">
        <f>付属書①!D21</f>
        <v>0</v>
      </c>
      <c r="E21" s="51">
        <v>0.85</v>
      </c>
      <c r="F21" s="52">
        <f t="shared" si="1"/>
        <v>0</v>
      </c>
      <c r="G21" s="90">
        <v>12843</v>
      </c>
      <c r="H21" s="14">
        <f>付属書①!H21</f>
        <v>0</v>
      </c>
      <c r="I21" s="15">
        <f t="shared" si="2"/>
        <v>0</v>
      </c>
      <c r="J21" s="16">
        <f t="shared" si="3"/>
        <v>0</v>
      </c>
      <c r="L21" s="6"/>
    </row>
    <row r="22" spans="1:12" ht="24.75" customHeight="1" x14ac:dyDescent="0.2">
      <c r="A22" s="119" t="s">
        <v>148</v>
      </c>
      <c r="B22" s="120"/>
      <c r="C22" s="49">
        <f t="shared" si="0"/>
        <v>161</v>
      </c>
      <c r="D22" s="50">
        <f>付属書①!D22</f>
        <v>0</v>
      </c>
      <c r="E22" s="51">
        <v>0.85</v>
      </c>
      <c r="F22" s="52">
        <f t="shared" si="1"/>
        <v>0</v>
      </c>
      <c r="G22" s="93">
        <v>17419</v>
      </c>
      <c r="H22" s="14">
        <f>付属書①!H22</f>
        <v>0</v>
      </c>
      <c r="I22" s="15">
        <f t="shared" si="2"/>
        <v>0</v>
      </c>
      <c r="J22" s="16">
        <f t="shared" si="3"/>
        <v>0</v>
      </c>
      <c r="L22" s="6"/>
    </row>
    <row r="23" spans="1:12" ht="24.75" customHeight="1" x14ac:dyDescent="0.2">
      <c r="A23" s="119" t="s">
        <v>149</v>
      </c>
      <c r="B23" s="120"/>
      <c r="C23" s="49">
        <f t="shared" si="0"/>
        <v>161</v>
      </c>
      <c r="D23" s="50">
        <f>付属書①!D23</f>
        <v>0</v>
      </c>
      <c r="E23" s="51">
        <v>0.85</v>
      </c>
      <c r="F23" s="52">
        <f t="shared" si="1"/>
        <v>0</v>
      </c>
      <c r="G23" s="89">
        <v>21073</v>
      </c>
      <c r="H23" s="14">
        <f>付属書①!H23</f>
        <v>0</v>
      </c>
      <c r="I23" s="15">
        <f t="shared" si="2"/>
        <v>0</v>
      </c>
      <c r="J23" s="16">
        <f t="shared" si="3"/>
        <v>0</v>
      </c>
      <c r="L23" s="6"/>
    </row>
    <row r="24" spans="1:12" ht="24.75" customHeight="1" x14ac:dyDescent="0.2">
      <c r="A24" s="119" t="s">
        <v>150</v>
      </c>
      <c r="B24" s="120"/>
      <c r="C24" s="49">
        <f t="shared" si="0"/>
        <v>161</v>
      </c>
      <c r="D24" s="50">
        <f>付属書①!D24</f>
        <v>0</v>
      </c>
      <c r="E24" s="51">
        <v>0.85</v>
      </c>
      <c r="F24" s="52">
        <f t="shared" si="1"/>
        <v>0</v>
      </c>
      <c r="G24" s="89">
        <v>16006</v>
      </c>
      <c r="H24" s="14">
        <f>付属書①!H24</f>
        <v>0</v>
      </c>
      <c r="I24" s="15">
        <f t="shared" si="2"/>
        <v>0</v>
      </c>
      <c r="J24" s="16">
        <f t="shared" si="3"/>
        <v>0</v>
      </c>
      <c r="K24" s="6"/>
      <c r="L24" s="6"/>
    </row>
    <row r="25" spans="1:12" ht="24.75" customHeight="1" x14ac:dyDescent="0.2">
      <c r="A25" s="119" t="s">
        <v>151</v>
      </c>
      <c r="B25" s="120"/>
      <c r="C25" s="49">
        <f>C22</f>
        <v>161</v>
      </c>
      <c r="D25" s="50">
        <f>付属書①!D25</f>
        <v>0</v>
      </c>
      <c r="E25" s="51">
        <v>0.85</v>
      </c>
      <c r="F25" s="52">
        <f t="shared" si="1"/>
        <v>0</v>
      </c>
      <c r="G25" s="48">
        <v>20648</v>
      </c>
      <c r="H25" s="14">
        <f>付属書①!H25</f>
        <v>0</v>
      </c>
      <c r="I25" s="17">
        <f t="shared" si="2"/>
        <v>0</v>
      </c>
      <c r="J25" s="18">
        <f t="shared" si="3"/>
        <v>0</v>
      </c>
      <c r="K25" s="6"/>
      <c r="L25" s="6"/>
    </row>
    <row r="26" spans="1:12" ht="24.75" customHeight="1" x14ac:dyDescent="0.2">
      <c r="A26" s="119" t="s">
        <v>216</v>
      </c>
      <c r="B26" s="120"/>
      <c r="C26" s="49">
        <f>C23</f>
        <v>161</v>
      </c>
      <c r="D26" s="50">
        <f>付属書①!D26</f>
        <v>0</v>
      </c>
      <c r="E26" s="51">
        <v>0.85</v>
      </c>
      <c r="F26" s="52">
        <f t="shared" si="1"/>
        <v>0</v>
      </c>
      <c r="G26" s="48">
        <v>15017</v>
      </c>
      <c r="H26" s="14">
        <f>付属書①!H26</f>
        <v>0</v>
      </c>
      <c r="I26" s="17">
        <f t="shared" si="2"/>
        <v>0</v>
      </c>
      <c r="J26" s="18">
        <f t="shared" si="3"/>
        <v>0</v>
      </c>
      <c r="K26" s="6"/>
      <c r="L26" s="6"/>
    </row>
    <row r="27" spans="1:12" ht="24.75" customHeight="1" x14ac:dyDescent="0.2">
      <c r="A27" s="121" t="s">
        <v>143</v>
      </c>
      <c r="B27" s="122"/>
      <c r="C27" s="53">
        <f>C24</f>
        <v>161</v>
      </c>
      <c r="D27" s="54">
        <f>付属書①!D27</f>
        <v>0</v>
      </c>
      <c r="E27" s="108">
        <v>0.85</v>
      </c>
      <c r="F27" s="109">
        <f t="shared" si="1"/>
        <v>0</v>
      </c>
      <c r="G27" s="48">
        <v>13970</v>
      </c>
      <c r="H27" s="14">
        <f>付属書①!H27</f>
        <v>0</v>
      </c>
      <c r="I27" s="17">
        <f t="shared" si="2"/>
        <v>0</v>
      </c>
      <c r="J27" s="18">
        <f t="shared" si="3"/>
        <v>0</v>
      </c>
      <c r="K27" s="6"/>
      <c r="L27" s="6"/>
    </row>
    <row r="28" spans="1:12" ht="37.5" customHeight="1" x14ac:dyDescent="0.2">
      <c r="B28" s="19"/>
      <c r="C28" s="56"/>
      <c r="D28" s="57"/>
      <c r="E28" s="123" t="s">
        <v>16</v>
      </c>
      <c r="F28" s="123"/>
      <c r="G28" s="58">
        <f>SUM(G14:G27)</f>
        <v>220827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pageSetUpPr fitToPage="1"/>
  </sheetPr>
  <dimension ref="A1:M46"/>
  <sheetViews>
    <sheetView view="pageBreakPreview" topLeftCell="A7"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169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178</v>
      </c>
      <c r="D14" s="45">
        <f>付属書①!D14</f>
        <v>0</v>
      </c>
      <c r="E14" s="46">
        <v>0.85</v>
      </c>
      <c r="F14" s="47">
        <f>ROUND(C14*D14*E14,2)</f>
        <v>0</v>
      </c>
      <c r="G14" s="98">
        <v>18143</v>
      </c>
      <c r="H14" s="11">
        <f>付属書①!H14</f>
        <v>0</v>
      </c>
      <c r="I14" s="12">
        <f>G14*H14</f>
        <v>0</v>
      </c>
      <c r="J14" s="13">
        <f>ROUNDDOWN(F14+I14,0)</f>
        <v>0</v>
      </c>
      <c r="K14" s="6"/>
      <c r="L14" s="6"/>
    </row>
    <row r="15" spans="1:13" ht="24.75" customHeight="1" x14ac:dyDescent="0.2">
      <c r="A15" s="119" t="s">
        <v>143</v>
      </c>
      <c r="B15" s="120"/>
      <c r="C15" s="49">
        <f>C14</f>
        <v>178</v>
      </c>
      <c r="D15" s="50">
        <f>付属書①!D15</f>
        <v>0</v>
      </c>
      <c r="E15" s="51">
        <v>0.85</v>
      </c>
      <c r="F15" s="52">
        <f>ROUND(C15*D15*E15,2)</f>
        <v>0</v>
      </c>
      <c r="G15" s="90">
        <v>19945</v>
      </c>
      <c r="H15" s="14">
        <f>付属書①!H15</f>
        <v>0</v>
      </c>
      <c r="I15" s="15">
        <f>G15*H15</f>
        <v>0</v>
      </c>
      <c r="J15" s="16">
        <f>ROUNDDOWN(F15+I15,0)</f>
        <v>0</v>
      </c>
      <c r="K15" s="6"/>
      <c r="L15" s="6"/>
    </row>
    <row r="16" spans="1:13" ht="24.75" customHeight="1" x14ac:dyDescent="0.2">
      <c r="A16" s="119" t="s">
        <v>30</v>
      </c>
      <c r="B16" s="120"/>
      <c r="C16" s="49">
        <f t="shared" ref="C16:C24" si="0">C15</f>
        <v>178</v>
      </c>
      <c r="D16" s="50">
        <f>付属書①!D16</f>
        <v>0</v>
      </c>
      <c r="E16" s="51">
        <v>0.85</v>
      </c>
      <c r="F16" s="52">
        <f t="shared" ref="F16:F27" si="1">ROUND(C16*D16*E16,2)</f>
        <v>0</v>
      </c>
      <c r="G16" s="90">
        <v>18377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178</v>
      </c>
      <c r="D17" s="50">
        <f>付属書①!D17</f>
        <v>0</v>
      </c>
      <c r="E17" s="51">
        <v>0.85</v>
      </c>
      <c r="F17" s="52">
        <f t="shared" si="1"/>
        <v>0</v>
      </c>
      <c r="G17" s="90">
        <v>22000</v>
      </c>
      <c r="H17" s="14">
        <f>付属書①!H17</f>
        <v>0</v>
      </c>
      <c r="I17" s="15">
        <f t="shared" si="2"/>
        <v>0</v>
      </c>
      <c r="J17" s="16">
        <f t="shared" si="3"/>
        <v>0</v>
      </c>
      <c r="L17" s="6"/>
    </row>
    <row r="18" spans="1:12" ht="24.75" customHeight="1" x14ac:dyDescent="0.2">
      <c r="A18" s="119" t="s">
        <v>144</v>
      </c>
      <c r="B18" s="120"/>
      <c r="C18" s="49">
        <f t="shared" si="0"/>
        <v>178</v>
      </c>
      <c r="D18" s="50">
        <f>付属書①!D18</f>
        <v>0</v>
      </c>
      <c r="E18" s="51">
        <v>0.85</v>
      </c>
      <c r="F18" s="52">
        <f t="shared" si="1"/>
        <v>0</v>
      </c>
      <c r="G18" s="90">
        <v>20598</v>
      </c>
      <c r="H18" s="14">
        <f>付属書①!H18</f>
        <v>0</v>
      </c>
      <c r="I18" s="15">
        <f t="shared" si="2"/>
        <v>0</v>
      </c>
      <c r="J18" s="16">
        <f t="shared" si="3"/>
        <v>0</v>
      </c>
      <c r="L18" s="6"/>
    </row>
    <row r="19" spans="1:12" ht="24.75" customHeight="1" x14ac:dyDescent="0.2">
      <c r="A19" s="119" t="s">
        <v>145</v>
      </c>
      <c r="B19" s="120"/>
      <c r="C19" s="49">
        <f t="shared" si="0"/>
        <v>178</v>
      </c>
      <c r="D19" s="50">
        <f>付属書①!D19</f>
        <v>0</v>
      </c>
      <c r="E19" s="51">
        <v>0.85</v>
      </c>
      <c r="F19" s="52">
        <f t="shared" si="1"/>
        <v>0</v>
      </c>
      <c r="G19" s="90">
        <v>18502</v>
      </c>
      <c r="H19" s="14">
        <f>付属書①!H19</f>
        <v>0</v>
      </c>
      <c r="I19" s="15">
        <f t="shared" si="2"/>
        <v>0</v>
      </c>
      <c r="J19" s="16">
        <f t="shared" si="3"/>
        <v>0</v>
      </c>
      <c r="L19" s="6"/>
    </row>
    <row r="20" spans="1:12" ht="24.75" customHeight="1" x14ac:dyDescent="0.2">
      <c r="A20" s="119" t="s">
        <v>146</v>
      </c>
      <c r="B20" s="120"/>
      <c r="C20" s="49">
        <f t="shared" si="0"/>
        <v>178</v>
      </c>
      <c r="D20" s="50">
        <f>付属書①!D20</f>
        <v>0</v>
      </c>
      <c r="E20" s="51">
        <v>0.85</v>
      </c>
      <c r="F20" s="52">
        <f t="shared" si="1"/>
        <v>0</v>
      </c>
      <c r="G20" s="99">
        <v>16687</v>
      </c>
      <c r="H20" s="14">
        <f>付属書①!H20</f>
        <v>0</v>
      </c>
      <c r="I20" s="15">
        <f t="shared" si="2"/>
        <v>0</v>
      </c>
      <c r="J20" s="16">
        <f t="shared" si="3"/>
        <v>0</v>
      </c>
      <c r="L20" s="6"/>
    </row>
    <row r="21" spans="1:12" ht="24.75" customHeight="1" x14ac:dyDescent="0.2">
      <c r="A21" s="119" t="s">
        <v>147</v>
      </c>
      <c r="B21" s="120"/>
      <c r="C21" s="49">
        <f t="shared" si="0"/>
        <v>178</v>
      </c>
      <c r="D21" s="50">
        <f>付属書①!D21</f>
        <v>0</v>
      </c>
      <c r="E21" s="51">
        <v>0.85</v>
      </c>
      <c r="F21" s="52">
        <f t="shared" si="1"/>
        <v>0</v>
      </c>
      <c r="G21" s="89">
        <v>15694</v>
      </c>
      <c r="H21" s="14">
        <f>付属書①!H21</f>
        <v>0</v>
      </c>
      <c r="I21" s="15">
        <f t="shared" si="2"/>
        <v>0</v>
      </c>
      <c r="J21" s="16">
        <f t="shared" si="3"/>
        <v>0</v>
      </c>
      <c r="L21" s="6"/>
    </row>
    <row r="22" spans="1:12" ht="24.75" customHeight="1" x14ac:dyDescent="0.2">
      <c r="A22" s="119" t="s">
        <v>148</v>
      </c>
      <c r="B22" s="120"/>
      <c r="C22" s="49">
        <f t="shared" si="0"/>
        <v>178</v>
      </c>
      <c r="D22" s="50">
        <f>付属書①!D22</f>
        <v>0</v>
      </c>
      <c r="E22" s="51">
        <v>0.85</v>
      </c>
      <c r="F22" s="52">
        <f t="shared" si="1"/>
        <v>0</v>
      </c>
      <c r="G22" s="94">
        <v>20896</v>
      </c>
      <c r="H22" s="14">
        <f>付属書①!H22</f>
        <v>0</v>
      </c>
      <c r="I22" s="15">
        <f t="shared" si="2"/>
        <v>0</v>
      </c>
      <c r="J22" s="16">
        <f t="shared" si="3"/>
        <v>0</v>
      </c>
      <c r="L22" s="6"/>
    </row>
    <row r="23" spans="1:12" ht="24.75" customHeight="1" x14ac:dyDescent="0.2">
      <c r="A23" s="119" t="s">
        <v>149</v>
      </c>
      <c r="B23" s="120"/>
      <c r="C23" s="49">
        <f t="shared" si="0"/>
        <v>178</v>
      </c>
      <c r="D23" s="50">
        <f>付属書①!D23</f>
        <v>0</v>
      </c>
      <c r="E23" s="51">
        <v>0.85</v>
      </c>
      <c r="F23" s="52">
        <f t="shared" si="1"/>
        <v>0</v>
      </c>
      <c r="G23" s="90">
        <v>29633</v>
      </c>
      <c r="H23" s="14">
        <f>付属書①!H23</f>
        <v>0</v>
      </c>
      <c r="I23" s="15">
        <f t="shared" si="2"/>
        <v>0</v>
      </c>
      <c r="J23" s="16">
        <f t="shared" si="3"/>
        <v>0</v>
      </c>
      <c r="L23" s="6"/>
    </row>
    <row r="24" spans="1:12" ht="24.75" customHeight="1" x14ac:dyDescent="0.2">
      <c r="A24" s="119" t="s">
        <v>150</v>
      </c>
      <c r="B24" s="120"/>
      <c r="C24" s="49">
        <f t="shared" si="0"/>
        <v>178</v>
      </c>
      <c r="D24" s="50">
        <f>付属書①!D24</f>
        <v>0</v>
      </c>
      <c r="E24" s="51">
        <v>0.85</v>
      </c>
      <c r="F24" s="52">
        <f t="shared" si="1"/>
        <v>0</v>
      </c>
      <c r="G24" s="89">
        <v>21710</v>
      </c>
      <c r="H24" s="14">
        <f>付属書①!H24</f>
        <v>0</v>
      </c>
      <c r="I24" s="15">
        <f t="shared" si="2"/>
        <v>0</v>
      </c>
      <c r="J24" s="16">
        <f t="shared" si="3"/>
        <v>0</v>
      </c>
      <c r="K24" s="6"/>
      <c r="L24" s="6"/>
    </row>
    <row r="25" spans="1:12" ht="24.75" customHeight="1" x14ac:dyDescent="0.2">
      <c r="A25" s="119" t="s">
        <v>151</v>
      </c>
      <c r="B25" s="120"/>
      <c r="C25" s="49">
        <f>C22</f>
        <v>178</v>
      </c>
      <c r="D25" s="50">
        <f>付属書①!D25</f>
        <v>0</v>
      </c>
      <c r="E25" s="51">
        <v>0.85</v>
      </c>
      <c r="F25" s="52">
        <f t="shared" si="1"/>
        <v>0</v>
      </c>
      <c r="G25" s="48">
        <v>27308</v>
      </c>
      <c r="H25" s="14">
        <f>付属書①!H25</f>
        <v>0</v>
      </c>
      <c r="I25" s="17">
        <f t="shared" si="2"/>
        <v>0</v>
      </c>
      <c r="J25" s="18">
        <f t="shared" si="3"/>
        <v>0</v>
      </c>
      <c r="K25" s="6"/>
      <c r="L25" s="6"/>
    </row>
    <row r="26" spans="1:12" ht="24.75" customHeight="1" x14ac:dyDescent="0.2">
      <c r="A26" s="119" t="s">
        <v>216</v>
      </c>
      <c r="B26" s="120"/>
      <c r="C26" s="49">
        <f>C23</f>
        <v>178</v>
      </c>
      <c r="D26" s="50">
        <f>付属書①!D26</f>
        <v>0</v>
      </c>
      <c r="E26" s="51">
        <v>0.85</v>
      </c>
      <c r="F26" s="52">
        <f t="shared" si="1"/>
        <v>0</v>
      </c>
      <c r="G26" s="48">
        <v>18143</v>
      </c>
      <c r="H26" s="14">
        <f>付属書①!H26</f>
        <v>0</v>
      </c>
      <c r="I26" s="17">
        <f t="shared" si="2"/>
        <v>0</v>
      </c>
      <c r="J26" s="18">
        <f t="shared" si="3"/>
        <v>0</v>
      </c>
      <c r="K26" s="6"/>
      <c r="L26" s="6"/>
    </row>
    <row r="27" spans="1:12" ht="24.75" customHeight="1" x14ac:dyDescent="0.2">
      <c r="A27" s="121" t="s">
        <v>143</v>
      </c>
      <c r="B27" s="122"/>
      <c r="C27" s="53">
        <f>C24</f>
        <v>178</v>
      </c>
      <c r="D27" s="54">
        <f>付属書①!D27</f>
        <v>0</v>
      </c>
      <c r="E27" s="108">
        <v>0.85</v>
      </c>
      <c r="F27" s="109">
        <f t="shared" si="1"/>
        <v>0</v>
      </c>
      <c r="G27" s="48">
        <v>19945</v>
      </c>
      <c r="H27" s="14">
        <f>付属書①!H27</f>
        <v>0</v>
      </c>
      <c r="I27" s="17">
        <f t="shared" si="2"/>
        <v>0</v>
      </c>
      <c r="J27" s="18">
        <f t="shared" si="3"/>
        <v>0</v>
      </c>
      <c r="K27" s="6"/>
      <c r="L27" s="6"/>
    </row>
    <row r="28" spans="1:12" ht="37.5" customHeight="1" x14ac:dyDescent="0.2">
      <c r="B28" s="19"/>
      <c r="C28" s="56"/>
      <c r="D28" s="57"/>
      <c r="E28" s="123" t="s">
        <v>16</v>
      </c>
      <c r="F28" s="123"/>
      <c r="G28" s="58">
        <f>SUM(G14:G27)</f>
        <v>287581</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M46"/>
  <sheetViews>
    <sheetView view="pageBreakPreview" topLeftCell="A12"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277</v>
      </c>
      <c r="D14" s="45">
        <f>付属書①!D14</f>
        <v>0</v>
      </c>
      <c r="E14" s="46">
        <v>0.85</v>
      </c>
      <c r="F14" s="47">
        <f>ROUND(C14*D14*E14,2)</f>
        <v>0</v>
      </c>
      <c r="G14" s="98">
        <v>53537</v>
      </c>
      <c r="H14" s="11">
        <f>付属書①!H14</f>
        <v>0</v>
      </c>
      <c r="I14" s="12">
        <f>G14*H14</f>
        <v>0</v>
      </c>
      <c r="J14" s="13">
        <f>ROUNDDOWN(F14+I14,0)</f>
        <v>0</v>
      </c>
      <c r="K14" s="6"/>
      <c r="L14" s="6"/>
    </row>
    <row r="15" spans="1:13" ht="24.75" customHeight="1" x14ac:dyDescent="0.2">
      <c r="A15" s="119" t="s">
        <v>143</v>
      </c>
      <c r="B15" s="120"/>
      <c r="C15" s="49">
        <f>C14</f>
        <v>277</v>
      </c>
      <c r="D15" s="50">
        <f>付属書①!D15</f>
        <v>0</v>
      </c>
      <c r="E15" s="51">
        <v>0.85</v>
      </c>
      <c r="F15" s="52">
        <f>ROUND(C15*D15*E15,2)</f>
        <v>0</v>
      </c>
      <c r="G15" s="90">
        <v>46718</v>
      </c>
      <c r="H15" s="14">
        <f>付属書①!H15</f>
        <v>0</v>
      </c>
      <c r="I15" s="15">
        <f>G15*H15</f>
        <v>0</v>
      </c>
      <c r="J15" s="16">
        <f>ROUNDDOWN(F15+I15,0)</f>
        <v>0</v>
      </c>
      <c r="K15" s="6"/>
      <c r="L15" s="6"/>
    </row>
    <row r="16" spans="1:13" ht="24.75" customHeight="1" x14ac:dyDescent="0.2">
      <c r="A16" s="119" t="s">
        <v>30</v>
      </c>
      <c r="B16" s="120"/>
      <c r="C16" s="49">
        <f t="shared" ref="C16:C24" si="0">C15</f>
        <v>277</v>
      </c>
      <c r="D16" s="50">
        <f>付属書①!D16</f>
        <v>0</v>
      </c>
      <c r="E16" s="51">
        <v>0.85</v>
      </c>
      <c r="F16" s="52">
        <f t="shared" ref="F16:F27" si="1">ROUND(C16*D16*E16,2)</f>
        <v>0</v>
      </c>
      <c r="G16" s="90">
        <v>53596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277</v>
      </c>
      <c r="D17" s="50">
        <f>付属書①!D17</f>
        <v>0</v>
      </c>
      <c r="E17" s="51">
        <v>0.85</v>
      </c>
      <c r="F17" s="52">
        <f t="shared" si="1"/>
        <v>0</v>
      </c>
      <c r="G17" s="90">
        <v>58957</v>
      </c>
      <c r="H17" s="14">
        <f>付属書①!H17</f>
        <v>0</v>
      </c>
      <c r="I17" s="15">
        <f t="shared" si="2"/>
        <v>0</v>
      </c>
      <c r="J17" s="16">
        <f t="shared" si="3"/>
        <v>0</v>
      </c>
      <c r="L17" s="6"/>
    </row>
    <row r="18" spans="1:12" ht="24.75" customHeight="1" x14ac:dyDescent="0.2">
      <c r="A18" s="119" t="s">
        <v>144</v>
      </c>
      <c r="B18" s="120"/>
      <c r="C18" s="49">
        <f t="shared" si="0"/>
        <v>277</v>
      </c>
      <c r="D18" s="50">
        <f>付属書①!D18</f>
        <v>0</v>
      </c>
      <c r="E18" s="51">
        <v>0.85</v>
      </c>
      <c r="F18" s="52">
        <f t="shared" si="1"/>
        <v>0</v>
      </c>
      <c r="G18" s="90">
        <v>47837</v>
      </c>
      <c r="H18" s="14">
        <f>付属書①!H18</f>
        <v>0</v>
      </c>
      <c r="I18" s="15">
        <f t="shared" si="2"/>
        <v>0</v>
      </c>
      <c r="J18" s="16">
        <f t="shared" si="3"/>
        <v>0</v>
      </c>
      <c r="L18" s="6"/>
    </row>
    <row r="19" spans="1:12" ht="24.75" customHeight="1" x14ac:dyDescent="0.2">
      <c r="A19" s="119" t="s">
        <v>145</v>
      </c>
      <c r="B19" s="120"/>
      <c r="C19" s="49">
        <f t="shared" si="0"/>
        <v>277</v>
      </c>
      <c r="D19" s="50">
        <f>付属書①!D19</f>
        <v>0</v>
      </c>
      <c r="E19" s="51">
        <v>0.85</v>
      </c>
      <c r="F19" s="52">
        <f t="shared" si="1"/>
        <v>0</v>
      </c>
      <c r="G19" s="90">
        <v>47425</v>
      </c>
      <c r="H19" s="14">
        <f>付属書①!H19</f>
        <v>0</v>
      </c>
      <c r="I19" s="15">
        <f t="shared" si="2"/>
        <v>0</v>
      </c>
      <c r="J19" s="16">
        <f t="shared" si="3"/>
        <v>0</v>
      </c>
      <c r="L19" s="6"/>
    </row>
    <row r="20" spans="1:12" ht="24.75" customHeight="1" x14ac:dyDescent="0.2">
      <c r="A20" s="119" t="s">
        <v>146</v>
      </c>
      <c r="B20" s="120"/>
      <c r="C20" s="49">
        <f t="shared" si="0"/>
        <v>277</v>
      </c>
      <c r="D20" s="50">
        <f>付属書①!D20</f>
        <v>0</v>
      </c>
      <c r="E20" s="51">
        <v>0.85</v>
      </c>
      <c r="F20" s="52">
        <f t="shared" si="1"/>
        <v>0</v>
      </c>
      <c r="G20" s="90">
        <v>42193</v>
      </c>
      <c r="H20" s="14">
        <f>付属書①!H20</f>
        <v>0</v>
      </c>
      <c r="I20" s="15">
        <f t="shared" si="2"/>
        <v>0</v>
      </c>
      <c r="J20" s="16">
        <f t="shared" si="3"/>
        <v>0</v>
      </c>
      <c r="L20" s="6"/>
    </row>
    <row r="21" spans="1:12" ht="24.75" customHeight="1" x14ac:dyDescent="0.2">
      <c r="A21" s="119" t="s">
        <v>147</v>
      </c>
      <c r="B21" s="120"/>
      <c r="C21" s="49">
        <f t="shared" si="0"/>
        <v>277</v>
      </c>
      <c r="D21" s="50">
        <f>付属書①!D21</f>
        <v>0</v>
      </c>
      <c r="E21" s="51">
        <v>0.85</v>
      </c>
      <c r="F21" s="52">
        <f t="shared" si="1"/>
        <v>0</v>
      </c>
      <c r="G21" s="99">
        <v>46143</v>
      </c>
      <c r="H21" s="14">
        <f>付属書①!H21</f>
        <v>0</v>
      </c>
      <c r="I21" s="15">
        <f t="shared" si="2"/>
        <v>0</v>
      </c>
      <c r="J21" s="16">
        <f t="shared" si="3"/>
        <v>0</v>
      </c>
      <c r="L21" s="6"/>
    </row>
    <row r="22" spans="1:12" ht="24.75" customHeight="1" x14ac:dyDescent="0.2">
      <c r="A22" s="119" t="s">
        <v>148</v>
      </c>
      <c r="B22" s="120"/>
      <c r="C22" s="49">
        <f t="shared" si="0"/>
        <v>277</v>
      </c>
      <c r="D22" s="50">
        <f>付属書①!D22</f>
        <v>0</v>
      </c>
      <c r="E22" s="51">
        <v>0.85</v>
      </c>
      <c r="F22" s="52">
        <f t="shared" si="1"/>
        <v>0</v>
      </c>
      <c r="G22" s="101">
        <v>61203</v>
      </c>
      <c r="H22" s="14">
        <f>付属書①!H22</f>
        <v>0</v>
      </c>
      <c r="I22" s="15">
        <f t="shared" si="2"/>
        <v>0</v>
      </c>
      <c r="J22" s="16">
        <f t="shared" si="3"/>
        <v>0</v>
      </c>
      <c r="L22" s="6"/>
    </row>
    <row r="23" spans="1:12" ht="24.75" customHeight="1" x14ac:dyDescent="0.2">
      <c r="A23" s="119" t="s">
        <v>149</v>
      </c>
      <c r="B23" s="120"/>
      <c r="C23" s="49">
        <f t="shared" si="0"/>
        <v>277</v>
      </c>
      <c r="D23" s="50">
        <f>付属書①!D23</f>
        <v>0</v>
      </c>
      <c r="E23" s="51">
        <v>0.85</v>
      </c>
      <c r="F23" s="52">
        <f t="shared" si="1"/>
        <v>0</v>
      </c>
      <c r="G23" s="90">
        <v>82229</v>
      </c>
      <c r="H23" s="14">
        <f>付属書①!H23</f>
        <v>0</v>
      </c>
      <c r="I23" s="15">
        <f t="shared" si="2"/>
        <v>0</v>
      </c>
      <c r="J23" s="16">
        <f t="shared" si="3"/>
        <v>0</v>
      </c>
      <c r="L23" s="6"/>
    </row>
    <row r="24" spans="1:12" ht="24.75" customHeight="1" x14ac:dyDescent="0.2">
      <c r="A24" s="119" t="s">
        <v>150</v>
      </c>
      <c r="B24" s="120"/>
      <c r="C24" s="49">
        <f t="shared" si="0"/>
        <v>277</v>
      </c>
      <c r="D24" s="50">
        <f>付属書①!D24</f>
        <v>0</v>
      </c>
      <c r="E24" s="51">
        <v>0.85</v>
      </c>
      <c r="F24" s="52">
        <f t="shared" si="1"/>
        <v>0</v>
      </c>
      <c r="G24" s="90">
        <v>68750</v>
      </c>
      <c r="H24" s="14">
        <f>付属書①!H24</f>
        <v>0</v>
      </c>
      <c r="I24" s="15">
        <f t="shared" si="2"/>
        <v>0</v>
      </c>
      <c r="J24" s="16">
        <f t="shared" si="3"/>
        <v>0</v>
      </c>
      <c r="K24" s="6"/>
      <c r="L24" s="6"/>
    </row>
    <row r="25" spans="1:12" ht="24.75" customHeight="1" x14ac:dyDescent="0.2">
      <c r="A25" s="119" t="s">
        <v>151</v>
      </c>
      <c r="B25" s="120"/>
      <c r="C25" s="49">
        <f>C22</f>
        <v>277</v>
      </c>
      <c r="D25" s="50">
        <f>付属書①!D25</f>
        <v>0</v>
      </c>
      <c r="E25" s="51">
        <v>0.85</v>
      </c>
      <c r="F25" s="52">
        <f t="shared" si="1"/>
        <v>0</v>
      </c>
      <c r="G25" s="48">
        <v>72560</v>
      </c>
      <c r="H25" s="14">
        <f>付属書①!H25</f>
        <v>0</v>
      </c>
      <c r="I25" s="17">
        <f t="shared" si="2"/>
        <v>0</v>
      </c>
      <c r="J25" s="18">
        <f t="shared" si="3"/>
        <v>0</v>
      </c>
      <c r="K25" s="6"/>
      <c r="L25" s="6"/>
    </row>
    <row r="26" spans="1:12" ht="24.75" customHeight="1" x14ac:dyDescent="0.2">
      <c r="A26" s="119" t="s">
        <v>216</v>
      </c>
      <c r="B26" s="120"/>
      <c r="C26" s="49">
        <f>C23</f>
        <v>277</v>
      </c>
      <c r="D26" s="50">
        <f>付属書①!D26</f>
        <v>0</v>
      </c>
      <c r="E26" s="51">
        <v>0.85</v>
      </c>
      <c r="F26" s="52">
        <f t="shared" si="1"/>
        <v>0</v>
      </c>
      <c r="G26" s="48">
        <v>53537</v>
      </c>
      <c r="H26" s="14">
        <f>付属書①!H26</f>
        <v>0</v>
      </c>
      <c r="I26" s="17">
        <f t="shared" si="2"/>
        <v>0</v>
      </c>
      <c r="J26" s="18">
        <f t="shared" si="3"/>
        <v>0</v>
      </c>
      <c r="K26" s="6"/>
      <c r="L26" s="6"/>
    </row>
    <row r="27" spans="1:12" ht="24.75" customHeight="1" x14ac:dyDescent="0.2">
      <c r="A27" s="121" t="s">
        <v>143</v>
      </c>
      <c r="B27" s="122"/>
      <c r="C27" s="53">
        <f>C24</f>
        <v>277</v>
      </c>
      <c r="D27" s="54">
        <f>付属書①!D27</f>
        <v>0</v>
      </c>
      <c r="E27" s="108">
        <v>0.85</v>
      </c>
      <c r="F27" s="109">
        <f t="shared" si="1"/>
        <v>0</v>
      </c>
      <c r="G27" s="48">
        <v>46718</v>
      </c>
      <c r="H27" s="14">
        <f>付属書①!H27</f>
        <v>0</v>
      </c>
      <c r="I27" s="17">
        <f t="shared" si="2"/>
        <v>0</v>
      </c>
      <c r="J27" s="18">
        <f t="shared" si="3"/>
        <v>0</v>
      </c>
      <c r="K27" s="6"/>
      <c r="L27" s="6"/>
    </row>
    <row r="28" spans="1:12" ht="37.5" customHeight="1" x14ac:dyDescent="0.2">
      <c r="B28" s="19"/>
      <c r="C28" s="56"/>
      <c r="D28" s="57"/>
      <c r="E28" s="123" t="s">
        <v>16</v>
      </c>
      <c r="F28" s="123"/>
      <c r="G28" s="58">
        <f>SUM(G14:G27)</f>
        <v>781403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M46"/>
  <sheetViews>
    <sheetView view="pageBreakPreview" topLeftCell="A3"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175</v>
      </c>
      <c r="D14" s="45">
        <f>付属書①!D14</f>
        <v>0</v>
      </c>
      <c r="E14" s="46">
        <v>0.85</v>
      </c>
      <c r="F14" s="47">
        <f>ROUND(C14*D14*E14,2)</f>
        <v>0</v>
      </c>
      <c r="G14" s="95">
        <v>13816</v>
      </c>
      <c r="H14" s="11">
        <f>付属書①!H14</f>
        <v>0</v>
      </c>
      <c r="I14" s="12">
        <f>G14*H14</f>
        <v>0</v>
      </c>
      <c r="J14" s="13">
        <f>ROUNDDOWN(F14+I14,0)</f>
        <v>0</v>
      </c>
      <c r="K14" s="6"/>
      <c r="L14" s="6"/>
    </row>
    <row r="15" spans="1:13" ht="24.75" customHeight="1" x14ac:dyDescent="0.2">
      <c r="A15" s="119" t="s">
        <v>143</v>
      </c>
      <c r="B15" s="120"/>
      <c r="C15" s="49">
        <f>C14</f>
        <v>175</v>
      </c>
      <c r="D15" s="50">
        <f>付属書①!D15</f>
        <v>0</v>
      </c>
      <c r="E15" s="51">
        <v>0.85</v>
      </c>
      <c r="F15" s="52">
        <f>ROUND(C15*D15*E15,2)</f>
        <v>0</v>
      </c>
      <c r="G15" s="89">
        <v>14963</v>
      </c>
      <c r="H15" s="14">
        <f>付属書①!H15</f>
        <v>0</v>
      </c>
      <c r="I15" s="15">
        <f>G15*H15</f>
        <v>0</v>
      </c>
      <c r="J15" s="16">
        <f>ROUNDDOWN(F15+I15,0)</f>
        <v>0</v>
      </c>
      <c r="K15" s="6"/>
      <c r="L15" s="6"/>
    </row>
    <row r="16" spans="1:13" ht="24.75" customHeight="1" x14ac:dyDescent="0.2">
      <c r="A16" s="119" t="s">
        <v>30</v>
      </c>
      <c r="B16" s="120"/>
      <c r="C16" s="49">
        <f t="shared" ref="C16:C24" si="0">C15</f>
        <v>175</v>
      </c>
      <c r="D16" s="50">
        <f>付属書①!D16</f>
        <v>0</v>
      </c>
      <c r="E16" s="51">
        <v>0.85</v>
      </c>
      <c r="F16" s="52">
        <f t="shared" ref="F16:F27" si="1">ROUND(C16*D16*E16,2)</f>
        <v>0</v>
      </c>
      <c r="G16" s="102">
        <v>20728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175</v>
      </c>
      <c r="D17" s="50">
        <f>付属書①!D17</f>
        <v>0</v>
      </c>
      <c r="E17" s="51">
        <v>0.85</v>
      </c>
      <c r="F17" s="52">
        <f t="shared" si="1"/>
        <v>0</v>
      </c>
      <c r="G17" s="103">
        <v>23768</v>
      </c>
      <c r="H17" s="14">
        <f>付属書①!H17</f>
        <v>0</v>
      </c>
      <c r="I17" s="15">
        <f t="shared" si="2"/>
        <v>0</v>
      </c>
      <c r="J17" s="16">
        <f t="shared" si="3"/>
        <v>0</v>
      </c>
      <c r="L17" s="6"/>
    </row>
    <row r="18" spans="1:12" ht="24.75" customHeight="1" x14ac:dyDescent="0.2">
      <c r="A18" s="119" t="s">
        <v>144</v>
      </c>
      <c r="B18" s="120"/>
      <c r="C18" s="49">
        <f t="shared" si="0"/>
        <v>175</v>
      </c>
      <c r="D18" s="50">
        <f>付属書①!D18</f>
        <v>0</v>
      </c>
      <c r="E18" s="51">
        <v>0.85</v>
      </c>
      <c r="F18" s="52">
        <f t="shared" si="1"/>
        <v>0</v>
      </c>
      <c r="G18" s="90">
        <v>16073</v>
      </c>
      <c r="H18" s="14">
        <f>付属書①!H18</f>
        <v>0</v>
      </c>
      <c r="I18" s="15">
        <f t="shared" si="2"/>
        <v>0</v>
      </c>
      <c r="J18" s="16">
        <f t="shared" si="3"/>
        <v>0</v>
      </c>
      <c r="L18" s="6"/>
    </row>
    <row r="19" spans="1:12" ht="24.75" customHeight="1" x14ac:dyDescent="0.2">
      <c r="A19" s="119" t="s">
        <v>145</v>
      </c>
      <c r="B19" s="120"/>
      <c r="C19" s="49">
        <f t="shared" si="0"/>
        <v>175</v>
      </c>
      <c r="D19" s="50">
        <f>付属書①!D19</f>
        <v>0</v>
      </c>
      <c r="E19" s="51">
        <v>0.85</v>
      </c>
      <c r="F19" s="52">
        <f t="shared" si="1"/>
        <v>0</v>
      </c>
      <c r="G19" s="90">
        <v>17124</v>
      </c>
      <c r="H19" s="14">
        <f>付属書①!H19</f>
        <v>0</v>
      </c>
      <c r="I19" s="15">
        <f t="shared" si="2"/>
        <v>0</v>
      </c>
      <c r="J19" s="16">
        <f t="shared" si="3"/>
        <v>0</v>
      </c>
      <c r="L19" s="6"/>
    </row>
    <row r="20" spans="1:12" ht="24.75" customHeight="1" x14ac:dyDescent="0.2">
      <c r="A20" s="119" t="s">
        <v>146</v>
      </c>
      <c r="B20" s="120"/>
      <c r="C20" s="49">
        <f t="shared" si="0"/>
        <v>175</v>
      </c>
      <c r="D20" s="50">
        <f>付属書①!D20</f>
        <v>0</v>
      </c>
      <c r="E20" s="51">
        <v>0.85</v>
      </c>
      <c r="F20" s="52">
        <f t="shared" si="1"/>
        <v>0</v>
      </c>
      <c r="G20" s="89">
        <v>13994</v>
      </c>
      <c r="H20" s="14">
        <f>付属書①!H20</f>
        <v>0</v>
      </c>
      <c r="I20" s="15">
        <f t="shared" si="2"/>
        <v>0</v>
      </c>
      <c r="J20" s="16">
        <f t="shared" si="3"/>
        <v>0</v>
      </c>
      <c r="L20" s="6"/>
    </row>
    <row r="21" spans="1:12" ht="24.75" customHeight="1" x14ac:dyDescent="0.2">
      <c r="A21" s="119" t="s">
        <v>147</v>
      </c>
      <c r="B21" s="120"/>
      <c r="C21" s="49">
        <f t="shared" si="0"/>
        <v>175</v>
      </c>
      <c r="D21" s="50">
        <f>付属書①!D21</f>
        <v>0</v>
      </c>
      <c r="E21" s="51">
        <v>0.85</v>
      </c>
      <c r="F21" s="52">
        <f t="shared" si="1"/>
        <v>0</v>
      </c>
      <c r="G21" s="89">
        <v>13654</v>
      </c>
      <c r="H21" s="14">
        <f>付属書①!H21</f>
        <v>0</v>
      </c>
      <c r="I21" s="15">
        <f t="shared" si="2"/>
        <v>0</v>
      </c>
      <c r="J21" s="16">
        <f t="shared" si="3"/>
        <v>0</v>
      </c>
      <c r="L21" s="6"/>
    </row>
    <row r="22" spans="1:12" ht="24.75" customHeight="1" x14ac:dyDescent="0.2">
      <c r="A22" s="119" t="s">
        <v>148</v>
      </c>
      <c r="B22" s="120"/>
      <c r="C22" s="49">
        <f t="shared" si="0"/>
        <v>175</v>
      </c>
      <c r="D22" s="50">
        <f>付属書①!D22</f>
        <v>0</v>
      </c>
      <c r="E22" s="51">
        <v>0.85</v>
      </c>
      <c r="F22" s="52">
        <f t="shared" si="1"/>
        <v>0</v>
      </c>
      <c r="G22" s="91">
        <v>15786</v>
      </c>
      <c r="H22" s="14">
        <f>付属書①!H22</f>
        <v>0</v>
      </c>
      <c r="I22" s="15">
        <f t="shared" si="2"/>
        <v>0</v>
      </c>
      <c r="J22" s="16">
        <f t="shared" si="3"/>
        <v>0</v>
      </c>
      <c r="L22" s="6"/>
    </row>
    <row r="23" spans="1:12" ht="24.75" customHeight="1" x14ac:dyDescent="0.2">
      <c r="A23" s="119" t="s">
        <v>149</v>
      </c>
      <c r="B23" s="120"/>
      <c r="C23" s="49">
        <f t="shared" si="0"/>
        <v>175</v>
      </c>
      <c r="D23" s="50">
        <f>付属書①!D23</f>
        <v>0</v>
      </c>
      <c r="E23" s="51">
        <v>0.85</v>
      </c>
      <c r="F23" s="52">
        <f t="shared" si="1"/>
        <v>0</v>
      </c>
      <c r="G23" s="90">
        <v>24838</v>
      </c>
      <c r="H23" s="14">
        <f>付属書①!H23</f>
        <v>0</v>
      </c>
      <c r="I23" s="15">
        <f t="shared" si="2"/>
        <v>0</v>
      </c>
      <c r="J23" s="16">
        <f t="shared" si="3"/>
        <v>0</v>
      </c>
      <c r="L23" s="6"/>
    </row>
    <row r="24" spans="1:12" ht="24.75" customHeight="1" x14ac:dyDescent="0.2">
      <c r="A24" s="119" t="s">
        <v>150</v>
      </c>
      <c r="B24" s="120"/>
      <c r="C24" s="49">
        <f t="shared" si="0"/>
        <v>175</v>
      </c>
      <c r="D24" s="50">
        <f>付属書①!D24</f>
        <v>0</v>
      </c>
      <c r="E24" s="51">
        <v>0.85</v>
      </c>
      <c r="F24" s="52">
        <f t="shared" si="1"/>
        <v>0</v>
      </c>
      <c r="G24" s="99">
        <v>19386</v>
      </c>
      <c r="H24" s="14">
        <f>付属書①!H24</f>
        <v>0</v>
      </c>
      <c r="I24" s="15">
        <f t="shared" si="2"/>
        <v>0</v>
      </c>
      <c r="J24" s="16">
        <f t="shared" si="3"/>
        <v>0</v>
      </c>
      <c r="K24" s="6"/>
      <c r="L24" s="6"/>
    </row>
    <row r="25" spans="1:12" ht="24.75" customHeight="1" x14ac:dyDescent="0.2">
      <c r="A25" s="119" t="s">
        <v>151</v>
      </c>
      <c r="B25" s="120"/>
      <c r="C25" s="49">
        <f>C22</f>
        <v>175</v>
      </c>
      <c r="D25" s="50">
        <f>付属書①!D25</f>
        <v>0</v>
      </c>
      <c r="E25" s="51">
        <v>0.85</v>
      </c>
      <c r="F25" s="52">
        <f t="shared" si="1"/>
        <v>0</v>
      </c>
      <c r="G25" s="48">
        <v>21511</v>
      </c>
      <c r="H25" s="14">
        <f>付属書①!H25</f>
        <v>0</v>
      </c>
      <c r="I25" s="17">
        <f t="shared" si="2"/>
        <v>0</v>
      </c>
      <c r="J25" s="18">
        <f t="shared" si="3"/>
        <v>0</v>
      </c>
      <c r="K25" s="6"/>
      <c r="L25" s="6"/>
    </row>
    <row r="26" spans="1:12" ht="24.75" customHeight="1" x14ac:dyDescent="0.2">
      <c r="A26" s="119" t="s">
        <v>216</v>
      </c>
      <c r="B26" s="120"/>
      <c r="C26" s="49">
        <f>C23</f>
        <v>175</v>
      </c>
      <c r="D26" s="50">
        <f>付属書①!D26</f>
        <v>0</v>
      </c>
      <c r="E26" s="51">
        <v>0.85</v>
      </c>
      <c r="F26" s="52">
        <f t="shared" si="1"/>
        <v>0</v>
      </c>
      <c r="G26" s="48">
        <v>13816</v>
      </c>
      <c r="H26" s="14">
        <f>付属書①!H26</f>
        <v>0</v>
      </c>
      <c r="I26" s="17">
        <f t="shared" si="2"/>
        <v>0</v>
      </c>
      <c r="J26" s="18">
        <f t="shared" si="3"/>
        <v>0</v>
      </c>
      <c r="K26" s="6"/>
      <c r="L26" s="6"/>
    </row>
    <row r="27" spans="1:12" ht="24.75" customHeight="1" x14ac:dyDescent="0.2">
      <c r="A27" s="121" t="s">
        <v>143</v>
      </c>
      <c r="B27" s="122"/>
      <c r="C27" s="53">
        <f>C24</f>
        <v>175</v>
      </c>
      <c r="D27" s="54">
        <f>付属書①!D27</f>
        <v>0</v>
      </c>
      <c r="E27" s="108">
        <v>0.85</v>
      </c>
      <c r="F27" s="109">
        <f t="shared" si="1"/>
        <v>0</v>
      </c>
      <c r="G27" s="48">
        <v>14963</v>
      </c>
      <c r="H27" s="14">
        <f>付属書①!H27</f>
        <v>0</v>
      </c>
      <c r="I27" s="17">
        <f t="shared" si="2"/>
        <v>0</v>
      </c>
      <c r="J27" s="18">
        <f t="shared" si="3"/>
        <v>0</v>
      </c>
      <c r="K27" s="6"/>
      <c r="L27" s="6"/>
    </row>
    <row r="28" spans="1:12" ht="37.5" customHeight="1" x14ac:dyDescent="0.2">
      <c r="B28" s="19"/>
      <c r="C28" s="56"/>
      <c r="D28" s="57"/>
      <c r="E28" s="123" t="s">
        <v>16</v>
      </c>
      <c r="F28" s="123"/>
      <c r="G28" s="58">
        <f>SUM(G14:G27)</f>
        <v>244420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31</v>
      </c>
      <c r="D14" s="45">
        <f>付属書①!D14</f>
        <v>0</v>
      </c>
      <c r="E14" s="46">
        <v>0.85</v>
      </c>
      <c r="F14" s="47">
        <f>ROUND(C14*D14*E14,2)</f>
        <v>0</v>
      </c>
      <c r="G14" s="98">
        <v>4074</v>
      </c>
      <c r="H14" s="11">
        <f>付属書①!H14</f>
        <v>0</v>
      </c>
      <c r="I14" s="12">
        <f>G14*H14</f>
        <v>0</v>
      </c>
      <c r="J14" s="13">
        <f>ROUNDDOWN(F14+I14,0)</f>
        <v>0</v>
      </c>
      <c r="K14" s="6"/>
      <c r="L14" s="6"/>
    </row>
    <row r="15" spans="1:13" ht="24.75" customHeight="1" x14ac:dyDescent="0.2">
      <c r="A15" s="119" t="s">
        <v>143</v>
      </c>
      <c r="B15" s="120"/>
      <c r="C15" s="49">
        <f>C14</f>
        <v>31</v>
      </c>
      <c r="D15" s="50">
        <f>付属書①!D15</f>
        <v>0</v>
      </c>
      <c r="E15" s="51">
        <v>0.85</v>
      </c>
      <c r="F15" s="52">
        <f>ROUND(C15*D15*E15,2)</f>
        <v>0</v>
      </c>
      <c r="G15" s="89">
        <v>4212</v>
      </c>
      <c r="H15" s="14">
        <f>付属書①!H15</f>
        <v>0</v>
      </c>
      <c r="I15" s="15">
        <f>G15*H15</f>
        <v>0</v>
      </c>
      <c r="J15" s="16">
        <f>ROUNDDOWN(F15+I15,0)</f>
        <v>0</v>
      </c>
      <c r="K15" s="6"/>
      <c r="L15" s="6"/>
    </row>
    <row r="16" spans="1:13" ht="24.75" customHeight="1" x14ac:dyDescent="0.2">
      <c r="A16" s="119" t="s">
        <v>30</v>
      </c>
      <c r="B16" s="120"/>
      <c r="C16" s="49">
        <f t="shared" ref="C16:C24" si="0">C15</f>
        <v>31</v>
      </c>
      <c r="D16" s="50">
        <f>付属書①!D16</f>
        <v>0</v>
      </c>
      <c r="E16" s="51">
        <v>0.85</v>
      </c>
      <c r="F16" s="52">
        <f t="shared" ref="F16:F27" si="1">ROUND(C16*D16*E16,2)</f>
        <v>0</v>
      </c>
      <c r="G16" s="89">
        <v>4163</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31</v>
      </c>
      <c r="D17" s="50">
        <f>付属書①!D17</f>
        <v>0</v>
      </c>
      <c r="E17" s="51">
        <v>0.85</v>
      </c>
      <c r="F17" s="52">
        <f t="shared" si="1"/>
        <v>0</v>
      </c>
      <c r="G17" s="90">
        <v>4193</v>
      </c>
      <c r="H17" s="14">
        <f>付属書①!H17</f>
        <v>0</v>
      </c>
      <c r="I17" s="15">
        <f t="shared" si="2"/>
        <v>0</v>
      </c>
      <c r="J17" s="16">
        <f t="shared" si="3"/>
        <v>0</v>
      </c>
      <c r="L17" s="6"/>
    </row>
    <row r="18" spans="1:12" ht="24.75" customHeight="1" x14ac:dyDescent="0.2">
      <c r="A18" s="119" t="s">
        <v>144</v>
      </c>
      <c r="B18" s="120"/>
      <c r="C18" s="49">
        <f t="shared" si="0"/>
        <v>31</v>
      </c>
      <c r="D18" s="50">
        <f>付属書①!D18</f>
        <v>0</v>
      </c>
      <c r="E18" s="51">
        <v>0.85</v>
      </c>
      <c r="F18" s="52">
        <f t="shared" si="1"/>
        <v>0</v>
      </c>
      <c r="G18" s="90">
        <v>3307</v>
      </c>
      <c r="H18" s="14">
        <f>付属書①!H18</f>
        <v>0</v>
      </c>
      <c r="I18" s="15">
        <f t="shared" si="2"/>
        <v>0</v>
      </c>
      <c r="J18" s="16">
        <f t="shared" si="3"/>
        <v>0</v>
      </c>
      <c r="L18" s="6"/>
    </row>
    <row r="19" spans="1:12" ht="24.75" customHeight="1" x14ac:dyDescent="0.2">
      <c r="A19" s="119" t="s">
        <v>145</v>
      </c>
      <c r="B19" s="120"/>
      <c r="C19" s="49">
        <f t="shared" si="0"/>
        <v>31</v>
      </c>
      <c r="D19" s="50">
        <f>付属書①!D19</f>
        <v>0</v>
      </c>
      <c r="E19" s="51">
        <v>0.85</v>
      </c>
      <c r="F19" s="52">
        <f t="shared" si="1"/>
        <v>0</v>
      </c>
      <c r="G19" s="99">
        <v>3559</v>
      </c>
      <c r="H19" s="14">
        <f>付属書①!H19</f>
        <v>0</v>
      </c>
      <c r="I19" s="15">
        <f t="shared" si="2"/>
        <v>0</v>
      </c>
      <c r="J19" s="16">
        <f t="shared" si="3"/>
        <v>0</v>
      </c>
      <c r="L19" s="6"/>
    </row>
    <row r="20" spans="1:12" ht="24.75" customHeight="1" x14ac:dyDescent="0.2">
      <c r="A20" s="119" t="s">
        <v>146</v>
      </c>
      <c r="B20" s="120"/>
      <c r="C20" s="49">
        <f t="shared" si="0"/>
        <v>31</v>
      </c>
      <c r="D20" s="50">
        <f>付属書①!D20</f>
        <v>0</v>
      </c>
      <c r="E20" s="51">
        <v>0.85</v>
      </c>
      <c r="F20" s="52">
        <f t="shared" si="1"/>
        <v>0</v>
      </c>
      <c r="G20" s="90">
        <v>3816</v>
      </c>
      <c r="H20" s="14">
        <f>付属書①!H20</f>
        <v>0</v>
      </c>
      <c r="I20" s="15">
        <f t="shared" si="2"/>
        <v>0</v>
      </c>
      <c r="J20" s="16">
        <f t="shared" si="3"/>
        <v>0</v>
      </c>
      <c r="L20" s="6"/>
    </row>
    <row r="21" spans="1:12" ht="24.75" customHeight="1" x14ac:dyDescent="0.2">
      <c r="A21" s="119" t="s">
        <v>147</v>
      </c>
      <c r="B21" s="120"/>
      <c r="C21" s="49">
        <f t="shared" si="0"/>
        <v>31</v>
      </c>
      <c r="D21" s="50">
        <f>付属書①!D21</f>
        <v>0</v>
      </c>
      <c r="E21" s="51">
        <v>0.85</v>
      </c>
      <c r="F21" s="52">
        <f t="shared" si="1"/>
        <v>0</v>
      </c>
      <c r="G21" s="89">
        <v>3887</v>
      </c>
      <c r="H21" s="14">
        <f>付属書①!H21</f>
        <v>0</v>
      </c>
      <c r="I21" s="15">
        <f t="shared" si="2"/>
        <v>0</v>
      </c>
      <c r="J21" s="16">
        <f t="shared" si="3"/>
        <v>0</v>
      </c>
      <c r="L21" s="6"/>
    </row>
    <row r="22" spans="1:12" ht="24.75" customHeight="1" x14ac:dyDescent="0.2">
      <c r="A22" s="119" t="s">
        <v>148</v>
      </c>
      <c r="B22" s="120"/>
      <c r="C22" s="49">
        <f t="shared" si="0"/>
        <v>31</v>
      </c>
      <c r="D22" s="50">
        <f>付属書①!D22</f>
        <v>0</v>
      </c>
      <c r="E22" s="51">
        <v>0.85</v>
      </c>
      <c r="F22" s="52">
        <f t="shared" si="1"/>
        <v>0</v>
      </c>
      <c r="G22" s="94">
        <v>4372</v>
      </c>
      <c r="H22" s="14">
        <f>付属書①!H22</f>
        <v>0</v>
      </c>
      <c r="I22" s="15">
        <f t="shared" si="2"/>
        <v>0</v>
      </c>
      <c r="J22" s="16">
        <f t="shared" si="3"/>
        <v>0</v>
      </c>
      <c r="L22" s="6"/>
    </row>
    <row r="23" spans="1:12" ht="24.75" customHeight="1" x14ac:dyDescent="0.2">
      <c r="A23" s="119" t="s">
        <v>149</v>
      </c>
      <c r="B23" s="120"/>
      <c r="C23" s="49">
        <f t="shared" si="0"/>
        <v>31</v>
      </c>
      <c r="D23" s="50">
        <f>付属書①!D23</f>
        <v>0</v>
      </c>
      <c r="E23" s="51">
        <v>0.85</v>
      </c>
      <c r="F23" s="52">
        <f t="shared" si="1"/>
        <v>0</v>
      </c>
      <c r="G23" s="89">
        <v>4597</v>
      </c>
      <c r="H23" s="14">
        <f>付属書①!H23</f>
        <v>0</v>
      </c>
      <c r="I23" s="15">
        <f t="shared" si="2"/>
        <v>0</v>
      </c>
      <c r="J23" s="16">
        <f t="shared" si="3"/>
        <v>0</v>
      </c>
      <c r="L23" s="6"/>
    </row>
    <row r="24" spans="1:12" ht="24.75" customHeight="1" x14ac:dyDescent="0.2">
      <c r="A24" s="119" t="s">
        <v>150</v>
      </c>
      <c r="B24" s="120"/>
      <c r="C24" s="49">
        <f t="shared" si="0"/>
        <v>31</v>
      </c>
      <c r="D24" s="50">
        <f>付属書①!D24</f>
        <v>0</v>
      </c>
      <c r="E24" s="51">
        <v>0.85</v>
      </c>
      <c r="F24" s="52">
        <f t="shared" si="1"/>
        <v>0</v>
      </c>
      <c r="G24" s="90">
        <v>3621</v>
      </c>
      <c r="H24" s="14">
        <f>付属書①!H24</f>
        <v>0</v>
      </c>
      <c r="I24" s="15">
        <f t="shared" si="2"/>
        <v>0</v>
      </c>
      <c r="J24" s="16">
        <f t="shared" si="3"/>
        <v>0</v>
      </c>
      <c r="K24" s="6"/>
      <c r="L24" s="6"/>
    </row>
    <row r="25" spans="1:12" ht="24.75" customHeight="1" x14ac:dyDescent="0.2">
      <c r="A25" s="119" t="s">
        <v>151</v>
      </c>
      <c r="B25" s="120"/>
      <c r="C25" s="49">
        <f>C22</f>
        <v>31</v>
      </c>
      <c r="D25" s="50">
        <f>付属書①!D25</f>
        <v>0</v>
      </c>
      <c r="E25" s="51">
        <v>0.85</v>
      </c>
      <c r="F25" s="52">
        <f t="shared" si="1"/>
        <v>0</v>
      </c>
      <c r="G25" s="48">
        <v>4293</v>
      </c>
      <c r="H25" s="14">
        <f>付属書①!H25</f>
        <v>0</v>
      </c>
      <c r="I25" s="17">
        <f t="shared" si="2"/>
        <v>0</v>
      </c>
      <c r="J25" s="18">
        <f t="shared" si="3"/>
        <v>0</v>
      </c>
      <c r="K25" s="6"/>
      <c r="L25" s="6"/>
    </row>
    <row r="26" spans="1:12" ht="24.75" customHeight="1" x14ac:dyDescent="0.2">
      <c r="A26" s="119" t="s">
        <v>216</v>
      </c>
      <c r="B26" s="120"/>
      <c r="C26" s="49">
        <f>C23</f>
        <v>31</v>
      </c>
      <c r="D26" s="50">
        <f>付属書①!D26</f>
        <v>0</v>
      </c>
      <c r="E26" s="51">
        <v>0.85</v>
      </c>
      <c r="F26" s="52">
        <f t="shared" si="1"/>
        <v>0</v>
      </c>
      <c r="G26" s="48">
        <v>4074</v>
      </c>
      <c r="H26" s="14">
        <f>付属書①!H26</f>
        <v>0</v>
      </c>
      <c r="I26" s="17">
        <f t="shared" si="2"/>
        <v>0</v>
      </c>
      <c r="J26" s="18">
        <f t="shared" si="3"/>
        <v>0</v>
      </c>
      <c r="K26" s="6"/>
      <c r="L26" s="6"/>
    </row>
    <row r="27" spans="1:12" ht="24.75" customHeight="1" x14ac:dyDescent="0.2">
      <c r="A27" s="121" t="s">
        <v>143</v>
      </c>
      <c r="B27" s="122"/>
      <c r="C27" s="53">
        <f>C24</f>
        <v>31</v>
      </c>
      <c r="D27" s="54">
        <f>付属書①!D27</f>
        <v>0</v>
      </c>
      <c r="E27" s="108">
        <v>0.85</v>
      </c>
      <c r="F27" s="109">
        <f t="shared" si="1"/>
        <v>0</v>
      </c>
      <c r="G27" s="48">
        <v>4212</v>
      </c>
      <c r="H27" s="14">
        <f>付属書①!H27</f>
        <v>0</v>
      </c>
      <c r="I27" s="17">
        <f t="shared" si="2"/>
        <v>0</v>
      </c>
      <c r="J27" s="18">
        <f t="shared" si="3"/>
        <v>0</v>
      </c>
      <c r="K27" s="6"/>
      <c r="L27" s="6"/>
    </row>
    <row r="28" spans="1:12" ht="37.5" customHeight="1" x14ac:dyDescent="0.2">
      <c r="B28" s="19"/>
      <c r="C28" s="56"/>
      <c r="D28" s="57"/>
      <c r="E28" s="123" t="s">
        <v>16</v>
      </c>
      <c r="F28" s="123"/>
      <c r="G28" s="58">
        <f>SUM(G14:G27)</f>
        <v>56380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fitToPage="1"/>
  </sheetPr>
  <dimension ref="A1:M46"/>
  <sheetViews>
    <sheetView view="pageBreakPreview" topLeftCell="A3"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177</v>
      </c>
      <c r="D14" s="45">
        <f>付属書①!D14</f>
        <v>0</v>
      </c>
      <c r="E14" s="46">
        <v>0.85</v>
      </c>
      <c r="F14" s="47">
        <f>ROUND(C14*D14*E14,2)</f>
        <v>0</v>
      </c>
      <c r="G14" s="98">
        <v>24251</v>
      </c>
      <c r="H14" s="11">
        <f>付属書①!H14</f>
        <v>0</v>
      </c>
      <c r="I14" s="12">
        <f>G14*H14</f>
        <v>0</v>
      </c>
      <c r="J14" s="13">
        <f>ROUNDDOWN(F14+I14,0)</f>
        <v>0</v>
      </c>
      <c r="K14" s="6"/>
      <c r="L14" s="6"/>
    </row>
    <row r="15" spans="1:13" ht="24.75" customHeight="1" x14ac:dyDescent="0.2">
      <c r="A15" s="119" t="s">
        <v>143</v>
      </c>
      <c r="B15" s="120"/>
      <c r="C15" s="49">
        <f>C14</f>
        <v>177</v>
      </c>
      <c r="D15" s="50">
        <f>付属書①!D15</f>
        <v>0</v>
      </c>
      <c r="E15" s="51">
        <v>0.85</v>
      </c>
      <c r="F15" s="52">
        <f>ROUND(C15*D15*E15,2)</f>
        <v>0</v>
      </c>
      <c r="G15" s="89">
        <v>22457</v>
      </c>
      <c r="H15" s="14">
        <f>付属書①!H15</f>
        <v>0</v>
      </c>
      <c r="I15" s="15">
        <f>G15*H15</f>
        <v>0</v>
      </c>
      <c r="J15" s="16">
        <f>ROUNDDOWN(F15+I15,0)</f>
        <v>0</v>
      </c>
      <c r="K15" s="6"/>
      <c r="L15" s="6"/>
    </row>
    <row r="16" spans="1:13" ht="24.75" customHeight="1" x14ac:dyDescent="0.2">
      <c r="A16" s="119" t="s">
        <v>30</v>
      </c>
      <c r="B16" s="120"/>
      <c r="C16" s="49">
        <f t="shared" ref="C16:C24" si="0">C15</f>
        <v>177</v>
      </c>
      <c r="D16" s="50">
        <f>付属書①!D16</f>
        <v>0</v>
      </c>
      <c r="E16" s="51">
        <v>0.85</v>
      </c>
      <c r="F16" s="52">
        <f t="shared" ref="F16:F27" si="1">ROUND(C16*D16*E16,2)</f>
        <v>0</v>
      </c>
      <c r="G16" s="89">
        <v>22537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177</v>
      </c>
      <c r="D17" s="50">
        <f>付属書①!D17</f>
        <v>0</v>
      </c>
      <c r="E17" s="51">
        <v>0.85</v>
      </c>
      <c r="F17" s="52">
        <f t="shared" si="1"/>
        <v>0</v>
      </c>
      <c r="G17" s="89">
        <v>25524</v>
      </c>
      <c r="H17" s="14">
        <f>付属書①!H17</f>
        <v>0</v>
      </c>
      <c r="I17" s="15">
        <f t="shared" si="2"/>
        <v>0</v>
      </c>
      <c r="J17" s="16">
        <f t="shared" si="3"/>
        <v>0</v>
      </c>
      <c r="L17" s="6"/>
    </row>
    <row r="18" spans="1:12" ht="24.75" customHeight="1" x14ac:dyDescent="0.2">
      <c r="A18" s="119" t="s">
        <v>144</v>
      </c>
      <c r="B18" s="120"/>
      <c r="C18" s="49">
        <f t="shared" si="0"/>
        <v>177</v>
      </c>
      <c r="D18" s="50">
        <f>付属書①!D18</f>
        <v>0</v>
      </c>
      <c r="E18" s="51">
        <v>0.85</v>
      </c>
      <c r="F18" s="52">
        <f t="shared" si="1"/>
        <v>0</v>
      </c>
      <c r="G18" s="89">
        <v>20006</v>
      </c>
      <c r="H18" s="14">
        <f>付属書①!H18</f>
        <v>0</v>
      </c>
      <c r="I18" s="15">
        <f t="shared" si="2"/>
        <v>0</v>
      </c>
      <c r="J18" s="16">
        <f t="shared" si="3"/>
        <v>0</v>
      </c>
      <c r="L18" s="6"/>
    </row>
    <row r="19" spans="1:12" ht="24.75" customHeight="1" x14ac:dyDescent="0.2">
      <c r="A19" s="119" t="s">
        <v>145</v>
      </c>
      <c r="B19" s="120"/>
      <c r="C19" s="49">
        <f t="shared" si="0"/>
        <v>177</v>
      </c>
      <c r="D19" s="50">
        <f>付属書①!D19</f>
        <v>0</v>
      </c>
      <c r="E19" s="51">
        <v>0.85</v>
      </c>
      <c r="F19" s="52">
        <f t="shared" si="1"/>
        <v>0</v>
      </c>
      <c r="G19" s="90">
        <v>19057</v>
      </c>
      <c r="H19" s="14">
        <f>付属書①!H19</f>
        <v>0</v>
      </c>
      <c r="I19" s="15">
        <f t="shared" si="2"/>
        <v>0</v>
      </c>
      <c r="J19" s="16">
        <f t="shared" si="3"/>
        <v>0</v>
      </c>
      <c r="L19" s="6"/>
    </row>
    <row r="20" spans="1:12" ht="24.75" customHeight="1" x14ac:dyDescent="0.2">
      <c r="A20" s="119" t="s">
        <v>146</v>
      </c>
      <c r="B20" s="120"/>
      <c r="C20" s="49">
        <f t="shared" si="0"/>
        <v>177</v>
      </c>
      <c r="D20" s="50">
        <f>付属書①!D20</f>
        <v>0</v>
      </c>
      <c r="E20" s="51">
        <v>0.85</v>
      </c>
      <c r="F20" s="52">
        <f t="shared" si="1"/>
        <v>0</v>
      </c>
      <c r="G20" s="99">
        <v>18557</v>
      </c>
      <c r="H20" s="14">
        <f>付属書①!H20</f>
        <v>0</v>
      </c>
      <c r="I20" s="15">
        <f t="shared" si="2"/>
        <v>0</v>
      </c>
      <c r="J20" s="16">
        <f t="shared" si="3"/>
        <v>0</v>
      </c>
      <c r="L20" s="6"/>
    </row>
    <row r="21" spans="1:12" ht="24.75" customHeight="1" x14ac:dyDescent="0.2">
      <c r="A21" s="119" t="s">
        <v>147</v>
      </c>
      <c r="B21" s="120"/>
      <c r="C21" s="49">
        <f t="shared" si="0"/>
        <v>177</v>
      </c>
      <c r="D21" s="50">
        <f>付属書①!D21</f>
        <v>0</v>
      </c>
      <c r="E21" s="51">
        <v>0.85</v>
      </c>
      <c r="F21" s="52">
        <f t="shared" si="1"/>
        <v>0</v>
      </c>
      <c r="G21" s="90">
        <v>20518</v>
      </c>
      <c r="H21" s="14">
        <f>付属書①!H21</f>
        <v>0</v>
      </c>
      <c r="I21" s="15">
        <f t="shared" si="2"/>
        <v>0</v>
      </c>
      <c r="J21" s="16">
        <f t="shared" si="3"/>
        <v>0</v>
      </c>
      <c r="L21" s="6"/>
    </row>
    <row r="22" spans="1:12" ht="24.75" customHeight="1" x14ac:dyDescent="0.2">
      <c r="A22" s="119" t="s">
        <v>148</v>
      </c>
      <c r="B22" s="120"/>
      <c r="C22" s="49">
        <f t="shared" si="0"/>
        <v>177</v>
      </c>
      <c r="D22" s="50">
        <f>付属書①!D22</f>
        <v>0</v>
      </c>
      <c r="E22" s="51">
        <v>0.85</v>
      </c>
      <c r="F22" s="52">
        <f t="shared" si="1"/>
        <v>0</v>
      </c>
      <c r="G22" s="94">
        <v>27682</v>
      </c>
      <c r="H22" s="14">
        <f>付属書①!H22</f>
        <v>0</v>
      </c>
      <c r="I22" s="15">
        <f t="shared" si="2"/>
        <v>0</v>
      </c>
      <c r="J22" s="16">
        <f t="shared" si="3"/>
        <v>0</v>
      </c>
      <c r="L22" s="6"/>
    </row>
    <row r="23" spans="1:12" ht="24.75" customHeight="1" x14ac:dyDescent="0.2">
      <c r="A23" s="119" t="s">
        <v>149</v>
      </c>
      <c r="B23" s="120"/>
      <c r="C23" s="49">
        <f t="shared" si="0"/>
        <v>177</v>
      </c>
      <c r="D23" s="50">
        <f>付属書①!D23</f>
        <v>0</v>
      </c>
      <c r="E23" s="51">
        <v>0.85</v>
      </c>
      <c r="F23" s="52">
        <f t="shared" si="1"/>
        <v>0</v>
      </c>
      <c r="G23" s="89">
        <v>33870</v>
      </c>
      <c r="H23" s="14">
        <f>付属書①!H23</f>
        <v>0</v>
      </c>
      <c r="I23" s="15">
        <f t="shared" si="2"/>
        <v>0</v>
      </c>
      <c r="J23" s="16">
        <f t="shared" si="3"/>
        <v>0</v>
      </c>
      <c r="L23" s="6"/>
    </row>
    <row r="24" spans="1:12" ht="24.75" customHeight="1" x14ac:dyDescent="0.2">
      <c r="A24" s="119" t="s">
        <v>150</v>
      </c>
      <c r="B24" s="120"/>
      <c r="C24" s="49">
        <f t="shared" si="0"/>
        <v>177</v>
      </c>
      <c r="D24" s="50">
        <f>付属書①!D24</f>
        <v>0</v>
      </c>
      <c r="E24" s="51">
        <v>0.85</v>
      </c>
      <c r="F24" s="52">
        <f t="shared" si="1"/>
        <v>0</v>
      </c>
      <c r="G24" s="90">
        <v>29804</v>
      </c>
      <c r="H24" s="14">
        <f>付属書①!H24</f>
        <v>0</v>
      </c>
      <c r="I24" s="15">
        <f t="shared" si="2"/>
        <v>0</v>
      </c>
      <c r="J24" s="16">
        <f t="shared" si="3"/>
        <v>0</v>
      </c>
      <c r="K24" s="6"/>
      <c r="L24" s="6"/>
    </row>
    <row r="25" spans="1:12" ht="24.75" customHeight="1" x14ac:dyDescent="0.2">
      <c r="A25" s="119" t="s">
        <v>151</v>
      </c>
      <c r="B25" s="120"/>
      <c r="C25" s="49">
        <f>C22</f>
        <v>177</v>
      </c>
      <c r="D25" s="50">
        <f>付属書①!D25</f>
        <v>0</v>
      </c>
      <c r="E25" s="51">
        <v>0.85</v>
      </c>
      <c r="F25" s="52">
        <f t="shared" si="1"/>
        <v>0</v>
      </c>
      <c r="G25" s="48">
        <v>33599</v>
      </c>
      <c r="H25" s="14">
        <f>付属書①!H25</f>
        <v>0</v>
      </c>
      <c r="I25" s="17">
        <f t="shared" si="2"/>
        <v>0</v>
      </c>
      <c r="J25" s="18">
        <f t="shared" si="3"/>
        <v>0</v>
      </c>
      <c r="K25" s="6"/>
      <c r="L25" s="6"/>
    </row>
    <row r="26" spans="1:12" ht="24.75" customHeight="1" x14ac:dyDescent="0.2">
      <c r="A26" s="119" t="s">
        <v>216</v>
      </c>
      <c r="B26" s="120"/>
      <c r="C26" s="49">
        <f>C23</f>
        <v>177</v>
      </c>
      <c r="D26" s="50">
        <f>付属書①!D26</f>
        <v>0</v>
      </c>
      <c r="E26" s="51">
        <v>0.85</v>
      </c>
      <c r="F26" s="52">
        <f t="shared" si="1"/>
        <v>0</v>
      </c>
      <c r="G26" s="48">
        <v>24251</v>
      </c>
      <c r="H26" s="14">
        <f>付属書①!H26</f>
        <v>0</v>
      </c>
      <c r="I26" s="17">
        <f t="shared" si="2"/>
        <v>0</v>
      </c>
      <c r="J26" s="18">
        <f t="shared" si="3"/>
        <v>0</v>
      </c>
      <c r="K26" s="6"/>
      <c r="L26" s="6"/>
    </row>
    <row r="27" spans="1:12" ht="24.75" customHeight="1" x14ac:dyDescent="0.2">
      <c r="A27" s="121" t="s">
        <v>143</v>
      </c>
      <c r="B27" s="122"/>
      <c r="C27" s="53">
        <f>C24</f>
        <v>177</v>
      </c>
      <c r="D27" s="54">
        <f>付属書①!D27</f>
        <v>0</v>
      </c>
      <c r="E27" s="108">
        <v>0.85</v>
      </c>
      <c r="F27" s="109">
        <f t="shared" si="1"/>
        <v>0</v>
      </c>
      <c r="G27" s="48">
        <v>22457</v>
      </c>
      <c r="H27" s="14">
        <f>付属書①!H27</f>
        <v>0</v>
      </c>
      <c r="I27" s="17">
        <f t="shared" si="2"/>
        <v>0</v>
      </c>
      <c r="J27" s="18">
        <f t="shared" si="3"/>
        <v>0</v>
      </c>
      <c r="K27" s="6"/>
      <c r="L27" s="6"/>
    </row>
    <row r="28" spans="1:12" ht="37.5" customHeight="1" x14ac:dyDescent="0.2">
      <c r="B28" s="19"/>
      <c r="C28" s="56"/>
      <c r="D28" s="57"/>
      <c r="E28" s="123" t="s">
        <v>16</v>
      </c>
      <c r="F28" s="123"/>
      <c r="G28" s="58">
        <f>SUM(G14:G27)</f>
        <v>344570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fitToPage="1"/>
  </sheetPr>
  <dimension ref="A1:M46"/>
  <sheetViews>
    <sheetView view="pageBreakPreview" topLeftCell="A7"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142</v>
      </c>
      <c r="D14" s="45">
        <f>付属書①!D14</f>
        <v>0</v>
      </c>
      <c r="E14" s="46">
        <v>0.85</v>
      </c>
      <c r="F14" s="47">
        <f>ROUND(C14*D14*E14,2)</f>
        <v>0</v>
      </c>
      <c r="G14" s="87">
        <v>12688</v>
      </c>
      <c r="H14" s="11">
        <f>付属書①!H14</f>
        <v>0</v>
      </c>
      <c r="I14" s="12">
        <f>G14*H14</f>
        <v>0</v>
      </c>
      <c r="J14" s="13">
        <f>ROUNDDOWN(F14+I14,0)</f>
        <v>0</v>
      </c>
      <c r="K14" s="6"/>
      <c r="L14" s="6"/>
    </row>
    <row r="15" spans="1:13" ht="24.75" customHeight="1" x14ac:dyDescent="0.2">
      <c r="A15" s="119" t="s">
        <v>143</v>
      </c>
      <c r="B15" s="120"/>
      <c r="C15" s="49">
        <f>C14</f>
        <v>142</v>
      </c>
      <c r="D15" s="50">
        <f>付属書①!D15</f>
        <v>0</v>
      </c>
      <c r="E15" s="51">
        <v>0.85</v>
      </c>
      <c r="F15" s="52">
        <f>ROUND(C15*D15*E15,2)</f>
        <v>0</v>
      </c>
      <c r="G15" s="88">
        <v>15764</v>
      </c>
      <c r="H15" s="14">
        <f>付属書①!H15</f>
        <v>0</v>
      </c>
      <c r="I15" s="15">
        <f>G15*H15</f>
        <v>0</v>
      </c>
      <c r="J15" s="16">
        <f>ROUNDDOWN(F15+I15,0)</f>
        <v>0</v>
      </c>
      <c r="K15" s="6"/>
      <c r="L15" s="6"/>
    </row>
    <row r="16" spans="1:13" ht="24.75" customHeight="1" x14ac:dyDescent="0.2">
      <c r="A16" s="119" t="s">
        <v>30</v>
      </c>
      <c r="B16" s="120"/>
      <c r="C16" s="49">
        <f t="shared" ref="C16:C24" si="0">C15</f>
        <v>142</v>
      </c>
      <c r="D16" s="50">
        <f>付属書①!D16</f>
        <v>0</v>
      </c>
      <c r="E16" s="51">
        <v>0.85</v>
      </c>
      <c r="F16" s="52">
        <f t="shared" ref="F16:F27" si="1">ROUND(C16*D16*E16,2)</f>
        <v>0</v>
      </c>
      <c r="G16" s="88">
        <v>19636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142</v>
      </c>
      <c r="D17" s="50">
        <f>付属書①!D17</f>
        <v>0</v>
      </c>
      <c r="E17" s="51">
        <v>0.85</v>
      </c>
      <c r="F17" s="52">
        <f t="shared" si="1"/>
        <v>0</v>
      </c>
      <c r="G17" s="89">
        <v>21691</v>
      </c>
      <c r="H17" s="14">
        <f>付属書①!H17</f>
        <v>0</v>
      </c>
      <c r="I17" s="15">
        <f t="shared" si="2"/>
        <v>0</v>
      </c>
      <c r="J17" s="16">
        <f t="shared" si="3"/>
        <v>0</v>
      </c>
      <c r="L17" s="6"/>
    </row>
    <row r="18" spans="1:12" ht="24.75" customHeight="1" x14ac:dyDescent="0.2">
      <c r="A18" s="119" t="s">
        <v>144</v>
      </c>
      <c r="B18" s="120"/>
      <c r="C18" s="49">
        <f t="shared" si="0"/>
        <v>142</v>
      </c>
      <c r="D18" s="50">
        <f>付属書①!D18</f>
        <v>0</v>
      </c>
      <c r="E18" s="51">
        <v>0.85</v>
      </c>
      <c r="F18" s="52">
        <f t="shared" si="1"/>
        <v>0</v>
      </c>
      <c r="G18" s="89">
        <v>16062</v>
      </c>
      <c r="H18" s="14">
        <f>付属書①!H18</f>
        <v>0</v>
      </c>
      <c r="I18" s="15">
        <f t="shared" si="2"/>
        <v>0</v>
      </c>
      <c r="J18" s="16">
        <f t="shared" si="3"/>
        <v>0</v>
      </c>
      <c r="L18" s="6"/>
    </row>
    <row r="19" spans="1:12" ht="24.75" customHeight="1" x14ac:dyDescent="0.2">
      <c r="A19" s="119" t="s">
        <v>145</v>
      </c>
      <c r="B19" s="120"/>
      <c r="C19" s="49">
        <f t="shared" si="0"/>
        <v>142</v>
      </c>
      <c r="D19" s="50">
        <f>付属書①!D19</f>
        <v>0</v>
      </c>
      <c r="E19" s="51">
        <v>0.85</v>
      </c>
      <c r="F19" s="52">
        <f t="shared" si="1"/>
        <v>0</v>
      </c>
      <c r="G19" s="89">
        <v>14618</v>
      </c>
      <c r="H19" s="14">
        <f>付属書①!H19</f>
        <v>0</v>
      </c>
      <c r="I19" s="15">
        <f t="shared" si="2"/>
        <v>0</v>
      </c>
      <c r="J19" s="16">
        <f t="shared" si="3"/>
        <v>0</v>
      </c>
      <c r="L19" s="6"/>
    </row>
    <row r="20" spans="1:12" ht="24.75" customHeight="1" x14ac:dyDescent="0.2">
      <c r="A20" s="119" t="s">
        <v>146</v>
      </c>
      <c r="B20" s="120"/>
      <c r="C20" s="49">
        <f t="shared" si="0"/>
        <v>142</v>
      </c>
      <c r="D20" s="50">
        <f>付属書①!D20</f>
        <v>0</v>
      </c>
      <c r="E20" s="51">
        <v>0.85</v>
      </c>
      <c r="F20" s="52">
        <f t="shared" si="1"/>
        <v>0</v>
      </c>
      <c r="G20" s="90">
        <v>11479</v>
      </c>
      <c r="H20" s="14">
        <f>付属書①!H20</f>
        <v>0</v>
      </c>
      <c r="I20" s="15">
        <f t="shared" si="2"/>
        <v>0</v>
      </c>
      <c r="J20" s="16">
        <f t="shared" si="3"/>
        <v>0</v>
      </c>
      <c r="L20" s="6"/>
    </row>
    <row r="21" spans="1:12" ht="24.75" customHeight="1" x14ac:dyDescent="0.2">
      <c r="A21" s="119" t="s">
        <v>147</v>
      </c>
      <c r="B21" s="120"/>
      <c r="C21" s="49">
        <f t="shared" si="0"/>
        <v>142</v>
      </c>
      <c r="D21" s="50">
        <f>付属書①!D21</f>
        <v>0</v>
      </c>
      <c r="E21" s="51">
        <v>0.85</v>
      </c>
      <c r="F21" s="52">
        <f t="shared" si="1"/>
        <v>0</v>
      </c>
      <c r="G21" s="90">
        <v>11311</v>
      </c>
      <c r="H21" s="14">
        <f>付属書①!H21</f>
        <v>0</v>
      </c>
      <c r="I21" s="15">
        <f t="shared" si="2"/>
        <v>0</v>
      </c>
      <c r="J21" s="16">
        <f t="shared" si="3"/>
        <v>0</v>
      </c>
      <c r="L21" s="6"/>
    </row>
    <row r="22" spans="1:12" ht="24.75" customHeight="1" x14ac:dyDescent="0.2">
      <c r="A22" s="119" t="s">
        <v>148</v>
      </c>
      <c r="B22" s="120"/>
      <c r="C22" s="49">
        <f t="shared" si="0"/>
        <v>142</v>
      </c>
      <c r="D22" s="50">
        <f>付属書①!D22</f>
        <v>0</v>
      </c>
      <c r="E22" s="51">
        <v>0.85</v>
      </c>
      <c r="F22" s="52">
        <f t="shared" si="1"/>
        <v>0</v>
      </c>
      <c r="G22" s="91">
        <v>15151</v>
      </c>
      <c r="H22" s="14">
        <f>付属書①!H22</f>
        <v>0</v>
      </c>
      <c r="I22" s="15">
        <f t="shared" si="2"/>
        <v>0</v>
      </c>
      <c r="J22" s="16">
        <f t="shared" si="3"/>
        <v>0</v>
      </c>
      <c r="L22" s="6"/>
    </row>
    <row r="23" spans="1:12" ht="24.75" customHeight="1" x14ac:dyDescent="0.2">
      <c r="A23" s="119" t="s">
        <v>149</v>
      </c>
      <c r="B23" s="120"/>
      <c r="C23" s="49">
        <f t="shared" si="0"/>
        <v>142</v>
      </c>
      <c r="D23" s="50">
        <f>付属書①!D23</f>
        <v>0</v>
      </c>
      <c r="E23" s="51">
        <v>0.85</v>
      </c>
      <c r="F23" s="52">
        <f t="shared" si="1"/>
        <v>0</v>
      </c>
      <c r="G23" s="90">
        <v>23597</v>
      </c>
      <c r="H23" s="14">
        <f>付属書①!H23</f>
        <v>0</v>
      </c>
      <c r="I23" s="15">
        <f t="shared" si="2"/>
        <v>0</v>
      </c>
      <c r="J23" s="16">
        <f t="shared" si="3"/>
        <v>0</v>
      </c>
      <c r="L23" s="6"/>
    </row>
    <row r="24" spans="1:12" ht="24.75" customHeight="1" x14ac:dyDescent="0.2">
      <c r="A24" s="119" t="s">
        <v>150</v>
      </c>
      <c r="B24" s="120"/>
      <c r="C24" s="49">
        <f t="shared" si="0"/>
        <v>142</v>
      </c>
      <c r="D24" s="50">
        <f>付属書①!D24</f>
        <v>0</v>
      </c>
      <c r="E24" s="51">
        <v>0.85</v>
      </c>
      <c r="F24" s="52">
        <f t="shared" si="1"/>
        <v>0</v>
      </c>
      <c r="G24" s="89">
        <v>16500</v>
      </c>
      <c r="H24" s="14">
        <f>付属書①!H24</f>
        <v>0</v>
      </c>
      <c r="I24" s="15">
        <f t="shared" si="2"/>
        <v>0</v>
      </c>
      <c r="J24" s="16">
        <f t="shared" si="3"/>
        <v>0</v>
      </c>
      <c r="K24" s="6"/>
      <c r="L24" s="6"/>
    </row>
    <row r="25" spans="1:12" ht="24.75" customHeight="1" x14ac:dyDescent="0.2">
      <c r="A25" s="119" t="s">
        <v>151</v>
      </c>
      <c r="B25" s="120"/>
      <c r="C25" s="49">
        <f>C22</f>
        <v>142</v>
      </c>
      <c r="D25" s="50">
        <f>付属書①!D25</f>
        <v>0</v>
      </c>
      <c r="E25" s="51">
        <v>0.85</v>
      </c>
      <c r="F25" s="52">
        <f t="shared" si="1"/>
        <v>0</v>
      </c>
      <c r="G25" s="48">
        <v>20084</v>
      </c>
      <c r="H25" s="14">
        <f>付属書①!H25</f>
        <v>0</v>
      </c>
      <c r="I25" s="17">
        <f t="shared" si="2"/>
        <v>0</v>
      </c>
      <c r="J25" s="18">
        <f t="shared" si="3"/>
        <v>0</v>
      </c>
      <c r="K25" s="6"/>
      <c r="L25" s="6"/>
    </row>
    <row r="26" spans="1:12" ht="24.75" customHeight="1" x14ac:dyDescent="0.2">
      <c r="A26" s="119" t="s">
        <v>216</v>
      </c>
      <c r="B26" s="120"/>
      <c r="C26" s="49">
        <f>C23</f>
        <v>142</v>
      </c>
      <c r="D26" s="50">
        <f>付属書①!D26</f>
        <v>0</v>
      </c>
      <c r="E26" s="51">
        <v>0.85</v>
      </c>
      <c r="F26" s="52">
        <f t="shared" si="1"/>
        <v>0</v>
      </c>
      <c r="G26" s="48">
        <v>12688</v>
      </c>
      <c r="H26" s="14">
        <f>付属書①!H26</f>
        <v>0</v>
      </c>
      <c r="I26" s="17">
        <f t="shared" si="2"/>
        <v>0</v>
      </c>
      <c r="J26" s="18">
        <f t="shared" si="3"/>
        <v>0</v>
      </c>
      <c r="K26" s="6"/>
      <c r="L26" s="6"/>
    </row>
    <row r="27" spans="1:12" ht="24.75" customHeight="1" x14ac:dyDescent="0.2">
      <c r="A27" s="121" t="s">
        <v>143</v>
      </c>
      <c r="B27" s="122"/>
      <c r="C27" s="53">
        <f>C24</f>
        <v>142</v>
      </c>
      <c r="D27" s="54">
        <f>付属書①!D27</f>
        <v>0</v>
      </c>
      <c r="E27" s="108">
        <v>0.85</v>
      </c>
      <c r="F27" s="109">
        <f t="shared" si="1"/>
        <v>0</v>
      </c>
      <c r="G27" s="48">
        <v>15764</v>
      </c>
      <c r="H27" s="14">
        <f>付属書①!H27</f>
        <v>0</v>
      </c>
      <c r="I27" s="17">
        <f t="shared" si="2"/>
        <v>0</v>
      </c>
      <c r="J27" s="18">
        <f t="shared" si="3"/>
        <v>0</v>
      </c>
      <c r="K27" s="6"/>
      <c r="L27" s="6"/>
    </row>
    <row r="28" spans="1:12" ht="37.5" customHeight="1" x14ac:dyDescent="0.2">
      <c r="B28" s="19"/>
      <c r="C28" s="56"/>
      <c r="D28" s="57"/>
      <c r="E28" s="123" t="s">
        <v>16</v>
      </c>
      <c r="F28" s="123"/>
      <c r="G28" s="58">
        <f>SUM(G14:G27)</f>
        <v>227033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M46"/>
  <sheetViews>
    <sheetView view="pageBreakPreview" topLeftCell="A5"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329</v>
      </c>
      <c r="D14" s="45">
        <f>付属書①!D14</f>
        <v>0</v>
      </c>
      <c r="E14" s="46">
        <v>0.85</v>
      </c>
      <c r="F14" s="47">
        <f>ROUND(C14*D14*E14,2)</f>
        <v>0</v>
      </c>
      <c r="G14" s="104">
        <v>33899</v>
      </c>
      <c r="H14" s="11">
        <f>付属書①!H14</f>
        <v>0</v>
      </c>
      <c r="I14" s="12">
        <f>G14*H14</f>
        <v>0</v>
      </c>
      <c r="J14" s="13">
        <f>ROUNDDOWN(F14+I14,0)</f>
        <v>0</v>
      </c>
      <c r="K14" s="6"/>
      <c r="L14" s="6"/>
    </row>
    <row r="15" spans="1:13" ht="24.75" customHeight="1" x14ac:dyDescent="0.2">
      <c r="A15" s="119" t="s">
        <v>143</v>
      </c>
      <c r="B15" s="120"/>
      <c r="C15" s="49">
        <f>C14</f>
        <v>329</v>
      </c>
      <c r="D15" s="50">
        <f>付属書①!D15</f>
        <v>0</v>
      </c>
      <c r="E15" s="51">
        <v>0.85</v>
      </c>
      <c r="F15" s="52">
        <f>ROUND(C15*D15*E15,2)</f>
        <v>0</v>
      </c>
      <c r="G15" s="90">
        <v>33208</v>
      </c>
      <c r="H15" s="14">
        <f>付属書①!H15</f>
        <v>0</v>
      </c>
      <c r="I15" s="15">
        <f>G15*H15</f>
        <v>0</v>
      </c>
      <c r="J15" s="16">
        <f>ROUNDDOWN(F15+I15,0)</f>
        <v>0</v>
      </c>
      <c r="K15" s="6"/>
      <c r="L15" s="6"/>
    </row>
    <row r="16" spans="1:13" ht="24.75" customHeight="1" x14ac:dyDescent="0.2">
      <c r="A16" s="119" t="s">
        <v>30</v>
      </c>
      <c r="B16" s="120"/>
      <c r="C16" s="49">
        <f t="shared" ref="C16:C24" si="0">C15</f>
        <v>329</v>
      </c>
      <c r="D16" s="50">
        <f>付属書①!D16</f>
        <v>0</v>
      </c>
      <c r="E16" s="51">
        <v>0.85</v>
      </c>
      <c r="F16" s="52">
        <f t="shared" ref="F16:F27" si="1">ROUND(C16*D16*E16,2)</f>
        <v>0</v>
      </c>
      <c r="G16" s="99">
        <v>37928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329</v>
      </c>
      <c r="D17" s="50">
        <f>付属書①!D17</f>
        <v>0</v>
      </c>
      <c r="E17" s="51">
        <v>0.85</v>
      </c>
      <c r="F17" s="52">
        <f t="shared" si="1"/>
        <v>0</v>
      </c>
      <c r="G17" s="89">
        <v>43573</v>
      </c>
      <c r="H17" s="14">
        <f>付属書①!H17</f>
        <v>0</v>
      </c>
      <c r="I17" s="15">
        <f t="shared" si="2"/>
        <v>0</v>
      </c>
      <c r="J17" s="16">
        <f t="shared" si="3"/>
        <v>0</v>
      </c>
      <c r="L17" s="6"/>
    </row>
    <row r="18" spans="1:12" ht="24.75" customHeight="1" x14ac:dyDescent="0.2">
      <c r="A18" s="119" t="s">
        <v>144</v>
      </c>
      <c r="B18" s="120"/>
      <c r="C18" s="49">
        <f t="shared" si="0"/>
        <v>329</v>
      </c>
      <c r="D18" s="50">
        <f>付属書①!D18</f>
        <v>0</v>
      </c>
      <c r="E18" s="51">
        <v>0.85</v>
      </c>
      <c r="F18" s="52">
        <f t="shared" si="1"/>
        <v>0</v>
      </c>
      <c r="G18" s="89">
        <v>38547</v>
      </c>
      <c r="H18" s="14">
        <f>付属書①!H18</f>
        <v>0</v>
      </c>
      <c r="I18" s="15">
        <f t="shared" si="2"/>
        <v>0</v>
      </c>
      <c r="J18" s="16">
        <f t="shared" si="3"/>
        <v>0</v>
      </c>
      <c r="L18" s="6"/>
    </row>
    <row r="19" spans="1:12" ht="24.75" customHeight="1" x14ac:dyDescent="0.2">
      <c r="A19" s="119" t="s">
        <v>145</v>
      </c>
      <c r="B19" s="120"/>
      <c r="C19" s="49">
        <f t="shared" si="0"/>
        <v>329</v>
      </c>
      <c r="D19" s="50">
        <f>付属書①!D19</f>
        <v>0</v>
      </c>
      <c r="E19" s="51">
        <v>0.85</v>
      </c>
      <c r="F19" s="52">
        <f t="shared" si="1"/>
        <v>0</v>
      </c>
      <c r="G19" s="89">
        <v>26430</v>
      </c>
      <c r="H19" s="14">
        <f>付属書①!H19</f>
        <v>0</v>
      </c>
      <c r="I19" s="15">
        <f t="shared" si="2"/>
        <v>0</v>
      </c>
      <c r="J19" s="16">
        <f t="shared" si="3"/>
        <v>0</v>
      </c>
      <c r="L19" s="6"/>
    </row>
    <row r="20" spans="1:12" ht="24.75" customHeight="1" x14ac:dyDescent="0.2">
      <c r="A20" s="119" t="s">
        <v>146</v>
      </c>
      <c r="B20" s="120"/>
      <c r="C20" s="49">
        <f t="shared" si="0"/>
        <v>329</v>
      </c>
      <c r="D20" s="50">
        <f>付属書①!D20</f>
        <v>0</v>
      </c>
      <c r="E20" s="51">
        <v>0.85</v>
      </c>
      <c r="F20" s="52">
        <f t="shared" si="1"/>
        <v>0</v>
      </c>
      <c r="G20" s="89">
        <v>30051</v>
      </c>
      <c r="H20" s="14">
        <f>付属書①!H20</f>
        <v>0</v>
      </c>
      <c r="I20" s="15">
        <f t="shared" si="2"/>
        <v>0</v>
      </c>
      <c r="J20" s="16">
        <f t="shared" si="3"/>
        <v>0</v>
      </c>
      <c r="L20" s="6"/>
    </row>
    <row r="21" spans="1:12" ht="24.75" customHeight="1" x14ac:dyDescent="0.2">
      <c r="A21" s="119" t="s">
        <v>147</v>
      </c>
      <c r="B21" s="120"/>
      <c r="C21" s="49">
        <f t="shared" si="0"/>
        <v>329</v>
      </c>
      <c r="D21" s="50">
        <f>付属書①!D21</f>
        <v>0</v>
      </c>
      <c r="E21" s="51">
        <v>0.85</v>
      </c>
      <c r="F21" s="52">
        <f t="shared" si="1"/>
        <v>0</v>
      </c>
      <c r="G21" s="89">
        <v>30551</v>
      </c>
      <c r="H21" s="14">
        <f>付属書①!H21</f>
        <v>0</v>
      </c>
      <c r="I21" s="15">
        <f t="shared" si="2"/>
        <v>0</v>
      </c>
      <c r="J21" s="16">
        <f t="shared" si="3"/>
        <v>0</v>
      </c>
      <c r="L21" s="6"/>
    </row>
    <row r="22" spans="1:12" ht="24.75" customHeight="1" x14ac:dyDescent="0.2">
      <c r="A22" s="119" t="s">
        <v>148</v>
      </c>
      <c r="B22" s="120"/>
      <c r="C22" s="49">
        <f t="shared" si="0"/>
        <v>329</v>
      </c>
      <c r="D22" s="50">
        <f>付属書①!D22</f>
        <v>0</v>
      </c>
      <c r="E22" s="51">
        <v>0.85</v>
      </c>
      <c r="F22" s="52">
        <f t="shared" si="1"/>
        <v>0</v>
      </c>
      <c r="G22" s="94">
        <v>40865</v>
      </c>
      <c r="H22" s="14">
        <f>付属書①!H22</f>
        <v>0</v>
      </c>
      <c r="I22" s="15">
        <f t="shared" si="2"/>
        <v>0</v>
      </c>
      <c r="J22" s="16">
        <f t="shared" si="3"/>
        <v>0</v>
      </c>
      <c r="L22" s="6"/>
    </row>
    <row r="23" spans="1:12" ht="24.75" customHeight="1" x14ac:dyDescent="0.2">
      <c r="A23" s="119" t="s">
        <v>149</v>
      </c>
      <c r="B23" s="120"/>
      <c r="C23" s="49">
        <f t="shared" si="0"/>
        <v>329</v>
      </c>
      <c r="D23" s="50">
        <f>付属書①!D23</f>
        <v>0</v>
      </c>
      <c r="E23" s="51">
        <v>0.85</v>
      </c>
      <c r="F23" s="52">
        <f t="shared" si="1"/>
        <v>0</v>
      </c>
      <c r="G23" s="89">
        <v>56704</v>
      </c>
      <c r="H23" s="14">
        <f>付属書①!H23</f>
        <v>0</v>
      </c>
      <c r="I23" s="15">
        <f t="shared" si="2"/>
        <v>0</v>
      </c>
      <c r="J23" s="16">
        <f t="shared" si="3"/>
        <v>0</v>
      </c>
      <c r="L23" s="6"/>
    </row>
    <row r="24" spans="1:12" ht="24.75" customHeight="1" x14ac:dyDescent="0.2">
      <c r="A24" s="119" t="s">
        <v>150</v>
      </c>
      <c r="B24" s="120"/>
      <c r="C24" s="49">
        <f t="shared" si="0"/>
        <v>329</v>
      </c>
      <c r="D24" s="50">
        <f>付属書①!D24</f>
        <v>0</v>
      </c>
      <c r="E24" s="51">
        <v>0.85</v>
      </c>
      <c r="F24" s="52">
        <f t="shared" si="1"/>
        <v>0</v>
      </c>
      <c r="G24" s="89">
        <v>48242</v>
      </c>
      <c r="H24" s="14">
        <f>付属書①!H24</f>
        <v>0</v>
      </c>
      <c r="I24" s="15">
        <f t="shared" si="2"/>
        <v>0</v>
      </c>
      <c r="J24" s="16">
        <f t="shared" si="3"/>
        <v>0</v>
      </c>
      <c r="K24" s="6"/>
      <c r="L24" s="6"/>
    </row>
    <row r="25" spans="1:12" ht="24.75" customHeight="1" x14ac:dyDescent="0.2">
      <c r="A25" s="119" t="s">
        <v>151</v>
      </c>
      <c r="B25" s="120"/>
      <c r="C25" s="49">
        <f>C22</f>
        <v>329</v>
      </c>
      <c r="D25" s="50">
        <f>付属書①!D25</f>
        <v>0</v>
      </c>
      <c r="E25" s="51">
        <v>0.85</v>
      </c>
      <c r="F25" s="52">
        <f t="shared" si="1"/>
        <v>0</v>
      </c>
      <c r="G25" s="48">
        <v>51923</v>
      </c>
      <c r="H25" s="14">
        <f>付属書①!H25</f>
        <v>0</v>
      </c>
      <c r="I25" s="17">
        <f t="shared" si="2"/>
        <v>0</v>
      </c>
      <c r="J25" s="18">
        <f t="shared" si="3"/>
        <v>0</v>
      </c>
      <c r="K25" s="6"/>
      <c r="L25" s="6"/>
    </row>
    <row r="26" spans="1:12" ht="24.75" customHeight="1" x14ac:dyDescent="0.2">
      <c r="A26" s="119" t="s">
        <v>216</v>
      </c>
      <c r="B26" s="120"/>
      <c r="C26" s="49">
        <f>C23</f>
        <v>329</v>
      </c>
      <c r="D26" s="50">
        <f>付属書①!D26</f>
        <v>0</v>
      </c>
      <c r="E26" s="51">
        <v>0.85</v>
      </c>
      <c r="F26" s="52">
        <f t="shared" si="1"/>
        <v>0</v>
      </c>
      <c r="G26" s="48">
        <v>33899</v>
      </c>
      <c r="H26" s="14">
        <f>付属書①!H26</f>
        <v>0</v>
      </c>
      <c r="I26" s="17">
        <f t="shared" si="2"/>
        <v>0</v>
      </c>
      <c r="J26" s="18">
        <f t="shared" si="3"/>
        <v>0</v>
      </c>
      <c r="K26" s="6"/>
      <c r="L26" s="6"/>
    </row>
    <row r="27" spans="1:12" ht="24.75" customHeight="1" x14ac:dyDescent="0.2">
      <c r="A27" s="121" t="s">
        <v>143</v>
      </c>
      <c r="B27" s="122"/>
      <c r="C27" s="53">
        <f>C24</f>
        <v>329</v>
      </c>
      <c r="D27" s="54">
        <f>付属書①!D27</f>
        <v>0</v>
      </c>
      <c r="E27" s="108">
        <v>0.85</v>
      </c>
      <c r="F27" s="109">
        <f t="shared" si="1"/>
        <v>0</v>
      </c>
      <c r="G27" s="48">
        <v>33208</v>
      </c>
      <c r="H27" s="14">
        <f>付属書①!H27</f>
        <v>0</v>
      </c>
      <c r="I27" s="17">
        <f t="shared" si="2"/>
        <v>0</v>
      </c>
      <c r="J27" s="18">
        <f t="shared" si="3"/>
        <v>0</v>
      </c>
      <c r="K27" s="6"/>
      <c r="L27" s="6"/>
    </row>
    <row r="28" spans="1:12" ht="37.5" customHeight="1" x14ac:dyDescent="0.2">
      <c r="B28" s="19"/>
      <c r="C28" s="56"/>
      <c r="D28" s="57"/>
      <c r="E28" s="123" t="s">
        <v>16</v>
      </c>
      <c r="F28" s="123"/>
      <c r="G28" s="58">
        <f>SUM(G14:G27)</f>
        <v>539028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pageSetUpPr fitToPage="1"/>
  </sheetPr>
  <dimension ref="A1:M46"/>
  <sheetViews>
    <sheetView view="pageBreakPreview" topLeftCell="A2"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382</v>
      </c>
      <c r="D14" s="45">
        <f>付属書①!D14</f>
        <v>0</v>
      </c>
      <c r="E14" s="46">
        <v>0.85</v>
      </c>
      <c r="F14" s="47">
        <f>ROUND(C14*D14*E14,2)</f>
        <v>0</v>
      </c>
      <c r="G14" s="98">
        <v>27920</v>
      </c>
      <c r="H14" s="11">
        <f>付属書①!H14</f>
        <v>0</v>
      </c>
      <c r="I14" s="12">
        <f>G14*H14</f>
        <v>0</v>
      </c>
      <c r="J14" s="13">
        <f>ROUNDDOWN(F14+I14,0)</f>
        <v>0</v>
      </c>
      <c r="K14" s="6"/>
      <c r="L14" s="6"/>
    </row>
    <row r="15" spans="1:13" ht="24.75" customHeight="1" x14ac:dyDescent="0.2">
      <c r="A15" s="119" t="s">
        <v>143</v>
      </c>
      <c r="B15" s="120"/>
      <c r="C15" s="49">
        <f>C14</f>
        <v>382</v>
      </c>
      <c r="D15" s="50">
        <f>付属書①!D15</f>
        <v>0</v>
      </c>
      <c r="E15" s="51">
        <v>0.85</v>
      </c>
      <c r="F15" s="52">
        <f>ROUND(C15*D15*E15,2)</f>
        <v>0</v>
      </c>
      <c r="G15" s="90">
        <v>22512</v>
      </c>
      <c r="H15" s="14">
        <f>付属書①!H15</f>
        <v>0</v>
      </c>
      <c r="I15" s="15">
        <f>G15*H15</f>
        <v>0</v>
      </c>
      <c r="J15" s="16">
        <f>ROUNDDOWN(F15+I15,0)</f>
        <v>0</v>
      </c>
      <c r="K15" s="6"/>
      <c r="L15" s="6"/>
    </row>
    <row r="16" spans="1:13" ht="24.75" customHeight="1" x14ac:dyDescent="0.2">
      <c r="A16" s="119" t="s">
        <v>30</v>
      </c>
      <c r="B16" s="120"/>
      <c r="C16" s="49">
        <f t="shared" ref="C16:C24" si="0">C15</f>
        <v>382</v>
      </c>
      <c r="D16" s="50">
        <f>付属書①!D16</f>
        <v>0</v>
      </c>
      <c r="E16" s="51">
        <v>0.85</v>
      </c>
      <c r="F16" s="52">
        <f t="shared" ref="F16:F27" si="1">ROUND(C16*D16*E16,2)</f>
        <v>0</v>
      </c>
      <c r="G16" s="90">
        <v>33215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382</v>
      </c>
      <c r="D17" s="50">
        <f>付属書①!D17</f>
        <v>0</v>
      </c>
      <c r="E17" s="51">
        <v>0.85</v>
      </c>
      <c r="F17" s="52">
        <f t="shared" si="1"/>
        <v>0</v>
      </c>
      <c r="G17" s="89">
        <v>39275</v>
      </c>
      <c r="H17" s="14">
        <f>付属書①!H17</f>
        <v>0</v>
      </c>
      <c r="I17" s="15">
        <f t="shared" si="2"/>
        <v>0</v>
      </c>
      <c r="J17" s="16">
        <f t="shared" si="3"/>
        <v>0</v>
      </c>
      <c r="L17" s="6"/>
    </row>
    <row r="18" spans="1:12" ht="24.75" customHeight="1" x14ac:dyDescent="0.2">
      <c r="A18" s="119" t="s">
        <v>144</v>
      </c>
      <c r="B18" s="120"/>
      <c r="C18" s="49">
        <f t="shared" si="0"/>
        <v>382</v>
      </c>
      <c r="D18" s="50">
        <f>付属書①!D18</f>
        <v>0</v>
      </c>
      <c r="E18" s="51">
        <v>0.85</v>
      </c>
      <c r="F18" s="52">
        <f t="shared" si="1"/>
        <v>0</v>
      </c>
      <c r="G18" s="90">
        <v>33092</v>
      </c>
      <c r="H18" s="14">
        <f>付属書①!H18</f>
        <v>0</v>
      </c>
      <c r="I18" s="15">
        <f t="shared" si="2"/>
        <v>0</v>
      </c>
      <c r="J18" s="16">
        <f t="shared" si="3"/>
        <v>0</v>
      </c>
      <c r="L18" s="6"/>
    </row>
    <row r="19" spans="1:12" ht="24.75" customHeight="1" x14ac:dyDescent="0.2">
      <c r="A19" s="119" t="s">
        <v>145</v>
      </c>
      <c r="B19" s="120"/>
      <c r="C19" s="49">
        <f t="shared" si="0"/>
        <v>382</v>
      </c>
      <c r="D19" s="50">
        <f>付属書①!D19</f>
        <v>0</v>
      </c>
      <c r="E19" s="51">
        <v>0.85</v>
      </c>
      <c r="F19" s="52">
        <f t="shared" si="1"/>
        <v>0</v>
      </c>
      <c r="G19" s="90">
        <v>25522</v>
      </c>
      <c r="H19" s="14">
        <f>付属書①!H19</f>
        <v>0</v>
      </c>
      <c r="I19" s="15">
        <f t="shared" si="2"/>
        <v>0</v>
      </c>
      <c r="J19" s="16">
        <f t="shared" si="3"/>
        <v>0</v>
      </c>
      <c r="L19" s="6"/>
    </row>
    <row r="20" spans="1:12" ht="24.75" customHeight="1" x14ac:dyDescent="0.2">
      <c r="A20" s="119" t="s">
        <v>146</v>
      </c>
      <c r="B20" s="120"/>
      <c r="C20" s="49">
        <f t="shared" si="0"/>
        <v>382</v>
      </c>
      <c r="D20" s="50">
        <f>付属書①!D20</f>
        <v>0</v>
      </c>
      <c r="E20" s="51">
        <v>0.85</v>
      </c>
      <c r="F20" s="52">
        <f t="shared" si="1"/>
        <v>0</v>
      </c>
      <c r="G20" s="90">
        <v>20130</v>
      </c>
      <c r="H20" s="14">
        <f>付属書①!H20</f>
        <v>0</v>
      </c>
      <c r="I20" s="15">
        <f t="shared" si="2"/>
        <v>0</v>
      </c>
      <c r="J20" s="16">
        <f t="shared" si="3"/>
        <v>0</v>
      </c>
      <c r="L20" s="6"/>
    </row>
    <row r="21" spans="1:12" ht="24.75" customHeight="1" x14ac:dyDescent="0.2">
      <c r="A21" s="119" t="s">
        <v>147</v>
      </c>
      <c r="B21" s="120"/>
      <c r="C21" s="49">
        <f t="shared" si="0"/>
        <v>382</v>
      </c>
      <c r="D21" s="50">
        <f>付属書①!D21</f>
        <v>0</v>
      </c>
      <c r="E21" s="51">
        <v>0.85</v>
      </c>
      <c r="F21" s="52">
        <f t="shared" si="1"/>
        <v>0</v>
      </c>
      <c r="G21" s="99">
        <v>21196</v>
      </c>
      <c r="H21" s="14">
        <f>付属書①!H21</f>
        <v>0</v>
      </c>
      <c r="I21" s="15">
        <f t="shared" si="2"/>
        <v>0</v>
      </c>
      <c r="J21" s="16">
        <f t="shared" si="3"/>
        <v>0</v>
      </c>
      <c r="L21" s="6"/>
    </row>
    <row r="22" spans="1:12" ht="24.75" customHeight="1" x14ac:dyDescent="0.2">
      <c r="A22" s="119" t="s">
        <v>148</v>
      </c>
      <c r="B22" s="120"/>
      <c r="C22" s="49">
        <f t="shared" si="0"/>
        <v>382</v>
      </c>
      <c r="D22" s="50">
        <f>付属書①!D22</f>
        <v>0</v>
      </c>
      <c r="E22" s="51">
        <v>0.85</v>
      </c>
      <c r="F22" s="52">
        <f t="shared" si="1"/>
        <v>0</v>
      </c>
      <c r="G22" s="94">
        <v>34292</v>
      </c>
      <c r="H22" s="14">
        <f>付属書①!H22</f>
        <v>0</v>
      </c>
      <c r="I22" s="15">
        <f t="shared" si="2"/>
        <v>0</v>
      </c>
      <c r="J22" s="16">
        <f t="shared" si="3"/>
        <v>0</v>
      </c>
      <c r="L22" s="6"/>
    </row>
    <row r="23" spans="1:12" ht="24.75" customHeight="1" x14ac:dyDescent="0.2">
      <c r="A23" s="119" t="s">
        <v>149</v>
      </c>
      <c r="B23" s="120"/>
      <c r="C23" s="49">
        <f t="shared" si="0"/>
        <v>382</v>
      </c>
      <c r="D23" s="50">
        <f>付属書①!D23</f>
        <v>0</v>
      </c>
      <c r="E23" s="51">
        <v>0.85</v>
      </c>
      <c r="F23" s="52">
        <f t="shared" si="1"/>
        <v>0</v>
      </c>
      <c r="G23" s="90">
        <v>63283</v>
      </c>
      <c r="H23" s="14">
        <f>付属書①!H23</f>
        <v>0</v>
      </c>
      <c r="I23" s="15">
        <f t="shared" si="2"/>
        <v>0</v>
      </c>
      <c r="J23" s="16">
        <f t="shared" si="3"/>
        <v>0</v>
      </c>
      <c r="L23" s="6"/>
    </row>
    <row r="24" spans="1:12" ht="24.75" customHeight="1" x14ac:dyDescent="0.2">
      <c r="A24" s="119" t="s">
        <v>150</v>
      </c>
      <c r="B24" s="120"/>
      <c r="C24" s="49">
        <f t="shared" si="0"/>
        <v>382</v>
      </c>
      <c r="D24" s="50">
        <f>付属書①!D24</f>
        <v>0</v>
      </c>
      <c r="E24" s="51">
        <v>0.85</v>
      </c>
      <c r="F24" s="52">
        <f t="shared" si="1"/>
        <v>0</v>
      </c>
      <c r="G24" s="99">
        <v>50333</v>
      </c>
      <c r="H24" s="14">
        <f>付属書①!H24</f>
        <v>0</v>
      </c>
      <c r="I24" s="15">
        <f t="shared" si="2"/>
        <v>0</v>
      </c>
      <c r="J24" s="16">
        <f t="shared" si="3"/>
        <v>0</v>
      </c>
      <c r="K24" s="6"/>
      <c r="L24" s="6"/>
    </row>
    <row r="25" spans="1:12" ht="24.75" customHeight="1" x14ac:dyDescent="0.2">
      <c r="A25" s="119" t="s">
        <v>151</v>
      </c>
      <c r="B25" s="120"/>
      <c r="C25" s="49">
        <f>C22</f>
        <v>382</v>
      </c>
      <c r="D25" s="50">
        <f>付属書①!D25</f>
        <v>0</v>
      </c>
      <c r="E25" s="51">
        <v>0.85</v>
      </c>
      <c r="F25" s="52">
        <f t="shared" si="1"/>
        <v>0</v>
      </c>
      <c r="G25" s="48">
        <v>52974</v>
      </c>
      <c r="H25" s="14">
        <f>付属書①!H25</f>
        <v>0</v>
      </c>
      <c r="I25" s="17">
        <f t="shared" si="2"/>
        <v>0</v>
      </c>
      <c r="J25" s="18">
        <f t="shared" si="3"/>
        <v>0</v>
      </c>
      <c r="K25" s="6"/>
      <c r="L25" s="6"/>
    </row>
    <row r="26" spans="1:12" ht="24.75" customHeight="1" x14ac:dyDescent="0.2">
      <c r="A26" s="119" t="s">
        <v>216</v>
      </c>
      <c r="B26" s="120"/>
      <c r="C26" s="49">
        <f>C23</f>
        <v>382</v>
      </c>
      <c r="D26" s="50">
        <f>付属書①!D26</f>
        <v>0</v>
      </c>
      <c r="E26" s="51">
        <v>0.85</v>
      </c>
      <c r="F26" s="52">
        <f t="shared" si="1"/>
        <v>0</v>
      </c>
      <c r="G26" s="48">
        <v>27920</v>
      </c>
      <c r="H26" s="14">
        <f>付属書①!H26</f>
        <v>0</v>
      </c>
      <c r="I26" s="17">
        <f t="shared" si="2"/>
        <v>0</v>
      </c>
      <c r="J26" s="18">
        <f t="shared" si="3"/>
        <v>0</v>
      </c>
      <c r="K26" s="6"/>
      <c r="L26" s="6"/>
    </row>
    <row r="27" spans="1:12" ht="24.75" customHeight="1" x14ac:dyDescent="0.2">
      <c r="A27" s="121" t="s">
        <v>143</v>
      </c>
      <c r="B27" s="122"/>
      <c r="C27" s="53">
        <f>C24</f>
        <v>382</v>
      </c>
      <c r="D27" s="54">
        <f>付属書①!D27</f>
        <v>0</v>
      </c>
      <c r="E27" s="108">
        <v>0.85</v>
      </c>
      <c r="F27" s="109">
        <f t="shared" si="1"/>
        <v>0</v>
      </c>
      <c r="G27" s="48">
        <v>22512</v>
      </c>
      <c r="H27" s="14">
        <f>付属書①!H27</f>
        <v>0</v>
      </c>
      <c r="I27" s="17">
        <f t="shared" si="2"/>
        <v>0</v>
      </c>
      <c r="J27" s="18">
        <f t="shared" si="3"/>
        <v>0</v>
      </c>
      <c r="K27" s="6"/>
      <c r="L27" s="6"/>
    </row>
    <row r="28" spans="1:12" ht="37.5" customHeight="1" x14ac:dyDescent="0.2">
      <c r="B28" s="19"/>
      <c r="C28" s="56"/>
      <c r="D28" s="57"/>
      <c r="E28" s="123" t="s">
        <v>16</v>
      </c>
      <c r="F28" s="123"/>
      <c r="G28" s="58">
        <f>SUM(G14:G27)</f>
        <v>474176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396</v>
      </c>
      <c r="D14" s="45">
        <f>付属書①!D14</f>
        <v>0</v>
      </c>
      <c r="E14" s="46">
        <v>0.85</v>
      </c>
      <c r="F14" s="47">
        <f>ROUND(C14*D14*E14,2)</f>
        <v>0</v>
      </c>
      <c r="G14" s="95">
        <v>36274</v>
      </c>
      <c r="H14" s="11">
        <f>付属書①!H14</f>
        <v>0</v>
      </c>
      <c r="I14" s="12">
        <f>G14*H14</f>
        <v>0</v>
      </c>
      <c r="J14" s="13">
        <f>ROUNDDOWN(F14+I14,0)</f>
        <v>0</v>
      </c>
      <c r="K14" s="6"/>
      <c r="L14" s="6"/>
    </row>
    <row r="15" spans="1:13" ht="24.75" customHeight="1" x14ac:dyDescent="0.2">
      <c r="A15" s="119" t="s">
        <v>143</v>
      </c>
      <c r="B15" s="120"/>
      <c r="C15" s="49">
        <f>C14</f>
        <v>396</v>
      </c>
      <c r="D15" s="50">
        <f>付属書①!D15</f>
        <v>0</v>
      </c>
      <c r="E15" s="51">
        <v>0.85</v>
      </c>
      <c r="F15" s="52">
        <f>ROUND(C15*D15*E15,2)</f>
        <v>0</v>
      </c>
      <c r="G15" s="89">
        <v>31301</v>
      </c>
      <c r="H15" s="14">
        <f>付属書①!H15</f>
        <v>0</v>
      </c>
      <c r="I15" s="15">
        <f>G15*H15</f>
        <v>0</v>
      </c>
      <c r="J15" s="16">
        <f>ROUNDDOWN(F15+I15,0)</f>
        <v>0</v>
      </c>
      <c r="K15" s="6"/>
      <c r="L15" s="6"/>
    </row>
    <row r="16" spans="1:13" ht="24.75" customHeight="1" x14ac:dyDescent="0.2">
      <c r="A16" s="119" t="s">
        <v>30</v>
      </c>
      <c r="B16" s="120"/>
      <c r="C16" s="49">
        <f t="shared" ref="C16:C24" si="0">C15</f>
        <v>396</v>
      </c>
      <c r="D16" s="50">
        <f>付属書①!D16</f>
        <v>0</v>
      </c>
      <c r="E16" s="51">
        <v>0.85</v>
      </c>
      <c r="F16" s="52">
        <f t="shared" ref="F16:F27" si="1">ROUND(C16*D16*E16,2)</f>
        <v>0</v>
      </c>
      <c r="G16" s="96">
        <v>35585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396</v>
      </c>
      <c r="D17" s="50">
        <f>付属書①!D17</f>
        <v>0</v>
      </c>
      <c r="E17" s="51">
        <v>0.85</v>
      </c>
      <c r="F17" s="52">
        <f t="shared" si="1"/>
        <v>0</v>
      </c>
      <c r="G17" s="96">
        <v>39794</v>
      </c>
      <c r="H17" s="14">
        <f>付属書①!H17</f>
        <v>0</v>
      </c>
      <c r="I17" s="15">
        <f t="shared" si="2"/>
        <v>0</v>
      </c>
      <c r="J17" s="16">
        <f t="shared" si="3"/>
        <v>0</v>
      </c>
      <c r="L17" s="6"/>
    </row>
    <row r="18" spans="1:12" ht="24.75" customHeight="1" x14ac:dyDescent="0.2">
      <c r="A18" s="119" t="s">
        <v>144</v>
      </c>
      <c r="B18" s="120"/>
      <c r="C18" s="49">
        <f t="shared" si="0"/>
        <v>396</v>
      </c>
      <c r="D18" s="50">
        <f>付属書①!D18</f>
        <v>0</v>
      </c>
      <c r="E18" s="51">
        <v>0.85</v>
      </c>
      <c r="F18" s="52">
        <f t="shared" si="1"/>
        <v>0</v>
      </c>
      <c r="G18" s="96">
        <v>38183</v>
      </c>
      <c r="H18" s="14">
        <f>付属書①!H18</f>
        <v>0</v>
      </c>
      <c r="I18" s="15">
        <f t="shared" si="2"/>
        <v>0</v>
      </c>
      <c r="J18" s="16">
        <f t="shared" si="3"/>
        <v>0</v>
      </c>
      <c r="L18" s="6"/>
    </row>
    <row r="19" spans="1:12" ht="24.75" customHeight="1" x14ac:dyDescent="0.2">
      <c r="A19" s="119" t="s">
        <v>145</v>
      </c>
      <c r="B19" s="120"/>
      <c r="C19" s="49">
        <f t="shared" si="0"/>
        <v>396</v>
      </c>
      <c r="D19" s="50">
        <f>付属書①!D19</f>
        <v>0</v>
      </c>
      <c r="E19" s="51">
        <v>0.85</v>
      </c>
      <c r="F19" s="52">
        <f t="shared" si="1"/>
        <v>0</v>
      </c>
      <c r="G19" s="96">
        <v>32110</v>
      </c>
      <c r="H19" s="14">
        <f>付属書①!H19</f>
        <v>0</v>
      </c>
      <c r="I19" s="15">
        <f t="shared" si="2"/>
        <v>0</v>
      </c>
      <c r="J19" s="16">
        <f t="shared" si="3"/>
        <v>0</v>
      </c>
      <c r="L19" s="6"/>
    </row>
    <row r="20" spans="1:12" ht="24.75" customHeight="1" x14ac:dyDescent="0.2">
      <c r="A20" s="119" t="s">
        <v>146</v>
      </c>
      <c r="B20" s="120"/>
      <c r="C20" s="49">
        <f t="shared" si="0"/>
        <v>396</v>
      </c>
      <c r="D20" s="50">
        <f>付属書①!D20</f>
        <v>0</v>
      </c>
      <c r="E20" s="51">
        <v>0.85</v>
      </c>
      <c r="F20" s="52">
        <f t="shared" si="1"/>
        <v>0</v>
      </c>
      <c r="G20" s="96">
        <v>29546</v>
      </c>
      <c r="H20" s="14">
        <f>付属書①!H20</f>
        <v>0</v>
      </c>
      <c r="I20" s="15">
        <f t="shared" si="2"/>
        <v>0</v>
      </c>
      <c r="J20" s="16">
        <f t="shared" si="3"/>
        <v>0</v>
      </c>
      <c r="L20" s="6"/>
    </row>
    <row r="21" spans="1:12" ht="24.75" customHeight="1" x14ac:dyDescent="0.2">
      <c r="A21" s="119" t="s">
        <v>147</v>
      </c>
      <c r="B21" s="120"/>
      <c r="C21" s="49">
        <f t="shared" si="0"/>
        <v>396</v>
      </c>
      <c r="D21" s="50">
        <f>付属書①!D21</f>
        <v>0</v>
      </c>
      <c r="E21" s="51">
        <v>0.85</v>
      </c>
      <c r="F21" s="52">
        <f t="shared" si="1"/>
        <v>0</v>
      </c>
      <c r="G21" s="96">
        <v>31231</v>
      </c>
      <c r="H21" s="14">
        <f>付属書①!H21</f>
        <v>0</v>
      </c>
      <c r="I21" s="15">
        <f t="shared" si="2"/>
        <v>0</v>
      </c>
      <c r="J21" s="16">
        <f t="shared" si="3"/>
        <v>0</v>
      </c>
      <c r="L21" s="6"/>
    </row>
    <row r="22" spans="1:12" ht="24.75" customHeight="1" x14ac:dyDescent="0.2">
      <c r="A22" s="119" t="s">
        <v>148</v>
      </c>
      <c r="B22" s="120"/>
      <c r="C22" s="49">
        <f t="shared" si="0"/>
        <v>396</v>
      </c>
      <c r="D22" s="50">
        <f>付属書①!D22</f>
        <v>0</v>
      </c>
      <c r="E22" s="51">
        <v>0.85</v>
      </c>
      <c r="F22" s="52">
        <f t="shared" si="1"/>
        <v>0</v>
      </c>
      <c r="G22" s="97">
        <v>47292</v>
      </c>
      <c r="H22" s="14">
        <f>付属書①!H22</f>
        <v>0</v>
      </c>
      <c r="I22" s="15">
        <f t="shared" si="2"/>
        <v>0</v>
      </c>
      <c r="J22" s="16">
        <f t="shared" si="3"/>
        <v>0</v>
      </c>
      <c r="L22" s="6"/>
    </row>
    <row r="23" spans="1:12" ht="24.75" customHeight="1" x14ac:dyDescent="0.2">
      <c r="A23" s="119" t="s">
        <v>149</v>
      </c>
      <c r="B23" s="120"/>
      <c r="C23" s="49">
        <f t="shared" si="0"/>
        <v>396</v>
      </c>
      <c r="D23" s="50">
        <f>付属書①!D23</f>
        <v>0</v>
      </c>
      <c r="E23" s="51">
        <v>0.85</v>
      </c>
      <c r="F23" s="52">
        <f t="shared" si="1"/>
        <v>0</v>
      </c>
      <c r="G23" s="96">
        <v>68568</v>
      </c>
      <c r="H23" s="14">
        <f>付属書①!H23</f>
        <v>0</v>
      </c>
      <c r="I23" s="15">
        <f t="shared" si="2"/>
        <v>0</v>
      </c>
      <c r="J23" s="16">
        <f t="shared" si="3"/>
        <v>0</v>
      </c>
      <c r="L23" s="6"/>
    </row>
    <row r="24" spans="1:12" ht="24.75" customHeight="1" x14ac:dyDescent="0.2">
      <c r="A24" s="119" t="s">
        <v>150</v>
      </c>
      <c r="B24" s="120"/>
      <c r="C24" s="49">
        <f t="shared" si="0"/>
        <v>396</v>
      </c>
      <c r="D24" s="50">
        <f>付属書①!D24</f>
        <v>0</v>
      </c>
      <c r="E24" s="51">
        <v>0.85</v>
      </c>
      <c r="F24" s="52">
        <f t="shared" si="1"/>
        <v>0</v>
      </c>
      <c r="G24" s="96">
        <v>56116</v>
      </c>
      <c r="H24" s="14">
        <f>付属書①!H24</f>
        <v>0</v>
      </c>
      <c r="I24" s="15">
        <f t="shared" si="2"/>
        <v>0</v>
      </c>
      <c r="J24" s="16">
        <f t="shared" si="3"/>
        <v>0</v>
      </c>
      <c r="K24" s="6"/>
      <c r="L24" s="6"/>
    </row>
    <row r="25" spans="1:12" ht="24.75" customHeight="1" x14ac:dyDescent="0.2">
      <c r="A25" s="119" t="s">
        <v>151</v>
      </c>
      <c r="B25" s="120"/>
      <c r="C25" s="49">
        <f>C22</f>
        <v>396</v>
      </c>
      <c r="D25" s="50">
        <f>付属書①!D25</f>
        <v>0</v>
      </c>
      <c r="E25" s="51">
        <v>0.85</v>
      </c>
      <c r="F25" s="52">
        <f t="shared" si="1"/>
        <v>0</v>
      </c>
      <c r="G25" s="48">
        <v>62553</v>
      </c>
      <c r="H25" s="14">
        <f>付属書①!H25</f>
        <v>0</v>
      </c>
      <c r="I25" s="17">
        <f t="shared" si="2"/>
        <v>0</v>
      </c>
      <c r="J25" s="18">
        <f t="shared" si="3"/>
        <v>0</v>
      </c>
      <c r="K25" s="6"/>
      <c r="L25" s="6"/>
    </row>
    <row r="26" spans="1:12" ht="24.75" customHeight="1" x14ac:dyDescent="0.2">
      <c r="A26" s="119" t="s">
        <v>216</v>
      </c>
      <c r="B26" s="120"/>
      <c r="C26" s="49">
        <f>C23</f>
        <v>396</v>
      </c>
      <c r="D26" s="50">
        <f>付属書①!D26</f>
        <v>0</v>
      </c>
      <c r="E26" s="51">
        <v>0.85</v>
      </c>
      <c r="F26" s="52">
        <f t="shared" si="1"/>
        <v>0</v>
      </c>
      <c r="G26" s="48">
        <v>36274</v>
      </c>
      <c r="H26" s="14">
        <f>付属書①!H26</f>
        <v>0</v>
      </c>
      <c r="I26" s="17">
        <f t="shared" si="2"/>
        <v>0</v>
      </c>
      <c r="J26" s="18">
        <f t="shared" si="3"/>
        <v>0</v>
      </c>
      <c r="K26" s="6"/>
      <c r="L26" s="6"/>
    </row>
    <row r="27" spans="1:12" ht="24.75" customHeight="1" x14ac:dyDescent="0.2">
      <c r="A27" s="121" t="s">
        <v>143</v>
      </c>
      <c r="B27" s="122"/>
      <c r="C27" s="53">
        <f>C24</f>
        <v>396</v>
      </c>
      <c r="D27" s="54">
        <f>付属書①!D27</f>
        <v>0</v>
      </c>
      <c r="E27" s="108">
        <v>0.85</v>
      </c>
      <c r="F27" s="109">
        <f t="shared" si="1"/>
        <v>0</v>
      </c>
      <c r="G27" s="48">
        <v>31301</v>
      </c>
      <c r="H27" s="14">
        <f>付属書①!H27</f>
        <v>0</v>
      </c>
      <c r="I27" s="17">
        <f t="shared" si="2"/>
        <v>0</v>
      </c>
      <c r="J27" s="18">
        <f t="shared" si="3"/>
        <v>0</v>
      </c>
      <c r="K27" s="6"/>
      <c r="L27" s="6"/>
    </row>
    <row r="28" spans="1:12" ht="37.5" customHeight="1" x14ac:dyDescent="0.2">
      <c r="B28" s="19"/>
      <c r="C28" s="56"/>
      <c r="D28" s="57"/>
      <c r="E28" s="123" t="s">
        <v>16</v>
      </c>
      <c r="F28" s="123"/>
      <c r="G28" s="58">
        <f>SUM(G14:G27)</f>
        <v>576128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M46"/>
  <sheetViews>
    <sheetView view="pageBreakPreview" topLeftCell="A31"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15</v>
      </c>
      <c r="D14" s="45">
        <f>付属書①!D14</f>
        <v>0</v>
      </c>
      <c r="E14" s="46">
        <v>0.85</v>
      </c>
      <c r="F14" s="47">
        <f>ROUND(C14*D14*E14,2)</f>
        <v>0</v>
      </c>
      <c r="G14" s="48">
        <v>515</v>
      </c>
      <c r="H14" s="11">
        <f>付属書①!H14</f>
        <v>0</v>
      </c>
      <c r="I14" s="12">
        <f>G14*H14</f>
        <v>0</v>
      </c>
      <c r="J14" s="13">
        <f>ROUNDDOWN(F14+I14,0)</f>
        <v>0</v>
      </c>
      <c r="K14" s="6"/>
      <c r="L14" s="6"/>
    </row>
    <row r="15" spans="1:13" ht="24.75" customHeight="1" x14ac:dyDescent="0.2">
      <c r="A15" s="119" t="s">
        <v>143</v>
      </c>
      <c r="B15" s="120"/>
      <c r="C15" s="49">
        <f>C14</f>
        <v>15</v>
      </c>
      <c r="D15" s="50">
        <f>付属書①!D15</f>
        <v>0</v>
      </c>
      <c r="E15" s="51">
        <v>0.85</v>
      </c>
      <c r="F15" s="52">
        <f>ROUND(C15*D15*E15,2)</f>
        <v>0</v>
      </c>
      <c r="G15" s="48">
        <v>476</v>
      </c>
      <c r="H15" s="14">
        <f>付属書①!H15</f>
        <v>0</v>
      </c>
      <c r="I15" s="15">
        <f>G15*H15</f>
        <v>0</v>
      </c>
      <c r="J15" s="16">
        <f>ROUNDDOWN(F15+I15,0)</f>
        <v>0</v>
      </c>
      <c r="K15" s="6"/>
      <c r="L15" s="6"/>
    </row>
    <row r="16" spans="1:13" ht="24.75" customHeight="1" x14ac:dyDescent="0.2">
      <c r="A16" s="119" t="s">
        <v>30</v>
      </c>
      <c r="B16" s="120"/>
      <c r="C16" s="49">
        <f>C15</f>
        <v>15</v>
      </c>
      <c r="D16" s="50">
        <f>付属書①!D16</f>
        <v>0</v>
      </c>
      <c r="E16" s="51">
        <v>0.85</v>
      </c>
      <c r="F16" s="52">
        <f t="shared" ref="F16:F27" si="0">ROUND(C16*D16*E16,2)</f>
        <v>0</v>
      </c>
      <c r="G16" s="48">
        <v>593</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15</v>
      </c>
      <c r="D17" s="50">
        <f>付属書①!D17</f>
        <v>0</v>
      </c>
      <c r="E17" s="51">
        <v>0.85</v>
      </c>
      <c r="F17" s="52">
        <f t="shared" si="0"/>
        <v>0</v>
      </c>
      <c r="G17" s="48">
        <v>686</v>
      </c>
      <c r="H17" s="14">
        <f>付属書①!H17</f>
        <v>0</v>
      </c>
      <c r="I17" s="15">
        <f t="shared" si="1"/>
        <v>0</v>
      </c>
      <c r="J17" s="16">
        <f t="shared" si="2"/>
        <v>0</v>
      </c>
      <c r="L17" s="6"/>
    </row>
    <row r="18" spans="1:12" ht="24.75" customHeight="1" x14ac:dyDescent="0.2">
      <c r="A18" s="119" t="s">
        <v>144</v>
      </c>
      <c r="B18" s="120"/>
      <c r="C18" s="49">
        <f t="shared" ref="C18:C24" si="3">C17</f>
        <v>15</v>
      </c>
      <c r="D18" s="50">
        <f>付属書①!D18</f>
        <v>0</v>
      </c>
      <c r="E18" s="51">
        <v>0.85</v>
      </c>
      <c r="F18" s="52">
        <f t="shared" si="0"/>
        <v>0</v>
      </c>
      <c r="G18" s="48">
        <v>597</v>
      </c>
      <c r="H18" s="14">
        <f>付属書①!H18</f>
        <v>0</v>
      </c>
      <c r="I18" s="15">
        <f t="shared" si="1"/>
        <v>0</v>
      </c>
      <c r="J18" s="16">
        <f t="shared" si="2"/>
        <v>0</v>
      </c>
      <c r="L18" s="6"/>
    </row>
    <row r="19" spans="1:12" ht="24.75" customHeight="1" x14ac:dyDescent="0.2">
      <c r="A19" s="119" t="s">
        <v>145</v>
      </c>
      <c r="B19" s="120"/>
      <c r="C19" s="49">
        <f t="shared" si="3"/>
        <v>15</v>
      </c>
      <c r="D19" s="50">
        <f>付属書①!D19</f>
        <v>0</v>
      </c>
      <c r="E19" s="51">
        <v>0.85</v>
      </c>
      <c r="F19" s="52">
        <f t="shared" si="0"/>
        <v>0</v>
      </c>
      <c r="G19" s="48">
        <v>623</v>
      </c>
      <c r="H19" s="14">
        <f>付属書①!H19</f>
        <v>0</v>
      </c>
      <c r="I19" s="15">
        <f t="shared" si="1"/>
        <v>0</v>
      </c>
      <c r="J19" s="16">
        <f t="shared" si="2"/>
        <v>0</v>
      </c>
      <c r="L19" s="6"/>
    </row>
    <row r="20" spans="1:12" ht="24.75" customHeight="1" x14ac:dyDescent="0.2">
      <c r="A20" s="119" t="s">
        <v>146</v>
      </c>
      <c r="B20" s="120"/>
      <c r="C20" s="49">
        <f t="shared" si="3"/>
        <v>15</v>
      </c>
      <c r="D20" s="50">
        <f>付属書①!D20</f>
        <v>0</v>
      </c>
      <c r="E20" s="51">
        <v>0.85</v>
      </c>
      <c r="F20" s="52">
        <f t="shared" si="0"/>
        <v>0</v>
      </c>
      <c r="G20" s="48">
        <v>465</v>
      </c>
      <c r="H20" s="14">
        <f>付属書①!H20</f>
        <v>0</v>
      </c>
      <c r="I20" s="15">
        <f t="shared" si="1"/>
        <v>0</v>
      </c>
      <c r="J20" s="16">
        <f t="shared" si="2"/>
        <v>0</v>
      </c>
      <c r="L20" s="6"/>
    </row>
    <row r="21" spans="1:12" ht="24.75" customHeight="1" x14ac:dyDescent="0.2">
      <c r="A21" s="119" t="s">
        <v>147</v>
      </c>
      <c r="B21" s="120"/>
      <c r="C21" s="49">
        <f t="shared" si="3"/>
        <v>15</v>
      </c>
      <c r="D21" s="50">
        <f>付属書①!D21</f>
        <v>0</v>
      </c>
      <c r="E21" s="51">
        <v>0.85</v>
      </c>
      <c r="F21" s="52">
        <f t="shared" si="0"/>
        <v>0</v>
      </c>
      <c r="G21" s="48">
        <v>459</v>
      </c>
      <c r="H21" s="14">
        <f>付属書①!H21</f>
        <v>0</v>
      </c>
      <c r="I21" s="15">
        <f t="shared" si="1"/>
        <v>0</v>
      </c>
      <c r="J21" s="16">
        <f t="shared" si="2"/>
        <v>0</v>
      </c>
      <c r="L21" s="6"/>
    </row>
    <row r="22" spans="1:12" ht="24.75" customHeight="1" x14ac:dyDescent="0.2">
      <c r="A22" s="119" t="s">
        <v>148</v>
      </c>
      <c r="B22" s="120"/>
      <c r="C22" s="49">
        <f t="shared" si="3"/>
        <v>15</v>
      </c>
      <c r="D22" s="50">
        <f>付属書①!D22</f>
        <v>0</v>
      </c>
      <c r="E22" s="51">
        <v>0.85</v>
      </c>
      <c r="F22" s="52">
        <f t="shared" si="0"/>
        <v>0</v>
      </c>
      <c r="G22" s="48">
        <v>507</v>
      </c>
      <c r="H22" s="14">
        <f>付属書①!H22</f>
        <v>0</v>
      </c>
      <c r="I22" s="15">
        <f t="shared" si="1"/>
        <v>0</v>
      </c>
      <c r="J22" s="16">
        <f t="shared" si="2"/>
        <v>0</v>
      </c>
      <c r="L22" s="6"/>
    </row>
    <row r="23" spans="1:12" ht="24.75" customHeight="1" x14ac:dyDescent="0.2">
      <c r="A23" s="119" t="s">
        <v>149</v>
      </c>
      <c r="B23" s="120"/>
      <c r="C23" s="49">
        <f t="shared" si="3"/>
        <v>15</v>
      </c>
      <c r="D23" s="50">
        <f>付属書①!D23</f>
        <v>0</v>
      </c>
      <c r="E23" s="51">
        <v>0.85</v>
      </c>
      <c r="F23" s="52">
        <f t="shared" si="0"/>
        <v>0</v>
      </c>
      <c r="G23" s="48">
        <v>616</v>
      </c>
      <c r="H23" s="14">
        <f>付属書①!H23</f>
        <v>0</v>
      </c>
      <c r="I23" s="15">
        <f t="shared" si="1"/>
        <v>0</v>
      </c>
      <c r="J23" s="16">
        <f t="shared" si="2"/>
        <v>0</v>
      </c>
      <c r="L23" s="6"/>
    </row>
    <row r="24" spans="1:12" ht="24.75" customHeight="1" x14ac:dyDescent="0.2">
      <c r="A24" s="119" t="s">
        <v>150</v>
      </c>
      <c r="B24" s="120"/>
      <c r="C24" s="49">
        <f t="shared" si="3"/>
        <v>15</v>
      </c>
      <c r="D24" s="50">
        <f>付属書①!D24</f>
        <v>0</v>
      </c>
      <c r="E24" s="51">
        <v>0.85</v>
      </c>
      <c r="F24" s="52">
        <f t="shared" si="0"/>
        <v>0</v>
      </c>
      <c r="G24" s="48">
        <v>573</v>
      </c>
      <c r="H24" s="14">
        <f>付属書①!H24</f>
        <v>0</v>
      </c>
      <c r="I24" s="15">
        <f t="shared" si="1"/>
        <v>0</v>
      </c>
      <c r="J24" s="16">
        <f t="shared" si="2"/>
        <v>0</v>
      </c>
      <c r="K24" s="6"/>
      <c r="L24" s="6"/>
    </row>
    <row r="25" spans="1:12" ht="24.75" customHeight="1" x14ac:dyDescent="0.2">
      <c r="A25" s="119" t="s">
        <v>151</v>
      </c>
      <c r="B25" s="120"/>
      <c r="C25" s="49">
        <f>C22</f>
        <v>15</v>
      </c>
      <c r="D25" s="50">
        <f>付属書①!D25</f>
        <v>0</v>
      </c>
      <c r="E25" s="51">
        <v>0.85</v>
      </c>
      <c r="F25" s="52">
        <f t="shared" si="0"/>
        <v>0</v>
      </c>
      <c r="G25" s="48">
        <v>546</v>
      </c>
      <c r="H25" s="14">
        <f>付属書①!H25</f>
        <v>0</v>
      </c>
      <c r="I25" s="17">
        <f t="shared" si="1"/>
        <v>0</v>
      </c>
      <c r="J25" s="18">
        <f t="shared" si="2"/>
        <v>0</v>
      </c>
      <c r="K25" s="6"/>
      <c r="L25" s="6"/>
    </row>
    <row r="26" spans="1:12" ht="24.75" customHeight="1" x14ac:dyDescent="0.2">
      <c r="A26" s="119" t="s">
        <v>216</v>
      </c>
      <c r="B26" s="120"/>
      <c r="C26" s="49">
        <f>C23</f>
        <v>15</v>
      </c>
      <c r="D26" s="50">
        <f>付属書①!D26</f>
        <v>0</v>
      </c>
      <c r="E26" s="51">
        <v>0.85</v>
      </c>
      <c r="F26" s="52">
        <f t="shared" si="0"/>
        <v>0</v>
      </c>
      <c r="G26" s="48">
        <v>515</v>
      </c>
      <c r="H26" s="14">
        <f>付属書①!H26</f>
        <v>0</v>
      </c>
      <c r="I26" s="17">
        <f t="shared" si="1"/>
        <v>0</v>
      </c>
      <c r="J26" s="18">
        <f t="shared" si="2"/>
        <v>0</v>
      </c>
      <c r="K26" s="6"/>
      <c r="L26" s="6"/>
    </row>
    <row r="27" spans="1:12" ht="24.75" customHeight="1" x14ac:dyDescent="0.2">
      <c r="A27" s="121" t="s">
        <v>143</v>
      </c>
      <c r="B27" s="122"/>
      <c r="C27" s="53">
        <f>C24</f>
        <v>15</v>
      </c>
      <c r="D27" s="54">
        <f>付属書①!D27</f>
        <v>0</v>
      </c>
      <c r="E27" s="108">
        <v>0.85</v>
      </c>
      <c r="F27" s="109">
        <f t="shared" si="0"/>
        <v>0</v>
      </c>
      <c r="G27" s="48">
        <v>476</v>
      </c>
      <c r="H27" s="14">
        <f>付属書①!H27</f>
        <v>0</v>
      </c>
      <c r="I27" s="17">
        <f t="shared" si="1"/>
        <v>0</v>
      </c>
      <c r="J27" s="18">
        <f t="shared" si="2"/>
        <v>0</v>
      </c>
      <c r="K27" s="6"/>
      <c r="L27" s="6"/>
    </row>
    <row r="28" spans="1:12" ht="37.5" customHeight="1" x14ac:dyDescent="0.2">
      <c r="B28" s="19"/>
      <c r="C28" s="56"/>
      <c r="D28" s="57"/>
      <c r="E28" s="123" t="s">
        <v>16</v>
      </c>
      <c r="F28" s="123"/>
      <c r="G28" s="58">
        <f>SUM(G14:G27)</f>
        <v>7647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6:B26"/>
    <mergeCell ref="A27:B27"/>
    <mergeCell ref="A25:B25"/>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389</v>
      </c>
      <c r="D14" s="45">
        <f>付属書①!D14</f>
        <v>0</v>
      </c>
      <c r="E14" s="46">
        <v>0.85</v>
      </c>
      <c r="F14" s="47">
        <f>ROUND(C14*D14*E14,2)</f>
        <v>0</v>
      </c>
      <c r="G14" s="98">
        <v>28365</v>
      </c>
      <c r="H14" s="11">
        <f>付属書①!H14</f>
        <v>0</v>
      </c>
      <c r="I14" s="12">
        <f>G14*H14</f>
        <v>0</v>
      </c>
      <c r="J14" s="13">
        <f>ROUNDDOWN(F14+I14,0)</f>
        <v>0</v>
      </c>
      <c r="K14" s="6"/>
      <c r="L14" s="6"/>
    </row>
    <row r="15" spans="1:13" ht="24.75" customHeight="1" x14ac:dyDescent="0.2">
      <c r="A15" s="119" t="s">
        <v>143</v>
      </c>
      <c r="B15" s="120"/>
      <c r="C15" s="49">
        <f>C14</f>
        <v>389</v>
      </c>
      <c r="D15" s="50">
        <f>付属書①!D15</f>
        <v>0</v>
      </c>
      <c r="E15" s="51">
        <v>0.85</v>
      </c>
      <c r="F15" s="52">
        <f>ROUND(C15*D15*E15,2)</f>
        <v>0</v>
      </c>
      <c r="G15" s="90">
        <v>26861</v>
      </c>
      <c r="H15" s="14">
        <f>付属書①!H15</f>
        <v>0</v>
      </c>
      <c r="I15" s="15">
        <f>G15*H15</f>
        <v>0</v>
      </c>
      <c r="J15" s="16">
        <f>ROUNDDOWN(F15+I15,0)</f>
        <v>0</v>
      </c>
      <c r="K15" s="6"/>
      <c r="L15" s="6"/>
    </row>
    <row r="16" spans="1:13" ht="24.75" customHeight="1" x14ac:dyDescent="0.2">
      <c r="A16" s="119" t="s">
        <v>30</v>
      </c>
      <c r="B16" s="120"/>
      <c r="C16" s="49">
        <f t="shared" ref="C16:C24" si="0">C15</f>
        <v>389</v>
      </c>
      <c r="D16" s="50">
        <f>付属書①!D16</f>
        <v>0</v>
      </c>
      <c r="E16" s="51">
        <v>0.85</v>
      </c>
      <c r="F16" s="52">
        <f t="shared" ref="F16:F27" si="1">ROUND(C16*D16*E16,2)</f>
        <v>0</v>
      </c>
      <c r="G16" s="90">
        <v>30101</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389</v>
      </c>
      <c r="D17" s="50">
        <f>付属書①!D17</f>
        <v>0</v>
      </c>
      <c r="E17" s="51">
        <v>0.85</v>
      </c>
      <c r="F17" s="52">
        <f t="shared" si="1"/>
        <v>0</v>
      </c>
      <c r="G17" s="90">
        <v>36177</v>
      </c>
      <c r="H17" s="14">
        <f>付属書①!H17</f>
        <v>0</v>
      </c>
      <c r="I17" s="15">
        <f t="shared" si="2"/>
        <v>0</v>
      </c>
      <c r="J17" s="16">
        <f t="shared" si="3"/>
        <v>0</v>
      </c>
      <c r="L17" s="6"/>
    </row>
    <row r="18" spans="1:12" ht="24.75" customHeight="1" x14ac:dyDescent="0.2">
      <c r="A18" s="119" t="s">
        <v>144</v>
      </c>
      <c r="B18" s="120"/>
      <c r="C18" s="49">
        <f t="shared" si="0"/>
        <v>389</v>
      </c>
      <c r="D18" s="50">
        <f>付属書①!D18</f>
        <v>0</v>
      </c>
      <c r="E18" s="51">
        <v>0.85</v>
      </c>
      <c r="F18" s="52">
        <f t="shared" si="1"/>
        <v>0</v>
      </c>
      <c r="G18" s="89">
        <v>37210</v>
      </c>
      <c r="H18" s="14">
        <f>付属書①!H18</f>
        <v>0</v>
      </c>
      <c r="I18" s="15">
        <f t="shared" si="2"/>
        <v>0</v>
      </c>
      <c r="J18" s="16">
        <f t="shared" si="3"/>
        <v>0</v>
      </c>
      <c r="L18" s="6"/>
    </row>
    <row r="19" spans="1:12" ht="24.75" customHeight="1" x14ac:dyDescent="0.2">
      <c r="A19" s="119" t="s">
        <v>145</v>
      </c>
      <c r="B19" s="120"/>
      <c r="C19" s="49">
        <f t="shared" si="0"/>
        <v>389</v>
      </c>
      <c r="D19" s="50">
        <f>付属書①!D19</f>
        <v>0</v>
      </c>
      <c r="E19" s="51">
        <v>0.85</v>
      </c>
      <c r="F19" s="52">
        <f t="shared" si="1"/>
        <v>0</v>
      </c>
      <c r="G19" s="89">
        <v>24889</v>
      </c>
      <c r="H19" s="14">
        <f>付属書①!H19</f>
        <v>0</v>
      </c>
      <c r="I19" s="15">
        <f t="shared" si="2"/>
        <v>0</v>
      </c>
      <c r="J19" s="16">
        <f t="shared" si="3"/>
        <v>0</v>
      </c>
      <c r="L19" s="6"/>
    </row>
    <row r="20" spans="1:12" ht="24.75" customHeight="1" x14ac:dyDescent="0.2">
      <c r="A20" s="119" t="s">
        <v>146</v>
      </c>
      <c r="B20" s="120"/>
      <c r="C20" s="49">
        <f t="shared" si="0"/>
        <v>389</v>
      </c>
      <c r="D20" s="50">
        <f>付属書①!D20</f>
        <v>0</v>
      </c>
      <c r="E20" s="51">
        <v>0.85</v>
      </c>
      <c r="F20" s="52">
        <f t="shared" si="1"/>
        <v>0</v>
      </c>
      <c r="G20" s="90">
        <v>21645</v>
      </c>
      <c r="H20" s="14">
        <f>付属書①!H20</f>
        <v>0</v>
      </c>
      <c r="I20" s="15">
        <f t="shared" si="2"/>
        <v>0</v>
      </c>
      <c r="J20" s="16">
        <f t="shared" si="3"/>
        <v>0</v>
      </c>
      <c r="L20" s="6"/>
    </row>
    <row r="21" spans="1:12" ht="24.75" customHeight="1" x14ac:dyDescent="0.2">
      <c r="A21" s="119" t="s">
        <v>147</v>
      </c>
      <c r="B21" s="120"/>
      <c r="C21" s="49">
        <f t="shared" si="0"/>
        <v>389</v>
      </c>
      <c r="D21" s="50">
        <f>付属書①!D21</f>
        <v>0</v>
      </c>
      <c r="E21" s="51">
        <v>0.85</v>
      </c>
      <c r="F21" s="52">
        <f t="shared" si="1"/>
        <v>0</v>
      </c>
      <c r="G21" s="90">
        <v>22063</v>
      </c>
      <c r="H21" s="14">
        <f>付属書①!H21</f>
        <v>0</v>
      </c>
      <c r="I21" s="15">
        <f t="shared" si="2"/>
        <v>0</v>
      </c>
      <c r="J21" s="16">
        <f t="shared" si="3"/>
        <v>0</v>
      </c>
      <c r="L21" s="6"/>
    </row>
    <row r="22" spans="1:12" ht="24.75" customHeight="1" x14ac:dyDescent="0.2">
      <c r="A22" s="119" t="s">
        <v>148</v>
      </c>
      <c r="B22" s="120"/>
      <c r="C22" s="49">
        <f t="shared" si="0"/>
        <v>389</v>
      </c>
      <c r="D22" s="50">
        <f>付属書①!D22</f>
        <v>0</v>
      </c>
      <c r="E22" s="51">
        <v>0.85</v>
      </c>
      <c r="F22" s="52">
        <f t="shared" si="1"/>
        <v>0</v>
      </c>
      <c r="G22" s="93">
        <v>36863</v>
      </c>
      <c r="H22" s="14">
        <f>付属書①!H22</f>
        <v>0</v>
      </c>
      <c r="I22" s="15">
        <f t="shared" si="2"/>
        <v>0</v>
      </c>
      <c r="J22" s="16">
        <f t="shared" si="3"/>
        <v>0</v>
      </c>
      <c r="L22" s="6"/>
    </row>
    <row r="23" spans="1:12" ht="24.75" customHeight="1" x14ac:dyDescent="0.2">
      <c r="A23" s="119" t="s">
        <v>149</v>
      </c>
      <c r="B23" s="120"/>
      <c r="C23" s="49">
        <f t="shared" si="0"/>
        <v>389</v>
      </c>
      <c r="D23" s="50">
        <f>付属書①!D23</f>
        <v>0</v>
      </c>
      <c r="E23" s="51">
        <v>0.85</v>
      </c>
      <c r="F23" s="52">
        <f t="shared" si="1"/>
        <v>0</v>
      </c>
      <c r="G23" s="89">
        <v>66909</v>
      </c>
      <c r="H23" s="14">
        <f>付属書①!H23</f>
        <v>0</v>
      </c>
      <c r="I23" s="15">
        <f t="shared" si="2"/>
        <v>0</v>
      </c>
      <c r="J23" s="16">
        <f t="shared" si="3"/>
        <v>0</v>
      </c>
      <c r="L23" s="6"/>
    </row>
    <row r="24" spans="1:12" ht="24.75" customHeight="1" x14ac:dyDescent="0.2">
      <c r="A24" s="119" t="s">
        <v>150</v>
      </c>
      <c r="B24" s="120"/>
      <c r="C24" s="49">
        <f t="shared" si="0"/>
        <v>389</v>
      </c>
      <c r="D24" s="50">
        <f>付属書①!D24</f>
        <v>0</v>
      </c>
      <c r="E24" s="51">
        <v>0.85</v>
      </c>
      <c r="F24" s="52">
        <f t="shared" si="1"/>
        <v>0</v>
      </c>
      <c r="G24" s="89">
        <v>55621</v>
      </c>
      <c r="H24" s="14">
        <f>付属書①!H24</f>
        <v>0</v>
      </c>
      <c r="I24" s="15">
        <f t="shared" si="2"/>
        <v>0</v>
      </c>
      <c r="J24" s="16">
        <f t="shared" si="3"/>
        <v>0</v>
      </c>
      <c r="K24" s="6"/>
      <c r="L24" s="6"/>
    </row>
    <row r="25" spans="1:12" ht="24.75" customHeight="1" x14ac:dyDescent="0.2">
      <c r="A25" s="119" t="s">
        <v>151</v>
      </c>
      <c r="B25" s="120"/>
      <c r="C25" s="49">
        <f>C22</f>
        <v>389</v>
      </c>
      <c r="D25" s="50">
        <f>付属書①!D25</f>
        <v>0</v>
      </c>
      <c r="E25" s="51">
        <v>0.85</v>
      </c>
      <c r="F25" s="52">
        <f t="shared" si="1"/>
        <v>0</v>
      </c>
      <c r="G25" s="48">
        <v>51406</v>
      </c>
      <c r="H25" s="14">
        <f>付属書①!H25</f>
        <v>0</v>
      </c>
      <c r="I25" s="17">
        <f t="shared" si="2"/>
        <v>0</v>
      </c>
      <c r="J25" s="18">
        <f t="shared" si="3"/>
        <v>0</v>
      </c>
      <c r="K25" s="6"/>
      <c r="L25" s="6"/>
    </row>
    <row r="26" spans="1:12" ht="24.75" customHeight="1" x14ac:dyDescent="0.2">
      <c r="A26" s="119" t="s">
        <v>216</v>
      </c>
      <c r="B26" s="120"/>
      <c r="C26" s="49">
        <f>C23</f>
        <v>389</v>
      </c>
      <c r="D26" s="50">
        <f>付属書①!D26</f>
        <v>0</v>
      </c>
      <c r="E26" s="51">
        <v>0.85</v>
      </c>
      <c r="F26" s="52">
        <f t="shared" si="1"/>
        <v>0</v>
      </c>
      <c r="G26" s="48">
        <v>28365</v>
      </c>
      <c r="H26" s="14">
        <f>付属書①!H26</f>
        <v>0</v>
      </c>
      <c r="I26" s="17">
        <f t="shared" si="2"/>
        <v>0</v>
      </c>
      <c r="J26" s="18">
        <f t="shared" si="3"/>
        <v>0</v>
      </c>
      <c r="K26" s="6"/>
      <c r="L26" s="6"/>
    </row>
    <row r="27" spans="1:12" ht="24.75" customHeight="1" x14ac:dyDescent="0.2">
      <c r="A27" s="121" t="s">
        <v>143</v>
      </c>
      <c r="B27" s="122"/>
      <c r="C27" s="53">
        <f>C24</f>
        <v>389</v>
      </c>
      <c r="D27" s="54">
        <f>付属書①!D27</f>
        <v>0</v>
      </c>
      <c r="E27" s="108">
        <v>0.85</v>
      </c>
      <c r="F27" s="109">
        <f t="shared" si="1"/>
        <v>0</v>
      </c>
      <c r="G27" s="48">
        <v>26861</v>
      </c>
      <c r="H27" s="14">
        <f>付属書①!H27</f>
        <v>0</v>
      </c>
      <c r="I27" s="17">
        <f t="shared" si="2"/>
        <v>0</v>
      </c>
      <c r="J27" s="18">
        <f t="shared" si="3"/>
        <v>0</v>
      </c>
      <c r="K27" s="6"/>
      <c r="L27" s="6"/>
    </row>
    <row r="28" spans="1:12" ht="37.5" customHeight="1" x14ac:dyDescent="0.2">
      <c r="B28" s="19"/>
      <c r="C28" s="56"/>
      <c r="D28" s="57"/>
      <c r="E28" s="123" t="s">
        <v>16</v>
      </c>
      <c r="F28" s="123"/>
      <c r="G28" s="58">
        <f>SUM(G14:G27)</f>
        <v>493336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179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343</v>
      </c>
      <c r="D14" s="45">
        <f>付属書①!D14</f>
        <v>0</v>
      </c>
      <c r="E14" s="46">
        <v>0.85</v>
      </c>
      <c r="F14" s="47">
        <f>ROUND(C14*D14*E14,2)</f>
        <v>0</v>
      </c>
      <c r="G14" s="98">
        <v>30351</v>
      </c>
      <c r="H14" s="11">
        <f>付属書①!H14</f>
        <v>0</v>
      </c>
      <c r="I14" s="12">
        <f>G14*H14</f>
        <v>0</v>
      </c>
      <c r="J14" s="13">
        <f>ROUNDDOWN(F14+I14,0)</f>
        <v>0</v>
      </c>
      <c r="K14" s="6"/>
      <c r="L14" s="6"/>
    </row>
    <row r="15" spans="1:13" ht="24.75" customHeight="1" x14ac:dyDescent="0.2">
      <c r="A15" s="119" t="s">
        <v>143</v>
      </c>
      <c r="B15" s="120"/>
      <c r="C15" s="49">
        <f>C14</f>
        <v>343</v>
      </c>
      <c r="D15" s="50">
        <f>付属書①!D15</f>
        <v>0</v>
      </c>
      <c r="E15" s="51">
        <v>0.85</v>
      </c>
      <c r="F15" s="52">
        <f>ROUND(C15*D15*E15,2)</f>
        <v>0</v>
      </c>
      <c r="G15" s="90">
        <v>29166</v>
      </c>
      <c r="H15" s="14">
        <f>付属書①!H15</f>
        <v>0</v>
      </c>
      <c r="I15" s="15">
        <f>G15*H15</f>
        <v>0</v>
      </c>
      <c r="J15" s="16">
        <f>ROUNDDOWN(F15+I15,0)</f>
        <v>0</v>
      </c>
      <c r="K15" s="6"/>
      <c r="L15" s="6"/>
    </row>
    <row r="16" spans="1:13" ht="24.75" customHeight="1" x14ac:dyDescent="0.2">
      <c r="A16" s="119" t="s">
        <v>30</v>
      </c>
      <c r="B16" s="120"/>
      <c r="C16" s="49">
        <f t="shared" ref="C16:C24" si="0">C15</f>
        <v>343</v>
      </c>
      <c r="D16" s="50">
        <f>付属書①!D16</f>
        <v>0</v>
      </c>
      <c r="E16" s="51">
        <v>0.85</v>
      </c>
      <c r="F16" s="52">
        <f t="shared" ref="F16:F27" si="1">ROUND(C16*D16*E16,2)</f>
        <v>0</v>
      </c>
      <c r="G16" s="90">
        <v>42962</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343</v>
      </c>
      <c r="D17" s="50">
        <f>付属書①!D17</f>
        <v>0</v>
      </c>
      <c r="E17" s="51">
        <v>0.85</v>
      </c>
      <c r="F17" s="52">
        <f t="shared" si="1"/>
        <v>0</v>
      </c>
      <c r="G17" s="90">
        <v>50032</v>
      </c>
      <c r="H17" s="14">
        <f>付属書①!H17</f>
        <v>0</v>
      </c>
      <c r="I17" s="15">
        <f t="shared" si="2"/>
        <v>0</v>
      </c>
      <c r="J17" s="16">
        <f t="shared" si="3"/>
        <v>0</v>
      </c>
      <c r="L17" s="6"/>
    </row>
    <row r="18" spans="1:12" ht="24.75" customHeight="1" x14ac:dyDescent="0.2">
      <c r="A18" s="119" t="s">
        <v>144</v>
      </c>
      <c r="B18" s="120"/>
      <c r="C18" s="49">
        <f t="shared" si="0"/>
        <v>343</v>
      </c>
      <c r="D18" s="50">
        <f>付属書①!D18</f>
        <v>0</v>
      </c>
      <c r="E18" s="51">
        <v>0.85</v>
      </c>
      <c r="F18" s="52">
        <f t="shared" si="1"/>
        <v>0</v>
      </c>
      <c r="G18" s="90">
        <v>36142</v>
      </c>
      <c r="H18" s="14">
        <f>付属書①!H18</f>
        <v>0</v>
      </c>
      <c r="I18" s="15">
        <f t="shared" si="2"/>
        <v>0</v>
      </c>
      <c r="J18" s="16">
        <f t="shared" si="3"/>
        <v>0</v>
      </c>
      <c r="L18" s="6"/>
    </row>
    <row r="19" spans="1:12" ht="24.75" customHeight="1" x14ac:dyDescent="0.2">
      <c r="A19" s="119" t="s">
        <v>145</v>
      </c>
      <c r="B19" s="120"/>
      <c r="C19" s="49">
        <f t="shared" si="0"/>
        <v>343</v>
      </c>
      <c r="D19" s="50">
        <f>付属書①!D19</f>
        <v>0</v>
      </c>
      <c r="E19" s="51">
        <v>0.85</v>
      </c>
      <c r="F19" s="52">
        <f t="shared" si="1"/>
        <v>0</v>
      </c>
      <c r="G19" s="90">
        <v>30592</v>
      </c>
      <c r="H19" s="14">
        <f>付属書①!H19</f>
        <v>0</v>
      </c>
      <c r="I19" s="15">
        <f t="shared" si="2"/>
        <v>0</v>
      </c>
      <c r="J19" s="16">
        <f t="shared" si="3"/>
        <v>0</v>
      </c>
      <c r="L19" s="6"/>
    </row>
    <row r="20" spans="1:12" ht="24.75" customHeight="1" x14ac:dyDescent="0.2">
      <c r="A20" s="119" t="s">
        <v>146</v>
      </c>
      <c r="B20" s="120"/>
      <c r="C20" s="49">
        <f t="shared" si="0"/>
        <v>343</v>
      </c>
      <c r="D20" s="50">
        <f>付属書①!D20</f>
        <v>0</v>
      </c>
      <c r="E20" s="51">
        <v>0.85</v>
      </c>
      <c r="F20" s="52">
        <f t="shared" si="1"/>
        <v>0</v>
      </c>
      <c r="G20" s="99">
        <v>21716</v>
      </c>
      <c r="H20" s="14">
        <f>付属書①!H20</f>
        <v>0</v>
      </c>
      <c r="I20" s="15">
        <f t="shared" si="2"/>
        <v>0</v>
      </c>
      <c r="J20" s="16">
        <f t="shared" si="3"/>
        <v>0</v>
      </c>
      <c r="L20" s="6"/>
    </row>
    <row r="21" spans="1:12" ht="24.75" customHeight="1" x14ac:dyDescent="0.2">
      <c r="A21" s="119" t="s">
        <v>147</v>
      </c>
      <c r="B21" s="120"/>
      <c r="C21" s="49">
        <f t="shared" si="0"/>
        <v>343</v>
      </c>
      <c r="D21" s="50">
        <f>付属書①!D21</f>
        <v>0</v>
      </c>
      <c r="E21" s="51">
        <v>0.85</v>
      </c>
      <c r="F21" s="52">
        <f t="shared" si="1"/>
        <v>0</v>
      </c>
      <c r="G21" s="89">
        <v>22983</v>
      </c>
      <c r="H21" s="14">
        <f>付属書①!H21</f>
        <v>0</v>
      </c>
      <c r="I21" s="15">
        <f t="shared" si="2"/>
        <v>0</v>
      </c>
      <c r="J21" s="16">
        <f t="shared" si="3"/>
        <v>0</v>
      </c>
      <c r="L21" s="6"/>
    </row>
    <row r="22" spans="1:12" ht="24.75" customHeight="1" x14ac:dyDescent="0.2">
      <c r="A22" s="119" t="s">
        <v>148</v>
      </c>
      <c r="B22" s="120"/>
      <c r="C22" s="49">
        <f t="shared" si="0"/>
        <v>343</v>
      </c>
      <c r="D22" s="50">
        <f>付属書①!D22</f>
        <v>0</v>
      </c>
      <c r="E22" s="51">
        <v>0.85</v>
      </c>
      <c r="F22" s="52">
        <f t="shared" si="1"/>
        <v>0</v>
      </c>
      <c r="G22" s="94">
        <v>36595</v>
      </c>
      <c r="H22" s="14">
        <f>付属書①!H22</f>
        <v>0</v>
      </c>
      <c r="I22" s="15">
        <f t="shared" si="2"/>
        <v>0</v>
      </c>
      <c r="J22" s="16">
        <f t="shared" si="3"/>
        <v>0</v>
      </c>
      <c r="L22" s="6"/>
    </row>
    <row r="23" spans="1:12" ht="24.75" customHeight="1" x14ac:dyDescent="0.2">
      <c r="A23" s="119" t="s">
        <v>149</v>
      </c>
      <c r="B23" s="120"/>
      <c r="C23" s="49">
        <f t="shared" si="0"/>
        <v>343</v>
      </c>
      <c r="D23" s="50">
        <f>付属書①!D23</f>
        <v>0</v>
      </c>
      <c r="E23" s="51">
        <v>0.85</v>
      </c>
      <c r="F23" s="52">
        <f t="shared" si="1"/>
        <v>0</v>
      </c>
      <c r="G23" s="90">
        <v>60643</v>
      </c>
      <c r="H23" s="14">
        <f>付属書①!H23</f>
        <v>0</v>
      </c>
      <c r="I23" s="15">
        <f t="shared" si="2"/>
        <v>0</v>
      </c>
      <c r="J23" s="16">
        <f t="shared" si="3"/>
        <v>0</v>
      </c>
      <c r="L23" s="6"/>
    </row>
    <row r="24" spans="1:12" ht="24.75" customHeight="1" x14ac:dyDescent="0.2">
      <c r="A24" s="119" t="s">
        <v>150</v>
      </c>
      <c r="B24" s="120"/>
      <c r="C24" s="49">
        <f t="shared" si="0"/>
        <v>343</v>
      </c>
      <c r="D24" s="50">
        <f>付属書①!D24</f>
        <v>0</v>
      </c>
      <c r="E24" s="51">
        <v>0.85</v>
      </c>
      <c r="F24" s="52">
        <f t="shared" si="1"/>
        <v>0</v>
      </c>
      <c r="G24" s="89">
        <v>45073</v>
      </c>
      <c r="H24" s="14">
        <f>付属書①!H24</f>
        <v>0</v>
      </c>
      <c r="I24" s="15">
        <f t="shared" si="2"/>
        <v>0</v>
      </c>
      <c r="J24" s="16">
        <f t="shared" si="3"/>
        <v>0</v>
      </c>
      <c r="K24" s="6"/>
      <c r="L24" s="6"/>
    </row>
    <row r="25" spans="1:12" ht="24.75" customHeight="1" x14ac:dyDescent="0.2">
      <c r="A25" s="119" t="s">
        <v>151</v>
      </c>
      <c r="B25" s="120"/>
      <c r="C25" s="49">
        <f>C22</f>
        <v>343</v>
      </c>
      <c r="D25" s="50">
        <f>付属書①!D25</f>
        <v>0</v>
      </c>
      <c r="E25" s="51">
        <v>0.85</v>
      </c>
      <c r="F25" s="52">
        <f t="shared" si="1"/>
        <v>0</v>
      </c>
      <c r="G25" s="48">
        <v>45098</v>
      </c>
      <c r="H25" s="14">
        <f>付属書①!H25</f>
        <v>0</v>
      </c>
      <c r="I25" s="17">
        <f t="shared" si="2"/>
        <v>0</v>
      </c>
      <c r="J25" s="18">
        <f t="shared" si="3"/>
        <v>0</v>
      </c>
      <c r="K25" s="6"/>
      <c r="L25" s="6"/>
    </row>
    <row r="26" spans="1:12" ht="24.75" customHeight="1" x14ac:dyDescent="0.2">
      <c r="A26" s="119" t="s">
        <v>216</v>
      </c>
      <c r="B26" s="120"/>
      <c r="C26" s="49">
        <f>C23</f>
        <v>343</v>
      </c>
      <c r="D26" s="50">
        <f>付属書①!D26</f>
        <v>0</v>
      </c>
      <c r="E26" s="51">
        <v>0.85</v>
      </c>
      <c r="F26" s="52">
        <f t="shared" si="1"/>
        <v>0</v>
      </c>
      <c r="G26" s="48">
        <v>30351</v>
      </c>
      <c r="H26" s="14">
        <f>付属書①!H26</f>
        <v>0</v>
      </c>
      <c r="I26" s="17">
        <f t="shared" si="2"/>
        <v>0</v>
      </c>
      <c r="J26" s="18">
        <f t="shared" si="3"/>
        <v>0</v>
      </c>
      <c r="K26" s="6"/>
      <c r="L26" s="6"/>
    </row>
    <row r="27" spans="1:12" ht="24.75" customHeight="1" x14ac:dyDescent="0.2">
      <c r="A27" s="121" t="s">
        <v>143</v>
      </c>
      <c r="B27" s="122"/>
      <c r="C27" s="53">
        <f>C24</f>
        <v>343</v>
      </c>
      <c r="D27" s="54">
        <f>付属書①!D27</f>
        <v>0</v>
      </c>
      <c r="E27" s="108">
        <v>0.85</v>
      </c>
      <c r="F27" s="109">
        <f t="shared" si="1"/>
        <v>0</v>
      </c>
      <c r="G27" s="48">
        <v>29166</v>
      </c>
      <c r="H27" s="14">
        <f>付属書①!H27</f>
        <v>0</v>
      </c>
      <c r="I27" s="17">
        <f t="shared" si="2"/>
        <v>0</v>
      </c>
      <c r="J27" s="18">
        <f t="shared" si="3"/>
        <v>0</v>
      </c>
      <c r="K27" s="6"/>
      <c r="L27" s="6"/>
    </row>
    <row r="28" spans="1:12" ht="37.5" customHeight="1" x14ac:dyDescent="0.2">
      <c r="B28" s="19"/>
      <c r="C28" s="56"/>
      <c r="D28" s="57"/>
      <c r="E28" s="123" t="s">
        <v>16</v>
      </c>
      <c r="F28" s="123"/>
      <c r="G28" s="58">
        <f>SUM(G14:G27)</f>
        <v>510870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M46"/>
  <sheetViews>
    <sheetView view="pageBreakPreview" topLeftCell="A10"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353</v>
      </c>
      <c r="D14" s="45">
        <f>付属書①!D14</f>
        <v>0</v>
      </c>
      <c r="E14" s="46">
        <v>0.85</v>
      </c>
      <c r="F14" s="47">
        <f>ROUND(C14*D14*E14,2)</f>
        <v>0</v>
      </c>
      <c r="G14" s="98">
        <v>59076</v>
      </c>
      <c r="H14" s="11">
        <f>付属書①!H14</f>
        <v>0</v>
      </c>
      <c r="I14" s="12">
        <f>G14*H14</f>
        <v>0</v>
      </c>
      <c r="J14" s="13">
        <f>ROUNDDOWN(F14+I14,0)</f>
        <v>0</v>
      </c>
      <c r="K14" s="6"/>
      <c r="L14" s="6"/>
    </row>
    <row r="15" spans="1:13" ht="24.75" customHeight="1" x14ac:dyDescent="0.2">
      <c r="A15" s="119" t="s">
        <v>143</v>
      </c>
      <c r="B15" s="120"/>
      <c r="C15" s="49">
        <f>C14</f>
        <v>353</v>
      </c>
      <c r="D15" s="50">
        <f>付属書①!D15</f>
        <v>0</v>
      </c>
      <c r="E15" s="51">
        <v>0.85</v>
      </c>
      <c r="F15" s="52">
        <f>ROUND(C15*D15*E15,2)</f>
        <v>0</v>
      </c>
      <c r="G15" s="90">
        <v>44510</v>
      </c>
      <c r="H15" s="14">
        <f>付属書①!H15</f>
        <v>0</v>
      </c>
      <c r="I15" s="15">
        <f>G15*H15</f>
        <v>0</v>
      </c>
      <c r="J15" s="16">
        <f>ROUNDDOWN(F15+I15,0)</f>
        <v>0</v>
      </c>
      <c r="K15" s="6"/>
      <c r="L15" s="6"/>
    </row>
    <row r="16" spans="1:13" ht="24.75" customHeight="1" x14ac:dyDescent="0.2">
      <c r="A16" s="119" t="s">
        <v>30</v>
      </c>
      <c r="B16" s="120"/>
      <c r="C16" s="49">
        <f t="shared" ref="C16:C24" si="0">C15</f>
        <v>353</v>
      </c>
      <c r="D16" s="50">
        <f>付属書①!D16</f>
        <v>0</v>
      </c>
      <c r="E16" s="51">
        <v>0.85</v>
      </c>
      <c r="F16" s="52">
        <f t="shared" ref="F16:F27" si="1">ROUND(C16*D16*E16,2)</f>
        <v>0</v>
      </c>
      <c r="G16" s="90">
        <v>51287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353</v>
      </c>
      <c r="D17" s="50">
        <f>付属書①!D17</f>
        <v>0</v>
      </c>
      <c r="E17" s="51">
        <v>0.85</v>
      </c>
      <c r="F17" s="52">
        <f t="shared" si="1"/>
        <v>0</v>
      </c>
      <c r="G17" s="90">
        <v>51287</v>
      </c>
      <c r="H17" s="14">
        <f>付属書①!H17</f>
        <v>0</v>
      </c>
      <c r="I17" s="15">
        <f t="shared" si="2"/>
        <v>0</v>
      </c>
      <c r="J17" s="16">
        <f t="shared" si="3"/>
        <v>0</v>
      </c>
      <c r="L17" s="6"/>
    </row>
    <row r="18" spans="1:12" ht="24.75" customHeight="1" x14ac:dyDescent="0.2">
      <c r="A18" s="119" t="s">
        <v>144</v>
      </c>
      <c r="B18" s="120"/>
      <c r="C18" s="49">
        <f t="shared" si="0"/>
        <v>353</v>
      </c>
      <c r="D18" s="50">
        <f>付属書①!D18</f>
        <v>0</v>
      </c>
      <c r="E18" s="51">
        <v>0.85</v>
      </c>
      <c r="F18" s="52">
        <f t="shared" si="1"/>
        <v>0</v>
      </c>
      <c r="G18" s="90">
        <v>45360</v>
      </c>
      <c r="H18" s="14">
        <f>付属書①!H18</f>
        <v>0</v>
      </c>
      <c r="I18" s="15">
        <f t="shared" si="2"/>
        <v>0</v>
      </c>
      <c r="J18" s="16">
        <f t="shared" si="3"/>
        <v>0</v>
      </c>
      <c r="L18" s="6"/>
    </row>
    <row r="19" spans="1:12" ht="24.75" customHeight="1" x14ac:dyDescent="0.2">
      <c r="A19" s="119" t="s">
        <v>145</v>
      </c>
      <c r="B19" s="120"/>
      <c r="C19" s="49">
        <f t="shared" si="0"/>
        <v>353</v>
      </c>
      <c r="D19" s="50">
        <f>付属書①!D19</f>
        <v>0</v>
      </c>
      <c r="E19" s="51">
        <v>0.85</v>
      </c>
      <c r="F19" s="52">
        <f t="shared" si="1"/>
        <v>0</v>
      </c>
      <c r="G19" s="90">
        <v>45257</v>
      </c>
      <c r="H19" s="14">
        <f>付属書①!H19</f>
        <v>0</v>
      </c>
      <c r="I19" s="15">
        <f t="shared" si="2"/>
        <v>0</v>
      </c>
      <c r="J19" s="16">
        <f t="shared" si="3"/>
        <v>0</v>
      </c>
      <c r="L19" s="6"/>
    </row>
    <row r="20" spans="1:12" ht="24.75" customHeight="1" x14ac:dyDescent="0.2">
      <c r="A20" s="119" t="s">
        <v>146</v>
      </c>
      <c r="B20" s="120"/>
      <c r="C20" s="49">
        <f t="shared" si="0"/>
        <v>353</v>
      </c>
      <c r="D20" s="50">
        <f>付属書①!D20</f>
        <v>0</v>
      </c>
      <c r="E20" s="51">
        <v>0.85</v>
      </c>
      <c r="F20" s="52">
        <f t="shared" si="1"/>
        <v>0</v>
      </c>
      <c r="G20" s="90">
        <v>39838</v>
      </c>
      <c r="H20" s="14">
        <f>付属書①!H20</f>
        <v>0</v>
      </c>
      <c r="I20" s="15">
        <f t="shared" si="2"/>
        <v>0</v>
      </c>
      <c r="J20" s="16">
        <f t="shared" si="3"/>
        <v>0</v>
      </c>
      <c r="L20" s="6"/>
    </row>
    <row r="21" spans="1:12" ht="24.75" customHeight="1" x14ac:dyDescent="0.2">
      <c r="A21" s="119" t="s">
        <v>147</v>
      </c>
      <c r="B21" s="120"/>
      <c r="C21" s="49">
        <f t="shared" si="0"/>
        <v>353</v>
      </c>
      <c r="D21" s="50">
        <f>付属書①!D21</f>
        <v>0</v>
      </c>
      <c r="E21" s="51">
        <v>0.85</v>
      </c>
      <c r="F21" s="52">
        <f t="shared" si="1"/>
        <v>0</v>
      </c>
      <c r="G21" s="99">
        <v>46492</v>
      </c>
      <c r="H21" s="14">
        <f>付属書①!H21</f>
        <v>0</v>
      </c>
      <c r="I21" s="15">
        <f t="shared" si="2"/>
        <v>0</v>
      </c>
      <c r="J21" s="16">
        <f t="shared" si="3"/>
        <v>0</v>
      </c>
      <c r="L21" s="6"/>
    </row>
    <row r="22" spans="1:12" ht="24.75" customHeight="1" x14ac:dyDescent="0.2">
      <c r="A22" s="119" t="s">
        <v>148</v>
      </c>
      <c r="B22" s="120"/>
      <c r="C22" s="49">
        <f t="shared" si="0"/>
        <v>353</v>
      </c>
      <c r="D22" s="50">
        <f>付属書①!D22</f>
        <v>0</v>
      </c>
      <c r="E22" s="51">
        <v>0.85</v>
      </c>
      <c r="F22" s="52">
        <f t="shared" si="1"/>
        <v>0</v>
      </c>
      <c r="G22" s="101">
        <v>67138</v>
      </c>
      <c r="H22" s="14">
        <f>付属書①!H22</f>
        <v>0</v>
      </c>
      <c r="I22" s="15">
        <f t="shared" si="2"/>
        <v>0</v>
      </c>
      <c r="J22" s="16">
        <f t="shared" si="3"/>
        <v>0</v>
      </c>
      <c r="L22" s="6"/>
    </row>
    <row r="23" spans="1:12" ht="24.75" customHeight="1" x14ac:dyDescent="0.2">
      <c r="A23" s="119" t="s">
        <v>149</v>
      </c>
      <c r="B23" s="120"/>
      <c r="C23" s="49">
        <f t="shared" si="0"/>
        <v>353</v>
      </c>
      <c r="D23" s="50">
        <f>付属書①!D23</f>
        <v>0</v>
      </c>
      <c r="E23" s="51">
        <v>0.85</v>
      </c>
      <c r="F23" s="52">
        <f t="shared" si="1"/>
        <v>0</v>
      </c>
      <c r="G23" s="90">
        <v>86077</v>
      </c>
      <c r="H23" s="14">
        <f>付属書①!H23</f>
        <v>0</v>
      </c>
      <c r="I23" s="15">
        <f t="shared" si="2"/>
        <v>0</v>
      </c>
      <c r="J23" s="16">
        <f t="shared" si="3"/>
        <v>0</v>
      </c>
      <c r="L23" s="6"/>
    </row>
    <row r="24" spans="1:12" ht="24.75" customHeight="1" x14ac:dyDescent="0.2">
      <c r="A24" s="119" t="s">
        <v>150</v>
      </c>
      <c r="B24" s="120"/>
      <c r="C24" s="49">
        <f t="shared" si="0"/>
        <v>353</v>
      </c>
      <c r="D24" s="50">
        <f>付属書①!D24</f>
        <v>0</v>
      </c>
      <c r="E24" s="51">
        <v>0.85</v>
      </c>
      <c r="F24" s="52">
        <f t="shared" si="1"/>
        <v>0</v>
      </c>
      <c r="G24" s="90">
        <v>74906</v>
      </c>
      <c r="H24" s="14">
        <f>付属書①!H24</f>
        <v>0</v>
      </c>
      <c r="I24" s="15">
        <f t="shared" si="2"/>
        <v>0</v>
      </c>
      <c r="J24" s="16">
        <f t="shared" si="3"/>
        <v>0</v>
      </c>
      <c r="K24" s="6"/>
      <c r="L24" s="6"/>
    </row>
    <row r="25" spans="1:12" ht="24.75" customHeight="1" x14ac:dyDescent="0.2">
      <c r="A25" s="119" t="s">
        <v>151</v>
      </c>
      <c r="B25" s="120"/>
      <c r="C25" s="49">
        <f>C22</f>
        <v>353</v>
      </c>
      <c r="D25" s="50">
        <f>付属書①!D25</f>
        <v>0</v>
      </c>
      <c r="E25" s="51">
        <v>0.85</v>
      </c>
      <c r="F25" s="52">
        <f t="shared" si="1"/>
        <v>0</v>
      </c>
      <c r="G25" s="48">
        <v>79438</v>
      </c>
      <c r="H25" s="14">
        <f>付属書①!H25</f>
        <v>0</v>
      </c>
      <c r="I25" s="17">
        <f t="shared" si="2"/>
        <v>0</v>
      </c>
      <c r="J25" s="18">
        <f t="shared" si="3"/>
        <v>0</v>
      </c>
      <c r="K25" s="6"/>
      <c r="L25" s="6"/>
    </row>
    <row r="26" spans="1:12" ht="24.75" customHeight="1" x14ac:dyDescent="0.2">
      <c r="A26" s="119" t="s">
        <v>216</v>
      </c>
      <c r="B26" s="120"/>
      <c r="C26" s="49">
        <f>C23</f>
        <v>353</v>
      </c>
      <c r="D26" s="50">
        <f>付属書①!D26</f>
        <v>0</v>
      </c>
      <c r="E26" s="51">
        <v>0.85</v>
      </c>
      <c r="F26" s="52">
        <f t="shared" si="1"/>
        <v>0</v>
      </c>
      <c r="G26" s="48">
        <v>59076</v>
      </c>
      <c r="H26" s="14">
        <f>付属書①!H26</f>
        <v>0</v>
      </c>
      <c r="I26" s="17">
        <f t="shared" si="2"/>
        <v>0</v>
      </c>
      <c r="J26" s="18">
        <f t="shared" si="3"/>
        <v>0</v>
      </c>
      <c r="K26" s="6"/>
      <c r="L26" s="6"/>
    </row>
    <row r="27" spans="1:12" ht="24.75" customHeight="1" x14ac:dyDescent="0.2">
      <c r="A27" s="121" t="s">
        <v>143</v>
      </c>
      <c r="B27" s="122"/>
      <c r="C27" s="53">
        <f>C24</f>
        <v>353</v>
      </c>
      <c r="D27" s="54">
        <f>付属書①!D27</f>
        <v>0</v>
      </c>
      <c r="E27" s="108">
        <v>0.85</v>
      </c>
      <c r="F27" s="109">
        <f t="shared" si="1"/>
        <v>0</v>
      </c>
      <c r="G27" s="48">
        <v>44510</v>
      </c>
      <c r="H27" s="14">
        <f>付属書①!H27</f>
        <v>0</v>
      </c>
      <c r="I27" s="17">
        <f t="shared" si="2"/>
        <v>0</v>
      </c>
      <c r="J27" s="18">
        <f t="shared" si="3"/>
        <v>0</v>
      </c>
      <c r="K27" s="6"/>
      <c r="L27" s="6"/>
    </row>
    <row r="28" spans="1:12" ht="37.5" customHeight="1" x14ac:dyDescent="0.2">
      <c r="B28" s="19"/>
      <c r="C28" s="56"/>
      <c r="D28" s="57"/>
      <c r="E28" s="123" t="s">
        <v>16</v>
      </c>
      <c r="F28" s="123"/>
      <c r="G28" s="58">
        <f>SUM(G14:G27)</f>
        <v>794252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51"/>
      <c r="C14" s="44">
        <v>145</v>
      </c>
      <c r="D14" s="45">
        <f>付属書①!D14</f>
        <v>0</v>
      </c>
      <c r="E14" s="46">
        <v>0.85</v>
      </c>
      <c r="F14" s="47">
        <f>ROUND(C14*D14*E14,2)</f>
        <v>0</v>
      </c>
      <c r="G14" s="95">
        <v>15250</v>
      </c>
      <c r="H14" s="11">
        <f>付属書①!H14</f>
        <v>0</v>
      </c>
      <c r="I14" s="12">
        <f>G14*H14</f>
        <v>0</v>
      </c>
      <c r="J14" s="13">
        <f>ROUNDDOWN(F14+I14,0)</f>
        <v>0</v>
      </c>
      <c r="K14" s="6"/>
      <c r="L14" s="6"/>
    </row>
    <row r="15" spans="1:13" ht="24.75" customHeight="1" x14ac:dyDescent="0.2">
      <c r="A15" s="119" t="s">
        <v>143</v>
      </c>
      <c r="B15" s="120"/>
      <c r="C15" s="49">
        <f>C14</f>
        <v>145</v>
      </c>
      <c r="D15" s="50">
        <f>付属書①!D15</f>
        <v>0</v>
      </c>
      <c r="E15" s="51">
        <v>0.85</v>
      </c>
      <c r="F15" s="52">
        <f>ROUND(C15*D15*E15,2)</f>
        <v>0</v>
      </c>
      <c r="G15" s="89">
        <v>14318</v>
      </c>
      <c r="H15" s="14">
        <f>付属書①!H15</f>
        <v>0</v>
      </c>
      <c r="I15" s="15">
        <f>G15*H15</f>
        <v>0</v>
      </c>
      <c r="J15" s="16">
        <f>ROUNDDOWN(F15+I15,0)</f>
        <v>0</v>
      </c>
      <c r="K15" s="6"/>
      <c r="L15" s="6"/>
    </row>
    <row r="16" spans="1:13" ht="24.75" customHeight="1" x14ac:dyDescent="0.2">
      <c r="A16" s="119" t="s">
        <v>30</v>
      </c>
      <c r="B16" s="120"/>
      <c r="C16" s="49">
        <f t="shared" ref="C16:C24" si="0">C15</f>
        <v>145</v>
      </c>
      <c r="D16" s="50">
        <f>付属書①!D16</f>
        <v>0</v>
      </c>
      <c r="E16" s="51">
        <v>0.85</v>
      </c>
      <c r="F16" s="52">
        <f t="shared" ref="F16:F27" si="1">ROUND(C16*D16*E16,2)</f>
        <v>0</v>
      </c>
      <c r="G16" s="102">
        <v>16637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145</v>
      </c>
      <c r="D17" s="50">
        <f>付属書①!D17</f>
        <v>0</v>
      </c>
      <c r="E17" s="51">
        <v>0.85</v>
      </c>
      <c r="F17" s="52">
        <f t="shared" si="1"/>
        <v>0</v>
      </c>
      <c r="G17" s="103">
        <v>18610</v>
      </c>
      <c r="H17" s="14">
        <f>付属書①!H17</f>
        <v>0</v>
      </c>
      <c r="I17" s="15">
        <f t="shared" si="2"/>
        <v>0</v>
      </c>
      <c r="J17" s="16">
        <f t="shared" si="3"/>
        <v>0</v>
      </c>
      <c r="L17" s="6"/>
    </row>
    <row r="18" spans="1:12" ht="24.75" customHeight="1" x14ac:dyDescent="0.2">
      <c r="A18" s="119" t="s">
        <v>144</v>
      </c>
      <c r="B18" s="120"/>
      <c r="C18" s="49">
        <f t="shared" si="0"/>
        <v>145</v>
      </c>
      <c r="D18" s="50">
        <f>付属書①!D18</f>
        <v>0</v>
      </c>
      <c r="E18" s="51">
        <v>0.85</v>
      </c>
      <c r="F18" s="52">
        <f t="shared" si="1"/>
        <v>0</v>
      </c>
      <c r="G18" s="90">
        <v>14761</v>
      </c>
      <c r="H18" s="14">
        <f>付属書①!H18</f>
        <v>0</v>
      </c>
      <c r="I18" s="15">
        <f t="shared" si="2"/>
        <v>0</v>
      </c>
      <c r="J18" s="16">
        <f t="shared" si="3"/>
        <v>0</v>
      </c>
      <c r="L18" s="6"/>
    </row>
    <row r="19" spans="1:12" ht="24.75" customHeight="1" x14ac:dyDescent="0.2">
      <c r="A19" s="119" t="s">
        <v>145</v>
      </c>
      <c r="B19" s="120"/>
      <c r="C19" s="49">
        <f t="shared" si="0"/>
        <v>145</v>
      </c>
      <c r="D19" s="50">
        <f>付属書①!D19</f>
        <v>0</v>
      </c>
      <c r="E19" s="51">
        <v>0.85</v>
      </c>
      <c r="F19" s="52">
        <f t="shared" si="1"/>
        <v>0</v>
      </c>
      <c r="G19" s="90">
        <v>11289</v>
      </c>
      <c r="H19" s="14">
        <f>付属書①!H19</f>
        <v>0</v>
      </c>
      <c r="I19" s="15">
        <f t="shared" si="2"/>
        <v>0</v>
      </c>
      <c r="J19" s="16">
        <f t="shared" si="3"/>
        <v>0</v>
      </c>
      <c r="L19" s="6"/>
    </row>
    <row r="20" spans="1:12" ht="24.75" customHeight="1" x14ac:dyDescent="0.2">
      <c r="A20" s="119" t="s">
        <v>146</v>
      </c>
      <c r="B20" s="120"/>
      <c r="C20" s="49">
        <f t="shared" si="0"/>
        <v>145</v>
      </c>
      <c r="D20" s="50">
        <f>付属書①!D20</f>
        <v>0</v>
      </c>
      <c r="E20" s="51">
        <v>0.85</v>
      </c>
      <c r="F20" s="52">
        <f t="shared" si="1"/>
        <v>0</v>
      </c>
      <c r="G20" s="89">
        <v>10876</v>
      </c>
      <c r="H20" s="14">
        <f>付属書①!H20</f>
        <v>0</v>
      </c>
      <c r="I20" s="15">
        <f t="shared" si="2"/>
        <v>0</v>
      </c>
      <c r="J20" s="16">
        <f t="shared" si="3"/>
        <v>0</v>
      </c>
      <c r="L20" s="6"/>
    </row>
    <row r="21" spans="1:12" ht="24.75" customHeight="1" x14ac:dyDescent="0.2">
      <c r="A21" s="119" t="s">
        <v>147</v>
      </c>
      <c r="B21" s="120"/>
      <c r="C21" s="49">
        <f t="shared" si="0"/>
        <v>145</v>
      </c>
      <c r="D21" s="50">
        <f>付属書①!D21</f>
        <v>0</v>
      </c>
      <c r="E21" s="51">
        <v>0.85</v>
      </c>
      <c r="F21" s="52">
        <f t="shared" si="1"/>
        <v>0</v>
      </c>
      <c r="G21" s="89">
        <v>12019</v>
      </c>
      <c r="H21" s="14">
        <f>付属書①!H21</f>
        <v>0</v>
      </c>
      <c r="I21" s="15">
        <f t="shared" si="2"/>
        <v>0</v>
      </c>
      <c r="J21" s="16">
        <f t="shared" si="3"/>
        <v>0</v>
      </c>
      <c r="L21" s="6"/>
    </row>
    <row r="22" spans="1:12" ht="24.75" customHeight="1" x14ac:dyDescent="0.2">
      <c r="A22" s="119" t="s">
        <v>148</v>
      </c>
      <c r="B22" s="120"/>
      <c r="C22" s="49">
        <f t="shared" si="0"/>
        <v>145</v>
      </c>
      <c r="D22" s="50">
        <f>付属書①!D22</f>
        <v>0</v>
      </c>
      <c r="E22" s="51">
        <v>0.85</v>
      </c>
      <c r="F22" s="52">
        <f t="shared" si="1"/>
        <v>0</v>
      </c>
      <c r="G22" s="91">
        <v>15655</v>
      </c>
      <c r="H22" s="14">
        <f>付属書①!H22</f>
        <v>0</v>
      </c>
      <c r="I22" s="15">
        <f t="shared" si="2"/>
        <v>0</v>
      </c>
      <c r="J22" s="16">
        <f t="shared" si="3"/>
        <v>0</v>
      </c>
      <c r="L22" s="6"/>
    </row>
    <row r="23" spans="1:12" ht="24.75" customHeight="1" x14ac:dyDescent="0.2">
      <c r="A23" s="119" t="s">
        <v>149</v>
      </c>
      <c r="B23" s="120"/>
      <c r="C23" s="49">
        <f t="shared" si="0"/>
        <v>145</v>
      </c>
      <c r="D23" s="50">
        <f>付属書①!D23</f>
        <v>0</v>
      </c>
      <c r="E23" s="51">
        <v>0.85</v>
      </c>
      <c r="F23" s="52">
        <f t="shared" si="1"/>
        <v>0</v>
      </c>
      <c r="G23" s="90">
        <v>19274</v>
      </c>
      <c r="H23" s="14">
        <f>付属書①!H23</f>
        <v>0</v>
      </c>
      <c r="I23" s="15">
        <f t="shared" si="2"/>
        <v>0</v>
      </c>
      <c r="J23" s="16">
        <f t="shared" si="3"/>
        <v>0</v>
      </c>
      <c r="L23" s="6"/>
    </row>
    <row r="24" spans="1:12" ht="24.75" customHeight="1" x14ac:dyDescent="0.2">
      <c r="A24" s="119" t="s">
        <v>150</v>
      </c>
      <c r="B24" s="120"/>
      <c r="C24" s="49">
        <f t="shared" si="0"/>
        <v>145</v>
      </c>
      <c r="D24" s="50">
        <f>付属書①!D24</f>
        <v>0</v>
      </c>
      <c r="E24" s="51">
        <v>0.85</v>
      </c>
      <c r="F24" s="52">
        <f t="shared" si="1"/>
        <v>0</v>
      </c>
      <c r="G24" s="99">
        <v>15470</v>
      </c>
      <c r="H24" s="14">
        <f>付属書①!H24</f>
        <v>0</v>
      </c>
      <c r="I24" s="15">
        <f t="shared" si="2"/>
        <v>0</v>
      </c>
      <c r="J24" s="16">
        <f t="shared" si="3"/>
        <v>0</v>
      </c>
      <c r="K24" s="6"/>
      <c r="L24" s="6"/>
    </row>
    <row r="25" spans="1:12" ht="24.75" customHeight="1" x14ac:dyDescent="0.2">
      <c r="A25" s="119" t="s">
        <v>151</v>
      </c>
      <c r="B25" s="120"/>
      <c r="C25" s="49">
        <f>C22</f>
        <v>145</v>
      </c>
      <c r="D25" s="50">
        <f>付属書①!D25</f>
        <v>0</v>
      </c>
      <c r="E25" s="51">
        <v>0.85</v>
      </c>
      <c r="F25" s="52">
        <f t="shared" si="1"/>
        <v>0</v>
      </c>
      <c r="G25" s="48">
        <v>20512</v>
      </c>
      <c r="H25" s="14">
        <f>付属書①!H25</f>
        <v>0</v>
      </c>
      <c r="I25" s="17">
        <f t="shared" si="2"/>
        <v>0</v>
      </c>
      <c r="J25" s="18">
        <f t="shared" si="3"/>
        <v>0</v>
      </c>
      <c r="K25" s="6"/>
      <c r="L25" s="6"/>
    </row>
    <row r="26" spans="1:12" ht="24.75" customHeight="1" x14ac:dyDescent="0.2">
      <c r="A26" s="119" t="s">
        <v>216</v>
      </c>
      <c r="B26" s="120"/>
      <c r="C26" s="49">
        <f>C23</f>
        <v>145</v>
      </c>
      <c r="D26" s="50">
        <f>付属書①!D26</f>
        <v>0</v>
      </c>
      <c r="E26" s="51">
        <v>0.85</v>
      </c>
      <c r="F26" s="52">
        <f t="shared" si="1"/>
        <v>0</v>
      </c>
      <c r="G26" s="48">
        <v>15250</v>
      </c>
      <c r="H26" s="14">
        <f>付属書①!H26</f>
        <v>0</v>
      </c>
      <c r="I26" s="17">
        <f t="shared" si="2"/>
        <v>0</v>
      </c>
      <c r="J26" s="18">
        <f t="shared" si="3"/>
        <v>0</v>
      </c>
      <c r="K26" s="6"/>
      <c r="L26" s="6"/>
    </row>
    <row r="27" spans="1:12" ht="24.75" customHeight="1" x14ac:dyDescent="0.2">
      <c r="A27" s="121" t="s">
        <v>143</v>
      </c>
      <c r="B27" s="122"/>
      <c r="C27" s="53">
        <f>C24</f>
        <v>145</v>
      </c>
      <c r="D27" s="54">
        <f>付属書①!D27</f>
        <v>0</v>
      </c>
      <c r="E27" s="108">
        <v>0.85</v>
      </c>
      <c r="F27" s="109">
        <f t="shared" si="1"/>
        <v>0</v>
      </c>
      <c r="G27" s="48">
        <v>14318</v>
      </c>
      <c r="H27" s="14">
        <f>付属書①!H27</f>
        <v>0</v>
      </c>
      <c r="I27" s="17">
        <f t="shared" si="2"/>
        <v>0</v>
      </c>
      <c r="J27" s="18">
        <f t="shared" si="3"/>
        <v>0</v>
      </c>
      <c r="K27" s="6"/>
      <c r="L27" s="6"/>
    </row>
    <row r="28" spans="1:12" ht="37.5" customHeight="1" x14ac:dyDescent="0.2">
      <c r="B28" s="19"/>
      <c r="C28" s="56"/>
      <c r="D28" s="57"/>
      <c r="E28" s="123" t="s">
        <v>16</v>
      </c>
      <c r="F28" s="123"/>
      <c r="G28" s="58">
        <f>SUM(G14:G27)</f>
        <v>214239</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331</v>
      </c>
      <c r="D14" s="45">
        <f>付属書①!D14</f>
        <v>0</v>
      </c>
      <c r="E14" s="46">
        <v>0.85</v>
      </c>
      <c r="F14" s="47">
        <f>ROUND(C14*D14*E14,2)</f>
        <v>0</v>
      </c>
      <c r="G14" s="98">
        <v>28407</v>
      </c>
      <c r="H14" s="11">
        <f>付属書①!H14</f>
        <v>0</v>
      </c>
      <c r="I14" s="12">
        <f>G14*H14</f>
        <v>0</v>
      </c>
      <c r="J14" s="13">
        <f>ROUNDDOWN(F14+I14,0)</f>
        <v>0</v>
      </c>
      <c r="K14" s="6"/>
      <c r="L14" s="6"/>
    </row>
    <row r="15" spans="1:13" ht="24.75" customHeight="1" x14ac:dyDescent="0.2">
      <c r="A15" s="119" t="s">
        <v>143</v>
      </c>
      <c r="B15" s="120"/>
      <c r="C15" s="49">
        <f>C14</f>
        <v>331</v>
      </c>
      <c r="D15" s="50">
        <f>付属書①!D15</f>
        <v>0</v>
      </c>
      <c r="E15" s="51">
        <v>0.85</v>
      </c>
      <c r="F15" s="52">
        <f>ROUND(C15*D15*E15,2)</f>
        <v>0</v>
      </c>
      <c r="G15" s="89">
        <v>34352</v>
      </c>
      <c r="H15" s="14">
        <f>付属書①!H15</f>
        <v>0</v>
      </c>
      <c r="I15" s="15">
        <f>G15*H15</f>
        <v>0</v>
      </c>
      <c r="J15" s="16">
        <f>ROUNDDOWN(F15+I15,0)</f>
        <v>0</v>
      </c>
      <c r="K15" s="6"/>
      <c r="L15" s="6"/>
    </row>
    <row r="16" spans="1:13" ht="24.75" customHeight="1" x14ac:dyDescent="0.2">
      <c r="A16" s="119" t="s">
        <v>30</v>
      </c>
      <c r="B16" s="120"/>
      <c r="C16" s="49">
        <f t="shared" ref="C16:C24" si="0">C15</f>
        <v>331</v>
      </c>
      <c r="D16" s="50">
        <f>付属書①!D16</f>
        <v>0</v>
      </c>
      <c r="E16" s="51">
        <v>0.85</v>
      </c>
      <c r="F16" s="52">
        <f t="shared" ref="F16:F27" si="1">ROUND(C16*D16*E16,2)</f>
        <v>0</v>
      </c>
      <c r="G16" s="89">
        <v>47366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331</v>
      </c>
      <c r="D17" s="50">
        <f>付属書①!D17</f>
        <v>0</v>
      </c>
      <c r="E17" s="51">
        <v>0.85</v>
      </c>
      <c r="F17" s="52">
        <f t="shared" si="1"/>
        <v>0</v>
      </c>
      <c r="G17" s="90">
        <v>55060</v>
      </c>
      <c r="H17" s="14">
        <f>付属書①!H17</f>
        <v>0</v>
      </c>
      <c r="I17" s="15">
        <f t="shared" si="2"/>
        <v>0</v>
      </c>
      <c r="J17" s="16">
        <f t="shared" si="3"/>
        <v>0</v>
      </c>
      <c r="L17" s="6"/>
    </row>
    <row r="18" spans="1:12" ht="24.75" customHeight="1" x14ac:dyDescent="0.2">
      <c r="A18" s="119" t="s">
        <v>144</v>
      </c>
      <c r="B18" s="120"/>
      <c r="C18" s="49">
        <f t="shared" si="0"/>
        <v>331</v>
      </c>
      <c r="D18" s="50">
        <f>付属書①!D18</f>
        <v>0</v>
      </c>
      <c r="E18" s="51">
        <v>0.85</v>
      </c>
      <c r="F18" s="52">
        <f t="shared" si="1"/>
        <v>0</v>
      </c>
      <c r="G18" s="90">
        <v>42439</v>
      </c>
      <c r="H18" s="14">
        <f>付属書①!H18</f>
        <v>0</v>
      </c>
      <c r="I18" s="15">
        <f t="shared" si="2"/>
        <v>0</v>
      </c>
      <c r="J18" s="16">
        <f t="shared" si="3"/>
        <v>0</v>
      </c>
      <c r="L18" s="6"/>
    </row>
    <row r="19" spans="1:12" ht="24.75" customHeight="1" x14ac:dyDescent="0.2">
      <c r="A19" s="119" t="s">
        <v>145</v>
      </c>
      <c r="B19" s="120"/>
      <c r="C19" s="49">
        <f t="shared" si="0"/>
        <v>331</v>
      </c>
      <c r="D19" s="50">
        <f>付属書①!D19</f>
        <v>0</v>
      </c>
      <c r="E19" s="51">
        <v>0.85</v>
      </c>
      <c r="F19" s="52">
        <f t="shared" si="1"/>
        <v>0</v>
      </c>
      <c r="G19" s="99">
        <v>32983</v>
      </c>
      <c r="H19" s="14">
        <f>付属書①!H19</f>
        <v>0</v>
      </c>
      <c r="I19" s="15">
        <f t="shared" si="2"/>
        <v>0</v>
      </c>
      <c r="J19" s="16">
        <f t="shared" si="3"/>
        <v>0</v>
      </c>
      <c r="L19" s="6"/>
    </row>
    <row r="20" spans="1:12" ht="24.75" customHeight="1" x14ac:dyDescent="0.2">
      <c r="A20" s="119" t="s">
        <v>146</v>
      </c>
      <c r="B20" s="120"/>
      <c r="C20" s="49">
        <f t="shared" si="0"/>
        <v>331</v>
      </c>
      <c r="D20" s="50">
        <f>付属書①!D20</f>
        <v>0</v>
      </c>
      <c r="E20" s="51">
        <v>0.85</v>
      </c>
      <c r="F20" s="52">
        <f t="shared" si="1"/>
        <v>0</v>
      </c>
      <c r="G20" s="90">
        <v>23661</v>
      </c>
      <c r="H20" s="14">
        <f>付属書①!H20</f>
        <v>0</v>
      </c>
      <c r="I20" s="15">
        <f t="shared" si="2"/>
        <v>0</v>
      </c>
      <c r="J20" s="16">
        <f t="shared" si="3"/>
        <v>0</v>
      </c>
      <c r="L20" s="6"/>
    </row>
    <row r="21" spans="1:12" ht="24.75" customHeight="1" x14ac:dyDescent="0.2">
      <c r="A21" s="119" t="s">
        <v>147</v>
      </c>
      <c r="B21" s="120"/>
      <c r="C21" s="49">
        <f t="shared" si="0"/>
        <v>331</v>
      </c>
      <c r="D21" s="50">
        <f>付属書①!D21</f>
        <v>0</v>
      </c>
      <c r="E21" s="51">
        <v>0.85</v>
      </c>
      <c r="F21" s="52">
        <f t="shared" si="1"/>
        <v>0</v>
      </c>
      <c r="G21" s="89">
        <v>22437</v>
      </c>
      <c r="H21" s="14">
        <f>付属書①!H21</f>
        <v>0</v>
      </c>
      <c r="I21" s="15">
        <f t="shared" si="2"/>
        <v>0</v>
      </c>
      <c r="J21" s="16">
        <f t="shared" si="3"/>
        <v>0</v>
      </c>
      <c r="L21" s="6"/>
    </row>
    <row r="22" spans="1:12" ht="24.75" customHeight="1" x14ac:dyDescent="0.2">
      <c r="A22" s="119" t="s">
        <v>148</v>
      </c>
      <c r="B22" s="120"/>
      <c r="C22" s="49">
        <f t="shared" si="0"/>
        <v>331</v>
      </c>
      <c r="D22" s="50">
        <f>付属書①!D22</f>
        <v>0</v>
      </c>
      <c r="E22" s="51">
        <v>0.85</v>
      </c>
      <c r="F22" s="52">
        <f t="shared" si="1"/>
        <v>0</v>
      </c>
      <c r="G22" s="94">
        <v>33385</v>
      </c>
      <c r="H22" s="14">
        <f>付属書①!H22</f>
        <v>0</v>
      </c>
      <c r="I22" s="15">
        <f t="shared" si="2"/>
        <v>0</v>
      </c>
      <c r="J22" s="16">
        <f t="shared" si="3"/>
        <v>0</v>
      </c>
      <c r="L22" s="6"/>
    </row>
    <row r="23" spans="1:12" ht="24.75" customHeight="1" x14ac:dyDescent="0.2">
      <c r="A23" s="119" t="s">
        <v>149</v>
      </c>
      <c r="B23" s="120"/>
      <c r="C23" s="49">
        <f t="shared" si="0"/>
        <v>331</v>
      </c>
      <c r="D23" s="50">
        <f>付属書①!D23</f>
        <v>0</v>
      </c>
      <c r="E23" s="51">
        <v>0.85</v>
      </c>
      <c r="F23" s="52">
        <f t="shared" si="1"/>
        <v>0</v>
      </c>
      <c r="G23" s="89">
        <v>52281</v>
      </c>
      <c r="H23" s="14">
        <f>付属書①!H23</f>
        <v>0</v>
      </c>
      <c r="I23" s="15">
        <f t="shared" si="2"/>
        <v>0</v>
      </c>
      <c r="J23" s="16">
        <f t="shared" si="3"/>
        <v>0</v>
      </c>
      <c r="L23" s="6"/>
    </row>
    <row r="24" spans="1:12" ht="24.75" customHeight="1" x14ac:dyDescent="0.2">
      <c r="A24" s="119" t="s">
        <v>150</v>
      </c>
      <c r="B24" s="120"/>
      <c r="C24" s="49">
        <f t="shared" si="0"/>
        <v>331</v>
      </c>
      <c r="D24" s="50">
        <f>付属書①!D24</f>
        <v>0</v>
      </c>
      <c r="E24" s="51">
        <v>0.85</v>
      </c>
      <c r="F24" s="52">
        <f t="shared" si="1"/>
        <v>0</v>
      </c>
      <c r="G24" s="90">
        <v>43840</v>
      </c>
      <c r="H24" s="14">
        <f>付属書①!H24</f>
        <v>0</v>
      </c>
      <c r="I24" s="15">
        <f t="shared" si="2"/>
        <v>0</v>
      </c>
      <c r="J24" s="16">
        <f t="shared" si="3"/>
        <v>0</v>
      </c>
      <c r="K24" s="6"/>
      <c r="L24" s="6"/>
    </row>
    <row r="25" spans="1:12" ht="24.75" customHeight="1" x14ac:dyDescent="0.2">
      <c r="A25" s="119" t="s">
        <v>151</v>
      </c>
      <c r="B25" s="120"/>
      <c r="C25" s="49">
        <f>C22</f>
        <v>331</v>
      </c>
      <c r="D25" s="50">
        <f>付属書①!D25</f>
        <v>0</v>
      </c>
      <c r="E25" s="51">
        <v>0.85</v>
      </c>
      <c r="F25" s="52">
        <f t="shared" si="1"/>
        <v>0</v>
      </c>
      <c r="G25" s="48">
        <v>45194</v>
      </c>
      <c r="H25" s="14">
        <f>付属書①!H25</f>
        <v>0</v>
      </c>
      <c r="I25" s="17">
        <f t="shared" si="2"/>
        <v>0</v>
      </c>
      <c r="J25" s="18">
        <f t="shared" si="3"/>
        <v>0</v>
      </c>
      <c r="K25" s="6"/>
      <c r="L25" s="6"/>
    </row>
    <row r="26" spans="1:12" ht="24.75" customHeight="1" x14ac:dyDescent="0.2">
      <c r="A26" s="119" t="s">
        <v>216</v>
      </c>
      <c r="B26" s="120"/>
      <c r="C26" s="49">
        <f>C23</f>
        <v>331</v>
      </c>
      <c r="D26" s="50">
        <f>付属書①!D26</f>
        <v>0</v>
      </c>
      <c r="E26" s="51">
        <v>0.85</v>
      </c>
      <c r="F26" s="52">
        <f t="shared" si="1"/>
        <v>0</v>
      </c>
      <c r="G26" s="48">
        <v>28407</v>
      </c>
      <c r="H26" s="14">
        <f>付属書①!H26</f>
        <v>0</v>
      </c>
      <c r="I26" s="17">
        <f t="shared" si="2"/>
        <v>0</v>
      </c>
      <c r="J26" s="18">
        <f t="shared" si="3"/>
        <v>0</v>
      </c>
      <c r="K26" s="6"/>
      <c r="L26" s="6"/>
    </row>
    <row r="27" spans="1:12" ht="24.75" customHeight="1" x14ac:dyDescent="0.2">
      <c r="A27" s="121" t="s">
        <v>143</v>
      </c>
      <c r="B27" s="122"/>
      <c r="C27" s="53">
        <f>C24</f>
        <v>331</v>
      </c>
      <c r="D27" s="54">
        <f>付属書①!D27</f>
        <v>0</v>
      </c>
      <c r="E27" s="108">
        <v>0.85</v>
      </c>
      <c r="F27" s="109">
        <f t="shared" si="1"/>
        <v>0</v>
      </c>
      <c r="G27" s="48">
        <v>34352</v>
      </c>
      <c r="H27" s="14">
        <f>付属書①!H27</f>
        <v>0</v>
      </c>
      <c r="I27" s="17">
        <f t="shared" si="2"/>
        <v>0</v>
      </c>
      <c r="J27" s="18">
        <f t="shared" si="3"/>
        <v>0</v>
      </c>
      <c r="K27" s="6"/>
      <c r="L27" s="6"/>
    </row>
    <row r="28" spans="1:12" ht="37.5" customHeight="1" x14ac:dyDescent="0.2">
      <c r="B28" s="19"/>
      <c r="C28" s="56"/>
      <c r="D28" s="57"/>
      <c r="E28" s="123" t="s">
        <v>16</v>
      </c>
      <c r="F28" s="123"/>
      <c r="G28" s="58">
        <f>SUM(G14:G27)</f>
        <v>524164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178</v>
      </c>
      <c r="D14" s="45">
        <f>付属書①!D14</f>
        <v>0</v>
      </c>
      <c r="E14" s="46">
        <v>0.85</v>
      </c>
      <c r="F14" s="47">
        <f>ROUND(C14*D14*E14,2)</f>
        <v>0</v>
      </c>
      <c r="G14" s="98">
        <v>19937</v>
      </c>
      <c r="H14" s="11">
        <f>付属書①!H14</f>
        <v>0</v>
      </c>
      <c r="I14" s="12">
        <f>G14*H14</f>
        <v>0</v>
      </c>
      <c r="J14" s="13">
        <f>ROUNDDOWN(F14+I14,0)</f>
        <v>0</v>
      </c>
      <c r="K14" s="6"/>
      <c r="L14" s="6"/>
    </row>
    <row r="15" spans="1:13" ht="24.75" customHeight="1" x14ac:dyDescent="0.2">
      <c r="A15" s="119" t="s">
        <v>143</v>
      </c>
      <c r="B15" s="120"/>
      <c r="C15" s="49">
        <f>C14</f>
        <v>178</v>
      </c>
      <c r="D15" s="50">
        <f>付属書①!D15</f>
        <v>0</v>
      </c>
      <c r="E15" s="51">
        <v>0.85</v>
      </c>
      <c r="F15" s="52">
        <f>ROUND(C15*D15*E15,2)</f>
        <v>0</v>
      </c>
      <c r="G15" s="89">
        <v>22315</v>
      </c>
      <c r="H15" s="14">
        <f>付属書①!H15</f>
        <v>0</v>
      </c>
      <c r="I15" s="15">
        <f>G15*H15</f>
        <v>0</v>
      </c>
      <c r="J15" s="16">
        <f>ROUNDDOWN(F15+I15,0)</f>
        <v>0</v>
      </c>
      <c r="K15" s="6"/>
      <c r="L15" s="6"/>
    </row>
    <row r="16" spans="1:13" ht="24.75" customHeight="1" x14ac:dyDescent="0.2">
      <c r="A16" s="119" t="s">
        <v>30</v>
      </c>
      <c r="B16" s="120"/>
      <c r="C16" s="49">
        <f t="shared" ref="C16:C24" si="0">C15</f>
        <v>178</v>
      </c>
      <c r="D16" s="50">
        <f>付属書①!D16</f>
        <v>0</v>
      </c>
      <c r="E16" s="51">
        <v>0.85</v>
      </c>
      <c r="F16" s="52">
        <f t="shared" ref="F16:F27" si="1">ROUND(C16*D16*E16,2)</f>
        <v>0</v>
      </c>
      <c r="G16" s="89">
        <v>25861</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178</v>
      </c>
      <c r="D17" s="50">
        <f>付属書①!D17</f>
        <v>0</v>
      </c>
      <c r="E17" s="51">
        <v>0.85</v>
      </c>
      <c r="F17" s="52">
        <f t="shared" si="1"/>
        <v>0</v>
      </c>
      <c r="G17" s="89">
        <v>29650</v>
      </c>
      <c r="H17" s="14">
        <f>付属書①!H17</f>
        <v>0</v>
      </c>
      <c r="I17" s="15">
        <f t="shared" si="2"/>
        <v>0</v>
      </c>
      <c r="J17" s="16">
        <f t="shared" si="3"/>
        <v>0</v>
      </c>
      <c r="L17" s="6"/>
    </row>
    <row r="18" spans="1:12" ht="24.75" customHeight="1" x14ac:dyDescent="0.2">
      <c r="A18" s="119" t="s">
        <v>144</v>
      </c>
      <c r="B18" s="120"/>
      <c r="C18" s="49">
        <f t="shared" si="0"/>
        <v>178</v>
      </c>
      <c r="D18" s="50">
        <f>付属書①!D18</f>
        <v>0</v>
      </c>
      <c r="E18" s="51">
        <v>0.85</v>
      </c>
      <c r="F18" s="52">
        <f t="shared" si="1"/>
        <v>0</v>
      </c>
      <c r="G18" s="89">
        <v>21875</v>
      </c>
      <c r="H18" s="14">
        <f>付属書①!H18</f>
        <v>0</v>
      </c>
      <c r="I18" s="15">
        <f t="shared" si="2"/>
        <v>0</v>
      </c>
      <c r="J18" s="16">
        <f t="shared" si="3"/>
        <v>0</v>
      </c>
      <c r="L18" s="6"/>
    </row>
    <row r="19" spans="1:12" ht="24.75" customHeight="1" x14ac:dyDescent="0.2">
      <c r="A19" s="119" t="s">
        <v>145</v>
      </c>
      <c r="B19" s="120"/>
      <c r="C19" s="49">
        <f t="shared" si="0"/>
        <v>178</v>
      </c>
      <c r="D19" s="50">
        <f>付属書①!D19</f>
        <v>0</v>
      </c>
      <c r="E19" s="51">
        <v>0.85</v>
      </c>
      <c r="F19" s="52">
        <f t="shared" si="1"/>
        <v>0</v>
      </c>
      <c r="G19" s="90">
        <v>18338</v>
      </c>
      <c r="H19" s="14">
        <f>付属書①!H19</f>
        <v>0</v>
      </c>
      <c r="I19" s="15">
        <f t="shared" si="2"/>
        <v>0</v>
      </c>
      <c r="J19" s="16">
        <f t="shared" si="3"/>
        <v>0</v>
      </c>
      <c r="L19" s="6"/>
    </row>
    <row r="20" spans="1:12" ht="24.75" customHeight="1" x14ac:dyDescent="0.2">
      <c r="A20" s="119" t="s">
        <v>146</v>
      </c>
      <c r="B20" s="120"/>
      <c r="C20" s="49">
        <f t="shared" si="0"/>
        <v>178</v>
      </c>
      <c r="D20" s="50">
        <f>付属書①!D20</f>
        <v>0</v>
      </c>
      <c r="E20" s="51">
        <v>0.85</v>
      </c>
      <c r="F20" s="52">
        <f t="shared" si="1"/>
        <v>0</v>
      </c>
      <c r="G20" s="99">
        <v>15689</v>
      </c>
      <c r="H20" s="14">
        <f>付属書①!H20</f>
        <v>0</v>
      </c>
      <c r="I20" s="15">
        <f t="shared" si="2"/>
        <v>0</v>
      </c>
      <c r="J20" s="16">
        <f t="shared" si="3"/>
        <v>0</v>
      </c>
      <c r="L20" s="6"/>
    </row>
    <row r="21" spans="1:12" ht="24.75" customHeight="1" x14ac:dyDescent="0.2">
      <c r="A21" s="119" t="s">
        <v>147</v>
      </c>
      <c r="B21" s="120"/>
      <c r="C21" s="49">
        <f t="shared" si="0"/>
        <v>178</v>
      </c>
      <c r="D21" s="50">
        <f>付属書①!D21</f>
        <v>0</v>
      </c>
      <c r="E21" s="51">
        <v>0.85</v>
      </c>
      <c r="F21" s="52">
        <f t="shared" si="1"/>
        <v>0</v>
      </c>
      <c r="G21" s="90">
        <v>16138</v>
      </c>
      <c r="H21" s="14">
        <f>付属書①!H21</f>
        <v>0</v>
      </c>
      <c r="I21" s="15">
        <f t="shared" si="2"/>
        <v>0</v>
      </c>
      <c r="J21" s="16">
        <f t="shared" si="3"/>
        <v>0</v>
      </c>
      <c r="L21" s="6"/>
    </row>
    <row r="22" spans="1:12" ht="24.75" customHeight="1" x14ac:dyDescent="0.2">
      <c r="A22" s="119" t="s">
        <v>148</v>
      </c>
      <c r="B22" s="120"/>
      <c r="C22" s="49">
        <f t="shared" si="0"/>
        <v>178</v>
      </c>
      <c r="D22" s="50">
        <f>付属書①!D22</f>
        <v>0</v>
      </c>
      <c r="E22" s="51">
        <v>0.85</v>
      </c>
      <c r="F22" s="52">
        <f t="shared" si="1"/>
        <v>0</v>
      </c>
      <c r="G22" s="94">
        <v>22719</v>
      </c>
      <c r="H22" s="14">
        <f>付属書①!H22</f>
        <v>0</v>
      </c>
      <c r="I22" s="15">
        <f t="shared" si="2"/>
        <v>0</v>
      </c>
      <c r="J22" s="16">
        <f t="shared" si="3"/>
        <v>0</v>
      </c>
      <c r="L22" s="6"/>
    </row>
    <row r="23" spans="1:12" ht="24.75" customHeight="1" x14ac:dyDescent="0.2">
      <c r="A23" s="119" t="s">
        <v>149</v>
      </c>
      <c r="B23" s="120"/>
      <c r="C23" s="49">
        <f t="shared" si="0"/>
        <v>178</v>
      </c>
      <c r="D23" s="50">
        <f>付属書①!D23</f>
        <v>0</v>
      </c>
      <c r="E23" s="51">
        <v>0.85</v>
      </c>
      <c r="F23" s="52">
        <f t="shared" si="1"/>
        <v>0</v>
      </c>
      <c r="G23" s="89">
        <v>28724</v>
      </c>
      <c r="H23" s="14">
        <f>付属書①!H23</f>
        <v>0</v>
      </c>
      <c r="I23" s="15">
        <f t="shared" si="2"/>
        <v>0</v>
      </c>
      <c r="J23" s="16">
        <f t="shared" si="3"/>
        <v>0</v>
      </c>
      <c r="L23" s="6"/>
    </row>
    <row r="24" spans="1:12" ht="24.75" customHeight="1" x14ac:dyDescent="0.2">
      <c r="A24" s="119" t="s">
        <v>150</v>
      </c>
      <c r="B24" s="120"/>
      <c r="C24" s="49">
        <f t="shared" si="0"/>
        <v>178</v>
      </c>
      <c r="D24" s="50">
        <f>付属書①!D24</f>
        <v>0</v>
      </c>
      <c r="E24" s="51">
        <v>0.85</v>
      </c>
      <c r="F24" s="52">
        <f t="shared" si="1"/>
        <v>0</v>
      </c>
      <c r="G24" s="90">
        <v>20066</v>
      </c>
      <c r="H24" s="14">
        <f>付属書①!H24</f>
        <v>0</v>
      </c>
      <c r="I24" s="15">
        <f t="shared" si="2"/>
        <v>0</v>
      </c>
      <c r="J24" s="16">
        <f t="shared" si="3"/>
        <v>0</v>
      </c>
      <c r="K24" s="6"/>
      <c r="L24" s="6"/>
    </row>
    <row r="25" spans="1:12" ht="24.75" customHeight="1" x14ac:dyDescent="0.2">
      <c r="A25" s="119" t="s">
        <v>151</v>
      </c>
      <c r="B25" s="120"/>
      <c r="C25" s="49">
        <f>C22</f>
        <v>178</v>
      </c>
      <c r="D25" s="50">
        <f>付属書①!D25</f>
        <v>0</v>
      </c>
      <c r="E25" s="51">
        <v>0.85</v>
      </c>
      <c r="F25" s="52">
        <f t="shared" si="1"/>
        <v>0</v>
      </c>
      <c r="G25" s="48">
        <v>28560</v>
      </c>
      <c r="H25" s="14">
        <f>付属書①!H25</f>
        <v>0</v>
      </c>
      <c r="I25" s="17">
        <f t="shared" si="2"/>
        <v>0</v>
      </c>
      <c r="J25" s="18">
        <f t="shared" si="3"/>
        <v>0</v>
      </c>
      <c r="K25" s="6"/>
      <c r="L25" s="6"/>
    </row>
    <row r="26" spans="1:12" ht="24.75" customHeight="1" x14ac:dyDescent="0.2">
      <c r="A26" s="119" t="s">
        <v>216</v>
      </c>
      <c r="B26" s="120"/>
      <c r="C26" s="49">
        <f>C23</f>
        <v>178</v>
      </c>
      <c r="D26" s="50">
        <f>付属書①!D26</f>
        <v>0</v>
      </c>
      <c r="E26" s="51">
        <v>0.85</v>
      </c>
      <c r="F26" s="52">
        <f t="shared" si="1"/>
        <v>0</v>
      </c>
      <c r="G26" s="48">
        <v>19937</v>
      </c>
      <c r="H26" s="14">
        <f>付属書①!H26</f>
        <v>0</v>
      </c>
      <c r="I26" s="17">
        <f t="shared" si="2"/>
        <v>0</v>
      </c>
      <c r="J26" s="18">
        <f t="shared" si="3"/>
        <v>0</v>
      </c>
      <c r="K26" s="6"/>
      <c r="L26" s="6"/>
    </row>
    <row r="27" spans="1:12" ht="24.75" customHeight="1" x14ac:dyDescent="0.2">
      <c r="A27" s="121" t="s">
        <v>143</v>
      </c>
      <c r="B27" s="122"/>
      <c r="C27" s="53">
        <f>C24</f>
        <v>178</v>
      </c>
      <c r="D27" s="54">
        <f>付属書①!D27</f>
        <v>0</v>
      </c>
      <c r="E27" s="108">
        <v>0.85</v>
      </c>
      <c r="F27" s="109">
        <f t="shared" si="1"/>
        <v>0</v>
      </c>
      <c r="G27" s="48">
        <v>22315</v>
      </c>
      <c r="H27" s="14">
        <f>付属書①!H27</f>
        <v>0</v>
      </c>
      <c r="I27" s="17">
        <f t="shared" si="2"/>
        <v>0</v>
      </c>
      <c r="J27" s="18">
        <f t="shared" si="3"/>
        <v>0</v>
      </c>
      <c r="K27" s="6"/>
      <c r="L27" s="6"/>
    </row>
    <row r="28" spans="1:12" ht="37.5" customHeight="1" x14ac:dyDescent="0.2">
      <c r="B28" s="19"/>
      <c r="C28" s="56"/>
      <c r="D28" s="57"/>
      <c r="E28" s="123" t="s">
        <v>16</v>
      </c>
      <c r="F28" s="123"/>
      <c r="G28" s="58">
        <f>SUM(G14:G27)</f>
        <v>312124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155</v>
      </c>
      <c r="D14" s="45">
        <f>付属書①!D14</f>
        <v>0</v>
      </c>
      <c r="E14" s="46">
        <v>0.85</v>
      </c>
      <c r="F14" s="47">
        <f>ROUND(C14*D14*E14,2)</f>
        <v>0</v>
      </c>
      <c r="G14" s="87">
        <v>15577</v>
      </c>
      <c r="H14" s="11">
        <f>付属書①!H14</f>
        <v>0</v>
      </c>
      <c r="I14" s="12">
        <f>G14*H14</f>
        <v>0</v>
      </c>
      <c r="J14" s="13">
        <f>ROUNDDOWN(F14+I14,0)</f>
        <v>0</v>
      </c>
      <c r="K14" s="6"/>
      <c r="L14" s="6"/>
    </row>
    <row r="15" spans="1:13" ht="24.75" customHeight="1" x14ac:dyDescent="0.2">
      <c r="A15" s="119" t="s">
        <v>143</v>
      </c>
      <c r="B15" s="120"/>
      <c r="C15" s="49">
        <f>C14</f>
        <v>155</v>
      </c>
      <c r="D15" s="50">
        <f>付属書①!D15</f>
        <v>0</v>
      </c>
      <c r="E15" s="51">
        <v>0.85</v>
      </c>
      <c r="F15" s="52">
        <f>ROUND(C15*D15*E15,2)</f>
        <v>0</v>
      </c>
      <c r="G15" s="88">
        <v>18529</v>
      </c>
      <c r="H15" s="14">
        <f>付属書①!H15</f>
        <v>0</v>
      </c>
      <c r="I15" s="15">
        <f>G15*H15</f>
        <v>0</v>
      </c>
      <c r="J15" s="16">
        <f>ROUNDDOWN(F15+I15,0)</f>
        <v>0</v>
      </c>
      <c r="K15" s="6"/>
      <c r="L15" s="6"/>
    </row>
    <row r="16" spans="1:13" ht="24.75" customHeight="1" x14ac:dyDescent="0.2">
      <c r="A16" s="119" t="s">
        <v>30</v>
      </c>
      <c r="B16" s="120"/>
      <c r="C16" s="49">
        <f t="shared" ref="C16:C24" si="0">C15</f>
        <v>155</v>
      </c>
      <c r="D16" s="50">
        <f>付属書①!D16</f>
        <v>0</v>
      </c>
      <c r="E16" s="51">
        <v>0.85</v>
      </c>
      <c r="F16" s="52">
        <f t="shared" ref="F16:F27" si="1">ROUND(C16*D16*E16,2)</f>
        <v>0</v>
      </c>
      <c r="G16" s="88">
        <v>20199</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155</v>
      </c>
      <c r="D17" s="50">
        <f>付属書①!D17</f>
        <v>0</v>
      </c>
      <c r="E17" s="51">
        <v>0.85</v>
      </c>
      <c r="F17" s="52">
        <f t="shared" si="1"/>
        <v>0</v>
      </c>
      <c r="G17" s="89">
        <v>21464</v>
      </c>
      <c r="H17" s="14">
        <f>付属書①!H17</f>
        <v>0</v>
      </c>
      <c r="I17" s="15">
        <f t="shared" si="2"/>
        <v>0</v>
      </c>
      <c r="J17" s="16">
        <f t="shared" si="3"/>
        <v>0</v>
      </c>
      <c r="L17" s="6"/>
    </row>
    <row r="18" spans="1:12" ht="24.75" customHeight="1" x14ac:dyDescent="0.2">
      <c r="A18" s="119" t="s">
        <v>144</v>
      </c>
      <c r="B18" s="120"/>
      <c r="C18" s="49">
        <f t="shared" si="0"/>
        <v>155</v>
      </c>
      <c r="D18" s="50">
        <f>付属書①!D18</f>
        <v>0</v>
      </c>
      <c r="E18" s="51">
        <v>0.85</v>
      </c>
      <c r="F18" s="52">
        <f t="shared" si="1"/>
        <v>0</v>
      </c>
      <c r="G18" s="89">
        <v>16249</v>
      </c>
      <c r="H18" s="14">
        <f>付属書①!H18</f>
        <v>0</v>
      </c>
      <c r="I18" s="15">
        <f t="shared" si="2"/>
        <v>0</v>
      </c>
      <c r="J18" s="16">
        <f t="shared" si="3"/>
        <v>0</v>
      </c>
      <c r="L18" s="6"/>
    </row>
    <row r="19" spans="1:12" ht="24.75" customHeight="1" x14ac:dyDescent="0.2">
      <c r="A19" s="119" t="s">
        <v>145</v>
      </c>
      <c r="B19" s="120"/>
      <c r="C19" s="49">
        <f t="shared" si="0"/>
        <v>155</v>
      </c>
      <c r="D19" s="50">
        <f>付属書①!D19</f>
        <v>0</v>
      </c>
      <c r="E19" s="51">
        <v>0.85</v>
      </c>
      <c r="F19" s="52">
        <f t="shared" si="1"/>
        <v>0</v>
      </c>
      <c r="G19" s="89">
        <v>13593</v>
      </c>
      <c r="H19" s="14">
        <f>付属書①!H19</f>
        <v>0</v>
      </c>
      <c r="I19" s="15">
        <f t="shared" si="2"/>
        <v>0</v>
      </c>
      <c r="J19" s="16">
        <f t="shared" si="3"/>
        <v>0</v>
      </c>
      <c r="L19" s="6"/>
    </row>
    <row r="20" spans="1:12" ht="24.75" customHeight="1" x14ac:dyDescent="0.2">
      <c r="A20" s="119" t="s">
        <v>146</v>
      </c>
      <c r="B20" s="120"/>
      <c r="C20" s="49">
        <f t="shared" si="0"/>
        <v>155</v>
      </c>
      <c r="D20" s="50">
        <f>付属書①!D20</f>
        <v>0</v>
      </c>
      <c r="E20" s="51">
        <v>0.85</v>
      </c>
      <c r="F20" s="52">
        <f t="shared" si="1"/>
        <v>0</v>
      </c>
      <c r="G20" s="90">
        <v>11935</v>
      </c>
      <c r="H20" s="14">
        <f>付属書①!H20</f>
        <v>0</v>
      </c>
      <c r="I20" s="15">
        <f t="shared" si="2"/>
        <v>0</v>
      </c>
      <c r="J20" s="16">
        <f t="shared" si="3"/>
        <v>0</v>
      </c>
      <c r="L20" s="6"/>
    </row>
    <row r="21" spans="1:12" ht="24.75" customHeight="1" x14ac:dyDescent="0.2">
      <c r="A21" s="119" t="s">
        <v>147</v>
      </c>
      <c r="B21" s="120"/>
      <c r="C21" s="49">
        <f t="shared" si="0"/>
        <v>155</v>
      </c>
      <c r="D21" s="50">
        <f>付属書①!D21</f>
        <v>0</v>
      </c>
      <c r="E21" s="51">
        <v>0.85</v>
      </c>
      <c r="F21" s="52">
        <f t="shared" si="1"/>
        <v>0</v>
      </c>
      <c r="G21" s="90">
        <v>11971</v>
      </c>
      <c r="H21" s="14">
        <f>付属書①!H21</f>
        <v>0</v>
      </c>
      <c r="I21" s="15">
        <f t="shared" si="2"/>
        <v>0</v>
      </c>
      <c r="J21" s="16">
        <f t="shared" si="3"/>
        <v>0</v>
      </c>
      <c r="L21" s="6"/>
    </row>
    <row r="22" spans="1:12" ht="24.75" customHeight="1" x14ac:dyDescent="0.2">
      <c r="A22" s="119" t="s">
        <v>148</v>
      </c>
      <c r="B22" s="120"/>
      <c r="C22" s="49">
        <f t="shared" si="0"/>
        <v>155</v>
      </c>
      <c r="D22" s="50">
        <f>付属書①!D22</f>
        <v>0</v>
      </c>
      <c r="E22" s="51">
        <v>0.85</v>
      </c>
      <c r="F22" s="52">
        <f t="shared" si="1"/>
        <v>0</v>
      </c>
      <c r="G22" s="91">
        <v>16776</v>
      </c>
      <c r="H22" s="14">
        <f>付属書①!H22</f>
        <v>0</v>
      </c>
      <c r="I22" s="15">
        <f t="shared" si="2"/>
        <v>0</v>
      </c>
      <c r="J22" s="16">
        <f t="shared" si="3"/>
        <v>0</v>
      </c>
      <c r="L22" s="6"/>
    </row>
    <row r="23" spans="1:12" ht="24.75" customHeight="1" x14ac:dyDescent="0.2">
      <c r="A23" s="119" t="s">
        <v>149</v>
      </c>
      <c r="B23" s="120"/>
      <c r="C23" s="49">
        <f t="shared" si="0"/>
        <v>155</v>
      </c>
      <c r="D23" s="50">
        <f>付属書①!D23</f>
        <v>0</v>
      </c>
      <c r="E23" s="51">
        <v>0.85</v>
      </c>
      <c r="F23" s="52">
        <f t="shared" si="1"/>
        <v>0</v>
      </c>
      <c r="G23" s="90">
        <v>23239</v>
      </c>
      <c r="H23" s="14">
        <f>付属書①!H23</f>
        <v>0</v>
      </c>
      <c r="I23" s="15">
        <f t="shared" si="2"/>
        <v>0</v>
      </c>
      <c r="J23" s="16">
        <f t="shared" si="3"/>
        <v>0</v>
      </c>
      <c r="L23" s="6"/>
    </row>
    <row r="24" spans="1:12" ht="24.75" customHeight="1" x14ac:dyDescent="0.2">
      <c r="A24" s="119" t="s">
        <v>150</v>
      </c>
      <c r="B24" s="120"/>
      <c r="C24" s="49">
        <f t="shared" si="0"/>
        <v>155</v>
      </c>
      <c r="D24" s="50">
        <f>付属書①!D24</f>
        <v>0</v>
      </c>
      <c r="E24" s="51">
        <v>0.85</v>
      </c>
      <c r="F24" s="52">
        <f t="shared" si="1"/>
        <v>0</v>
      </c>
      <c r="G24" s="89">
        <v>17342</v>
      </c>
      <c r="H24" s="14">
        <f>付属書①!H24</f>
        <v>0</v>
      </c>
      <c r="I24" s="15">
        <f t="shared" si="2"/>
        <v>0</v>
      </c>
      <c r="J24" s="16">
        <f t="shared" si="3"/>
        <v>0</v>
      </c>
      <c r="K24" s="6"/>
      <c r="L24" s="6"/>
    </row>
    <row r="25" spans="1:12" ht="24.75" customHeight="1" x14ac:dyDescent="0.2">
      <c r="A25" s="119" t="s">
        <v>151</v>
      </c>
      <c r="B25" s="120"/>
      <c r="C25" s="49">
        <f>C22</f>
        <v>155</v>
      </c>
      <c r="D25" s="50">
        <f>付属書①!D25</f>
        <v>0</v>
      </c>
      <c r="E25" s="51">
        <v>0.85</v>
      </c>
      <c r="F25" s="52">
        <f t="shared" si="1"/>
        <v>0</v>
      </c>
      <c r="G25" s="48">
        <v>22436</v>
      </c>
      <c r="H25" s="14">
        <f>付属書①!H25</f>
        <v>0</v>
      </c>
      <c r="I25" s="17">
        <f t="shared" si="2"/>
        <v>0</v>
      </c>
      <c r="J25" s="18">
        <f t="shared" si="3"/>
        <v>0</v>
      </c>
      <c r="K25" s="6"/>
      <c r="L25" s="6"/>
    </row>
    <row r="26" spans="1:12" ht="24.75" customHeight="1" x14ac:dyDescent="0.2">
      <c r="A26" s="119" t="s">
        <v>216</v>
      </c>
      <c r="B26" s="120"/>
      <c r="C26" s="49">
        <f>C23</f>
        <v>155</v>
      </c>
      <c r="D26" s="50">
        <f>付属書①!D26</f>
        <v>0</v>
      </c>
      <c r="E26" s="51">
        <v>0.85</v>
      </c>
      <c r="F26" s="52">
        <f t="shared" si="1"/>
        <v>0</v>
      </c>
      <c r="G26" s="48">
        <v>15577</v>
      </c>
      <c r="H26" s="14">
        <f>付属書①!H26</f>
        <v>0</v>
      </c>
      <c r="I26" s="17">
        <f t="shared" si="2"/>
        <v>0</v>
      </c>
      <c r="J26" s="18">
        <f t="shared" si="3"/>
        <v>0</v>
      </c>
      <c r="K26" s="6"/>
      <c r="L26" s="6"/>
    </row>
    <row r="27" spans="1:12" ht="24.75" customHeight="1" x14ac:dyDescent="0.2">
      <c r="A27" s="121" t="s">
        <v>143</v>
      </c>
      <c r="B27" s="122"/>
      <c r="C27" s="53">
        <f>C24</f>
        <v>155</v>
      </c>
      <c r="D27" s="54">
        <f>付属書①!D27</f>
        <v>0</v>
      </c>
      <c r="E27" s="108">
        <v>0.85</v>
      </c>
      <c r="F27" s="109">
        <f t="shared" si="1"/>
        <v>0</v>
      </c>
      <c r="G27" s="48">
        <v>18529</v>
      </c>
      <c r="H27" s="14">
        <f>付属書①!H27</f>
        <v>0</v>
      </c>
      <c r="I27" s="17">
        <f t="shared" si="2"/>
        <v>0</v>
      </c>
      <c r="J27" s="18">
        <f t="shared" si="3"/>
        <v>0</v>
      </c>
      <c r="K27" s="6"/>
      <c r="L27" s="6"/>
    </row>
    <row r="28" spans="1:12" ht="37.5" customHeight="1" x14ac:dyDescent="0.2">
      <c r="B28" s="19"/>
      <c r="C28" s="56"/>
      <c r="D28" s="57"/>
      <c r="E28" s="123" t="s">
        <v>16</v>
      </c>
      <c r="F28" s="123"/>
      <c r="G28" s="58">
        <f>SUM(G14:G27)</f>
        <v>243416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202</v>
      </c>
      <c r="D14" s="45">
        <f>付属書①!D14</f>
        <v>0</v>
      </c>
      <c r="E14" s="46">
        <v>0.85</v>
      </c>
      <c r="F14" s="47">
        <f>ROUND(C14*D14*E14,2)</f>
        <v>0</v>
      </c>
      <c r="G14" s="104">
        <v>18815</v>
      </c>
      <c r="H14" s="11">
        <f>付属書①!H14</f>
        <v>0</v>
      </c>
      <c r="I14" s="12">
        <f>G14*H14</f>
        <v>0</v>
      </c>
      <c r="J14" s="13">
        <f>ROUNDDOWN(F14+I14,0)</f>
        <v>0</v>
      </c>
      <c r="K14" s="6"/>
      <c r="L14" s="6"/>
    </row>
    <row r="15" spans="1:13" ht="24.75" customHeight="1" x14ac:dyDescent="0.2">
      <c r="A15" s="119" t="s">
        <v>143</v>
      </c>
      <c r="B15" s="120"/>
      <c r="C15" s="49">
        <f>C14</f>
        <v>202</v>
      </c>
      <c r="D15" s="50">
        <f>付属書①!D15</f>
        <v>0</v>
      </c>
      <c r="E15" s="51">
        <v>0.85</v>
      </c>
      <c r="F15" s="52">
        <f>ROUND(C15*D15*E15,2)</f>
        <v>0</v>
      </c>
      <c r="G15" s="90">
        <v>16571</v>
      </c>
      <c r="H15" s="14">
        <f>付属書①!H15</f>
        <v>0</v>
      </c>
      <c r="I15" s="15">
        <f>G15*H15</f>
        <v>0</v>
      </c>
      <c r="J15" s="16">
        <f>ROUNDDOWN(F15+I15,0)</f>
        <v>0</v>
      </c>
      <c r="K15" s="6"/>
      <c r="L15" s="6"/>
    </row>
    <row r="16" spans="1:13" ht="24.75" customHeight="1" x14ac:dyDescent="0.2">
      <c r="A16" s="119" t="s">
        <v>30</v>
      </c>
      <c r="B16" s="120"/>
      <c r="C16" s="49">
        <f t="shared" ref="C16:C24" si="0">C15</f>
        <v>202</v>
      </c>
      <c r="D16" s="50">
        <f>付属書①!D16</f>
        <v>0</v>
      </c>
      <c r="E16" s="51">
        <v>0.85</v>
      </c>
      <c r="F16" s="52">
        <f t="shared" ref="F16:F27" si="1">ROUND(C16*D16*E16,2)</f>
        <v>0</v>
      </c>
      <c r="G16" s="99">
        <v>17632</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202</v>
      </c>
      <c r="D17" s="50">
        <f>付属書①!D17</f>
        <v>0</v>
      </c>
      <c r="E17" s="51">
        <v>0.85</v>
      </c>
      <c r="F17" s="52">
        <f t="shared" si="1"/>
        <v>0</v>
      </c>
      <c r="G17" s="89">
        <v>23749</v>
      </c>
      <c r="H17" s="14">
        <f>付属書①!H17</f>
        <v>0</v>
      </c>
      <c r="I17" s="15">
        <f t="shared" si="2"/>
        <v>0</v>
      </c>
      <c r="J17" s="16">
        <f t="shared" si="3"/>
        <v>0</v>
      </c>
      <c r="L17" s="6"/>
    </row>
    <row r="18" spans="1:12" ht="24.75" customHeight="1" x14ac:dyDescent="0.2">
      <c r="A18" s="119" t="s">
        <v>144</v>
      </c>
      <c r="B18" s="120"/>
      <c r="C18" s="49">
        <f t="shared" si="0"/>
        <v>202</v>
      </c>
      <c r="D18" s="50">
        <f>付属書①!D18</f>
        <v>0</v>
      </c>
      <c r="E18" s="51">
        <v>0.85</v>
      </c>
      <c r="F18" s="52">
        <f t="shared" si="1"/>
        <v>0</v>
      </c>
      <c r="G18" s="89">
        <v>17912</v>
      </c>
      <c r="H18" s="14">
        <f>付属書①!H18</f>
        <v>0</v>
      </c>
      <c r="I18" s="15">
        <f t="shared" si="2"/>
        <v>0</v>
      </c>
      <c r="J18" s="16">
        <f t="shared" si="3"/>
        <v>0</v>
      </c>
      <c r="L18" s="6"/>
    </row>
    <row r="19" spans="1:12" ht="24.75" customHeight="1" x14ac:dyDescent="0.2">
      <c r="A19" s="119" t="s">
        <v>145</v>
      </c>
      <c r="B19" s="120"/>
      <c r="C19" s="49">
        <f t="shared" si="0"/>
        <v>202</v>
      </c>
      <c r="D19" s="50">
        <f>付属書①!D19</f>
        <v>0</v>
      </c>
      <c r="E19" s="51">
        <v>0.85</v>
      </c>
      <c r="F19" s="52">
        <f t="shared" si="1"/>
        <v>0</v>
      </c>
      <c r="G19" s="89">
        <v>17264</v>
      </c>
      <c r="H19" s="14">
        <f>付属書①!H19</f>
        <v>0</v>
      </c>
      <c r="I19" s="15">
        <f t="shared" si="2"/>
        <v>0</v>
      </c>
      <c r="J19" s="16">
        <f t="shared" si="3"/>
        <v>0</v>
      </c>
      <c r="L19" s="6"/>
    </row>
    <row r="20" spans="1:12" ht="24.75" customHeight="1" x14ac:dyDescent="0.2">
      <c r="A20" s="119" t="s">
        <v>146</v>
      </c>
      <c r="B20" s="120"/>
      <c r="C20" s="49">
        <f t="shared" si="0"/>
        <v>202</v>
      </c>
      <c r="D20" s="50">
        <f>付属書①!D20</f>
        <v>0</v>
      </c>
      <c r="E20" s="51">
        <v>0.85</v>
      </c>
      <c r="F20" s="52">
        <f t="shared" si="1"/>
        <v>0</v>
      </c>
      <c r="G20" s="89">
        <v>18401</v>
      </c>
      <c r="H20" s="14">
        <f>付属書①!H20</f>
        <v>0</v>
      </c>
      <c r="I20" s="15">
        <f t="shared" si="2"/>
        <v>0</v>
      </c>
      <c r="J20" s="16">
        <f t="shared" si="3"/>
        <v>0</v>
      </c>
      <c r="L20" s="6"/>
    </row>
    <row r="21" spans="1:12" ht="24.75" customHeight="1" x14ac:dyDescent="0.2">
      <c r="A21" s="119" t="s">
        <v>147</v>
      </c>
      <c r="B21" s="120"/>
      <c r="C21" s="49">
        <f t="shared" si="0"/>
        <v>202</v>
      </c>
      <c r="D21" s="50">
        <f>付属書①!D21</f>
        <v>0</v>
      </c>
      <c r="E21" s="51">
        <v>0.85</v>
      </c>
      <c r="F21" s="52">
        <f t="shared" si="1"/>
        <v>0</v>
      </c>
      <c r="G21" s="89">
        <v>16631</v>
      </c>
      <c r="H21" s="14">
        <f>付属書①!H21</f>
        <v>0</v>
      </c>
      <c r="I21" s="15">
        <f t="shared" si="2"/>
        <v>0</v>
      </c>
      <c r="J21" s="16">
        <f t="shared" si="3"/>
        <v>0</v>
      </c>
      <c r="L21" s="6"/>
    </row>
    <row r="22" spans="1:12" ht="24.75" customHeight="1" x14ac:dyDescent="0.2">
      <c r="A22" s="119" t="s">
        <v>148</v>
      </c>
      <c r="B22" s="120"/>
      <c r="C22" s="49">
        <f t="shared" si="0"/>
        <v>202</v>
      </c>
      <c r="D22" s="50">
        <f>付属書①!D22</f>
        <v>0</v>
      </c>
      <c r="E22" s="51">
        <v>0.85</v>
      </c>
      <c r="F22" s="52">
        <f t="shared" si="1"/>
        <v>0</v>
      </c>
      <c r="G22" s="94">
        <v>23048</v>
      </c>
      <c r="H22" s="14">
        <f>付属書①!H22</f>
        <v>0</v>
      </c>
      <c r="I22" s="15">
        <f t="shared" si="2"/>
        <v>0</v>
      </c>
      <c r="J22" s="16">
        <f t="shared" si="3"/>
        <v>0</v>
      </c>
      <c r="L22" s="6"/>
    </row>
    <row r="23" spans="1:12" ht="24.75" customHeight="1" x14ac:dyDescent="0.2">
      <c r="A23" s="119" t="s">
        <v>149</v>
      </c>
      <c r="B23" s="120"/>
      <c r="C23" s="49">
        <f t="shared" si="0"/>
        <v>202</v>
      </c>
      <c r="D23" s="50">
        <f>付属書①!D23</f>
        <v>0</v>
      </c>
      <c r="E23" s="51">
        <v>0.85</v>
      </c>
      <c r="F23" s="52">
        <f t="shared" si="1"/>
        <v>0</v>
      </c>
      <c r="G23" s="89">
        <v>26389</v>
      </c>
      <c r="H23" s="14">
        <f>付属書①!H23</f>
        <v>0</v>
      </c>
      <c r="I23" s="15">
        <f t="shared" si="2"/>
        <v>0</v>
      </c>
      <c r="J23" s="16">
        <f t="shared" si="3"/>
        <v>0</v>
      </c>
      <c r="L23" s="6"/>
    </row>
    <row r="24" spans="1:12" ht="24.75" customHeight="1" x14ac:dyDescent="0.2">
      <c r="A24" s="119" t="s">
        <v>150</v>
      </c>
      <c r="B24" s="120"/>
      <c r="C24" s="49">
        <f t="shared" si="0"/>
        <v>202</v>
      </c>
      <c r="D24" s="50">
        <f>付属書①!D24</f>
        <v>0</v>
      </c>
      <c r="E24" s="51">
        <v>0.85</v>
      </c>
      <c r="F24" s="52">
        <f t="shared" si="1"/>
        <v>0</v>
      </c>
      <c r="G24" s="89">
        <v>20630</v>
      </c>
      <c r="H24" s="14">
        <f>付属書①!H24</f>
        <v>0</v>
      </c>
      <c r="I24" s="15">
        <f t="shared" si="2"/>
        <v>0</v>
      </c>
      <c r="J24" s="16">
        <f t="shared" si="3"/>
        <v>0</v>
      </c>
      <c r="K24" s="6"/>
      <c r="L24" s="6"/>
    </row>
    <row r="25" spans="1:12" ht="24.75" customHeight="1" x14ac:dyDescent="0.2">
      <c r="A25" s="119" t="s">
        <v>151</v>
      </c>
      <c r="B25" s="120"/>
      <c r="C25" s="49">
        <f>C22</f>
        <v>202</v>
      </c>
      <c r="D25" s="50">
        <f>付属書①!D25</f>
        <v>0</v>
      </c>
      <c r="E25" s="51">
        <v>0.85</v>
      </c>
      <c r="F25" s="52">
        <f t="shared" si="1"/>
        <v>0</v>
      </c>
      <c r="G25" s="48">
        <v>27470</v>
      </c>
      <c r="H25" s="14">
        <f>付属書①!H25</f>
        <v>0</v>
      </c>
      <c r="I25" s="17">
        <f t="shared" si="2"/>
        <v>0</v>
      </c>
      <c r="J25" s="18">
        <f t="shared" si="3"/>
        <v>0</v>
      </c>
      <c r="K25" s="6"/>
      <c r="L25" s="6"/>
    </row>
    <row r="26" spans="1:12" ht="24.75" customHeight="1" x14ac:dyDescent="0.2">
      <c r="A26" s="119" t="s">
        <v>216</v>
      </c>
      <c r="B26" s="120"/>
      <c r="C26" s="49">
        <f>C23</f>
        <v>202</v>
      </c>
      <c r="D26" s="50">
        <f>付属書①!D26</f>
        <v>0</v>
      </c>
      <c r="E26" s="51">
        <v>0.85</v>
      </c>
      <c r="F26" s="52">
        <f t="shared" si="1"/>
        <v>0</v>
      </c>
      <c r="G26" s="48">
        <v>18815</v>
      </c>
      <c r="H26" s="14">
        <f>付属書①!H26</f>
        <v>0</v>
      </c>
      <c r="I26" s="17">
        <f t="shared" si="2"/>
        <v>0</v>
      </c>
      <c r="J26" s="18">
        <f t="shared" si="3"/>
        <v>0</v>
      </c>
      <c r="K26" s="6"/>
      <c r="L26" s="6"/>
    </row>
    <row r="27" spans="1:12" ht="24.75" customHeight="1" x14ac:dyDescent="0.2">
      <c r="A27" s="121" t="s">
        <v>143</v>
      </c>
      <c r="B27" s="122"/>
      <c r="C27" s="53">
        <f>C24</f>
        <v>202</v>
      </c>
      <c r="D27" s="54">
        <f>付属書①!D27</f>
        <v>0</v>
      </c>
      <c r="E27" s="108">
        <v>0.85</v>
      </c>
      <c r="F27" s="109">
        <f t="shared" si="1"/>
        <v>0</v>
      </c>
      <c r="G27" s="48">
        <v>16571</v>
      </c>
      <c r="H27" s="14">
        <f>付属書①!H27</f>
        <v>0</v>
      </c>
      <c r="I27" s="17">
        <f t="shared" si="2"/>
        <v>0</v>
      </c>
      <c r="J27" s="18">
        <f t="shared" si="3"/>
        <v>0</v>
      </c>
      <c r="K27" s="6"/>
      <c r="L27" s="6"/>
    </row>
    <row r="28" spans="1:12" ht="37.5" customHeight="1" x14ac:dyDescent="0.2">
      <c r="B28" s="19"/>
      <c r="C28" s="56"/>
      <c r="D28" s="57"/>
      <c r="E28" s="123" t="s">
        <v>16</v>
      </c>
      <c r="F28" s="123"/>
      <c r="G28" s="58">
        <f>SUM(G14:G27)</f>
        <v>279898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186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159</v>
      </c>
      <c r="D14" s="45">
        <f>付属書①!D14</f>
        <v>0</v>
      </c>
      <c r="E14" s="46">
        <v>0.85</v>
      </c>
      <c r="F14" s="47">
        <f>ROUND(C14*D14*E14,2)</f>
        <v>0</v>
      </c>
      <c r="G14" s="98">
        <v>12697</v>
      </c>
      <c r="H14" s="11">
        <f>付属書①!H14</f>
        <v>0</v>
      </c>
      <c r="I14" s="12">
        <f>G14*H14</f>
        <v>0</v>
      </c>
      <c r="J14" s="13">
        <f>ROUNDDOWN(F14+I14,0)</f>
        <v>0</v>
      </c>
      <c r="K14" s="6"/>
      <c r="L14" s="6"/>
    </row>
    <row r="15" spans="1:13" ht="24.75" customHeight="1" x14ac:dyDescent="0.2">
      <c r="A15" s="119" t="s">
        <v>143</v>
      </c>
      <c r="B15" s="120"/>
      <c r="C15" s="49">
        <f>C14</f>
        <v>159</v>
      </c>
      <c r="D15" s="50">
        <f>付属書①!D15</f>
        <v>0</v>
      </c>
      <c r="E15" s="51">
        <v>0.85</v>
      </c>
      <c r="F15" s="52">
        <f>ROUND(C15*D15*E15,2)</f>
        <v>0</v>
      </c>
      <c r="G15" s="90">
        <v>14108</v>
      </c>
      <c r="H15" s="14">
        <f>付属書①!H15</f>
        <v>0</v>
      </c>
      <c r="I15" s="15">
        <f>G15*H15</f>
        <v>0</v>
      </c>
      <c r="J15" s="16">
        <f>ROUNDDOWN(F15+I15,0)</f>
        <v>0</v>
      </c>
      <c r="K15" s="6"/>
      <c r="L15" s="6"/>
    </row>
    <row r="16" spans="1:13" ht="24.75" customHeight="1" x14ac:dyDescent="0.2">
      <c r="A16" s="119" t="s">
        <v>30</v>
      </c>
      <c r="B16" s="120"/>
      <c r="C16" s="49">
        <f t="shared" ref="C16:C24" si="0">C15</f>
        <v>159</v>
      </c>
      <c r="D16" s="50">
        <f>付属書①!D16</f>
        <v>0</v>
      </c>
      <c r="E16" s="51">
        <v>0.85</v>
      </c>
      <c r="F16" s="52">
        <f t="shared" ref="F16:F27" si="1">ROUND(C16*D16*E16,2)</f>
        <v>0</v>
      </c>
      <c r="G16" s="90">
        <v>16558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159</v>
      </c>
      <c r="D17" s="50">
        <f>付属書①!D17</f>
        <v>0</v>
      </c>
      <c r="E17" s="51">
        <v>0.85</v>
      </c>
      <c r="F17" s="52">
        <f t="shared" si="1"/>
        <v>0</v>
      </c>
      <c r="G17" s="89">
        <v>21221</v>
      </c>
      <c r="H17" s="14">
        <f>付属書①!H17</f>
        <v>0</v>
      </c>
      <c r="I17" s="15">
        <f t="shared" si="2"/>
        <v>0</v>
      </c>
      <c r="J17" s="16">
        <f t="shared" si="3"/>
        <v>0</v>
      </c>
      <c r="L17" s="6"/>
    </row>
    <row r="18" spans="1:12" ht="24.75" customHeight="1" x14ac:dyDescent="0.2">
      <c r="A18" s="119" t="s">
        <v>144</v>
      </c>
      <c r="B18" s="120"/>
      <c r="C18" s="49">
        <f t="shared" si="0"/>
        <v>159</v>
      </c>
      <c r="D18" s="50">
        <f>付属書①!D18</f>
        <v>0</v>
      </c>
      <c r="E18" s="51">
        <v>0.85</v>
      </c>
      <c r="F18" s="52">
        <f t="shared" si="1"/>
        <v>0</v>
      </c>
      <c r="G18" s="90">
        <v>16575</v>
      </c>
      <c r="H18" s="14">
        <f>付属書①!H18</f>
        <v>0</v>
      </c>
      <c r="I18" s="15">
        <f t="shared" si="2"/>
        <v>0</v>
      </c>
      <c r="J18" s="16">
        <f t="shared" si="3"/>
        <v>0</v>
      </c>
      <c r="L18" s="6"/>
    </row>
    <row r="19" spans="1:12" ht="24.75" customHeight="1" x14ac:dyDescent="0.2">
      <c r="A19" s="119" t="s">
        <v>145</v>
      </c>
      <c r="B19" s="120"/>
      <c r="C19" s="49">
        <f t="shared" si="0"/>
        <v>159</v>
      </c>
      <c r="D19" s="50">
        <f>付属書①!D19</f>
        <v>0</v>
      </c>
      <c r="E19" s="51">
        <v>0.85</v>
      </c>
      <c r="F19" s="52">
        <f t="shared" si="1"/>
        <v>0</v>
      </c>
      <c r="G19" s="90">
        <v>13856</v>
      </c>
      <c r="H19" s="14">
        <f>付属書①!H19</f>
        <v>0</v>
      </c>
      <c r="I19" s="15">
        <f t="shared" si="2"/>
        <v>0</v>
      </c>
      <c r="J19" s="16">
        <f t="shared" si="3"/>
        <v>0</v>
      </c>
      <c r="L19" s="6"/>
    </row>
    <row r="20" spans="1:12" ht="24.75" customHeight="1" x14ac:dyDescent="0.2">
      <c r="A20" s="119" t="s">
        <v>146</v>
      </c>
      <c r="B20" s="120"/>
      <c r="C20" s="49">
        <f t="shared" si="0"/>
        <v>159</v>
      </c>
      <c r="D20" s="50">
        <f>付属書①!D20</f>
        <v>0</v>
      </c>
      <c r="E20" s="51">
        <v>0.85</v>
      </c>
      <c r="F20" s="52">
        <f t="shared" si="1"/>
        <v>0</v>
      </c>
      <c r="G20" s="90">
        <v>11177</v>
      </c>
      <c r="H20" s="14">
        <f>付属書①!H20</f>
        <v>0</v>
      </c>
      <c r="I20" s="15">
        <f t="shared" si="2"/>
        <v>0</v>
      </c>
      <c r="J20" s="16">
        <f t="shared" si="3"/>
        <v>0</v>
      </c>
      <c r="L20" s="6"/>
    </row>
    <row r="21" spans="1:12" ht="24.75" customHeight="1" x14ac:dyDescent="0.2">
      <c r="A21" s="119" t="s">
        <v>147</v>
      </c>
      <c r="B21" s="120"/>
      <c r="C21" s="49">
        <f t="shared" si="0"/>
        <v>159</v>
      </c>
      <c r="D21" s="50">
        <f>付属書①!D21</f>
        <v>0</v>
      </c>
      <c r="E21" s="51">
        <v>0.85</v>
      </c>
      <c r="F21" s="52">
        <f t="shared" si="1"/>
        <v>0</v>
      </c>
      <c r="G21" s="99">
        <v>11772</v>
      </c>
      <c r="H21" s="14">
        <f>付属書①!H21</f>
        <v>0</v>
      </c>
      <c r="I21" s="15">
        <f t="shared" si="2"/>
        <v>0</v>
      </c>
      <c r="J21" s="16">
        <f t="shared" si="3"/>
        <v>0</v>
      </c>
      <c r="L21" s="6"/>
    </row>
    <row r="22" spans="1:12" ht="24.75" customHeight="1" x14ac:dyDescent="0.2">
      <c r="A22" s="119" t="s">
        <v>148</v>
      </c>
      <c r="B22" s="120"/>
      <c r="C22" s="49">
        <f t="shared" si="0"/>
        <v>159</v>
      </c>
      <c r="D22" s="50">
        <f>付属書①!D22</f>
        <v>0</v>
      </c>
      <c r="E22" s="51">
        <v>0.85</v>
      </c>
      <c r="F22" s="52">
        <f t="shared" si="1"/>
        <v>0</v>
      </c>
      <c r="G22" s="94">
        <v>16371</v>
      </c>
      <c r="H22" s="14">
        <f>付属書①!H22</f>
        <v>0</v>
      </c>
      <c r="I22" s="15">
        <f t="shared" si="2"/>
        <v>0</v>
      </c>
      <c r="J22" s="16">
        <f t="shared" si="3"/>
        <v>0</v>
      </c>
      <c r="L22" s="6"/>
    </row>
    <row r="23" spans="1:12" ht="24.75" customHeight="1" x14ac:dyDescent="0.2">
      <c r="A23" s="119" t="s">
        <v>149</v>
      </c>
      <c r="B23" s="120"/>
      <c r="C23" s="49">
        <f t="shared" si="0"/>
        <v>159</v>
      </c>
      <c r="D23" s="50">
        <f>付属書①!D23</f>
        <v>0</v>
      </c>
      <c r="E23" s="51">
        <v>0.85</v>
      </c>
      <c r="F23" s="52">
        <f t="shared" si="1"/>
        <v>0</v>
      </c>
      <c r="G23" s="90">
        <v>21890</v>
      </c>
      <c r="H23" s="14">
        <f>付属書①!H23</f>
        <v>0</v>
      </c>
      <c r="I23" s="15">
        <f t="shared" si="2"/>
        <v>0</v>
      </c>
      <c r="J23" s="16">
        <f t="shared" si="3"/>
        <v>0</v>
      </c>
      <c r="L23" s="6"/>
    </row>
    <row r="24" spans="1:12" ht="24.75" customHeight="1" x14ac:dyDescent="0.2">
      <c r="A24" s="119" t="s">
        <v>150</v>
      </c>
      <c r="B24" s="120"/>
      <c r="C24" s="49">
        <f t="shared" si="0"/>
        <v>159</v>
      </c>
      <c r="D24" s="50">
        <f>付属書①!D24</f>
        <v>0</v>
      </c>
      <c r="E24" s="51">
        <v>0.85</v>
      </c>
      <c r="F24" s="52">
        <f t="shared" si="1"/>
        <v>0</v>
      </c>
      <c r="G24" s="99">
        <v>13367</v>
      </c>
      <c r="H24" s="14">
        <f>付属書①!H24</f>
        <v>0</v>
      </c>
      <c r="I24" s="15">
        <f t="shared" si="2"/>
        <v>0</v>
      </c>
      <c r="J24" s="16">
        <f t="shared" si="3"/>
        <v>0</v>
      </c>
      <c r="K24" s="6"/>
      <c r="L24" s="6"/>
    </row>
    <row r="25" spans="1:12" ht="24.75" customHeight="1" x14ac:dyDescent="0.2">
      <c r="A25" s="119" t="s">
        <v>151</v>
      </c>
      <c r="B25" s="120"/>
      <c r="C25" s="49">
        <f>C22</f>
        <v>159</v>
      </c>
      <c r="D25" s="50">
        <f>付属書①!D25</f>
        <v>0</v>
      </c>
      <c r="E25" s="51">
        <v>0.85</v>
      </c>
      <c r="F25" s="52">
        <f t="shared" si="1"/>
        <v>0</v>
      </c>
      <c r="G25" s="48">
        <v>20561</v>
      </c>
      <c r="H25" s="14">
        <f>付属書①!H25</f>
        <v>0</v>
      </c>
      <c r="I25" s="17">
        <f t="shared" si="2"/>
        <v>0</v>
      </c>
      <c r="J25" s="18">
        <f t="shared" si="3"/>
        <v>0</v>
      </c>
      <c r="K25" s="6"/>
      <c r="L25" s="6"/>
    </row>
    <row r="26" spans="1:12" ht="24.75" customHeight="1" x14ac:dyDescent="0.2">
      <c r="A26" s="119" t="s">
        <v>216</v>
      </c>
      <c r="B26" s="120"/>
      <c r="C26" s="49">
        <f>C23</f>
        <v>159</v>
      </c>
      <c r="D26" s="50">
        <f>付属書①!D26</f>
        <v>0</v>
      </c>
      <c r="E26" s="51">
        <v>0.85</v>
      </c>
      <c r="F26" s="52">
        <f t="shared" si="1"/>
        <v>0</v>
      </c>
      <c r="G26" s="48">
        <v>12697</v>
      </c>
      <c r="H26" s="14">
        <f>付属書①!H26</f>
        <v>0</v>
      </c>
      <c r="I26" s="17">
        <f t="shared" si="2"/>
        <v>0</v>
      </c>
      <c r="J26" s="18">
        <f t="shared" si="3"/>
        <v>0</v>
      </c>
      <c r="K26" s="6"/>
      <c r="L26" s="6"/>
    </row>
    <row r="27" spans="1:12" ht="24.75" customHeight="1" x14ac:dyDescent="0.2">
      <c r="A27" s="121" t="s">
        <v>143</v>
      </c>
      <c r="B27" s="122"/>
      <c r="C27" s="53">
        <f>C24</f>
        <v>159</v>
      </c>
      <c r="D27" s="54">
        <f>付属書①!D27</f>
        <v>0</v>
      </c>
      <c r="E27" s="108">
        <v>0.85</v>
      </c>
      <c r="F27" s="109">
        <f t="shared" si="1"/>
        <v>0</v>
      </c>
      <c r="G27" s="48">
        <v>14108</v>
      </c>
      <c r="H27" s="14">
        <f>付属書①!H27</f>
        <v>0</v>
      </c>
      <c r="I27" s="17">
        <f t="shared" si="2"/>
        <v>0</v>
      </c>
      <c r="J27" s="18">
        <f t="shared" si="3"/>
        <v>0</v>
      </c>
      <c r="K27" s="6"/>
      <c r="L27" s="6"/>
    </row>
    <row r="28" spans="1:12" ht="37.5" customHeight="1" x14ac:dyDescent="0.2">
      <c r="B28" s="19"/>
      <c r="C28" s="56"/>
      <c r="D28" s="57"/>
      <c r="E28" s="123" t="s">
        <v>16</v>
      </c>
      <c r="F28" s="123"/>
      <c r="G28" s="58">
        <f>SUM(G14:G27)</f>
        <v>216958</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208</v>
      </c>
      <c r="D14" s="45">
        <f>付属書①!D14</f>
        <v>0</v>
      </c>
      <c r="E14" s="46">
        <v>0.85</v>
      </c>
      <c r="F14" s="47">
        <f>ROUND(C14*D14*E14,2)</f>
        <v>0</v>
      </c>
      <c r="G14" s="98">
        <v>14320</v>
      </c>
      <c r="H14" s="11">
        <f>付属書①!H14</f>
        <v>0</v>
      </c>
      <c r="I14" s="12">
        <f>G14*H14</f>
        <v>0</v>
      </c>
      <c r="J14" s="13">
        <f>ROUNDDOWN(F14+I14,0)</f>
        <v>0</v>
      </c>
      <c r="K14" s="6"/>
      <c r="L14" s="6"/>
    </row>
    <row r="15" spans="1:13" ht="24.75" customHeight="1" x14ac:dyDescent="0.2">
      <c r="A15" s="119" t="s">
        <v>143</v>
      </c>
      <c r="B15" s="120"/>
      <c r="C15" s="49">
        <f>C14</f>
        <v>208</v>
      </c>
      <c r="D15" s="50">
        <f>付属書①!D15</f>
        <v>0</v>
      </c>
      <c r="E15" s="51">
        <v>0.85</v>
      </c>
      <c r="F15" s="52">
        <f>ROUND(C15*D15*E15,2)</f>
        <v>0</v>
      </c>
      <c r="G15" s="90">
        <v>16926</v>
      </c>
      <c r="H15" s="14">
        <f>付属書①!H15</f>
        <v>0</v>
      </c>
      <c r="I15" s="15">
        <f>G15*H15</f>
        <v>0</v>
      </c>
      <c r="J15" s="16">
        <f>ROUNDDOWN(F15+I15,0)</f>
        <v>0</v>
      </c>
      <c r="K15" s="6"/>
      <c r="L15" s="6"/>
    </row>
    <row r="16" spans="1:13" ht="24.75" customHeight="1" x14ac:dyDescent="0.2">
      <c r="A16" s="119" t="s">
        <v>30</v>
      </c>
      <c r="B16" s="120"/>
      <c r="C16" s="49">
        <f t="shared" ref="C16:C24" si="0">C15</f>
        <v>208</v>
      </c>
      <c r="D16" s="50">
        <f>付属書①!D16</f>
        <v>0</v>
      </c>
      <c r="E16" s="51">
        <v>0.85</v>
      </c>
      <c r="F16" s="52">
        <f t="shared" ref="F16:F27" si="1">ROUND(C16*D16*E16,2)</f>
        <v>0</v>
      </c>
      <c r="G16" s="90">
        <v>21781</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208</v>
      </c>
      <c r="D17" s="50">
        <f>付属書①!D17</f>
        <v>0</v>
      </c>
      <c r="E17" s="51">
        <v>0.85</v>
      </c>
      <c r="F17" s="52">
        <f t="shared" si="1"/>
        <v>0</v>
      </c>
      <c r="G17" s="90">
        <v>25886</v>
      </c>
      <c r="H17" s="14">
        <f>付属書①!H17</f>
        <v>0</v>
      </c>
      <c r="I17" s="15">
        <f t="shared" si="2"/>
        <v>0</v>
      </c>
      <c r="J17" s="16">
        <f t="shared" si="3"/>
        <v>0</v>
      </c>
      <c r="L17" s="6"/>
    </row>
    <row r="18" spans="1:12" ht="24.75" customHeight="1" x14ac:dyDescent="0.2">
      <c r="A18" s="119" t="s">
        <v>144</v>
      </c>
      <c r="B18" s="120"/>
      <c r="C18" s="49">
        <f t="shared" si="0"/>
        <v>208</v>
      </c>
      <c r="D18" s="50">
        <f>付属書①!D18</f>
        <v>0</v>
      </c>
      <c r="E18" s="51">
        <v>0.85</v>
      </c>
      <c r="F18" s="52">
        <f t="shared" si="1"/>
        <v>0</v>
      </c>
      <c r="G18" s="90">
        <v>18772</v>
      </c>
      <c r="H18" s="14">
        <f>付属書①!H18</f>
        <v>0</v>
      </c>
      <c r="I18" s="15">
        <f t="shared" si="2"/>
        <v>0</v>
      </c>
      <c r="J18" s="16">
        <f t="shared" si="3"/>
        <v>0</v>
      </c>
      <c r="L18" s="6"/>
    </row>
    <row r="19" spans="1:12" ht="24.75" customHeight="1" x14ac:dyDescent="0.2">
      <c r="A19" s="119" t="s">
        <v>145</v>
      </c>
      <c r="B19" s="120"/>
      <c r="C19" s="49">
        <f t="shared" si="0"/>
        <v>208</v>
      </c>
      <c r="D19" s="50">
        <f>付属書①!D19</f>
        <v>0</v>
      </c>
      <c r="E19" s="51">
        <v>0.85</v>
      </c>
      <c r="F19" s="52">
        <f t="shared" si="1"/>
        <v>0</v>
      </c>
      <c r="G19" s="90">
        <v>15625</v>
      </c>
      <c r="H19" s="14">
        <f>付属書①!H19</f>
        <v>0</v>
      </c>
      <c r="I19" s="15">
        <f t="shared" si="2"/>
        <v>0</v>
      </c>
      <c r="J19" s="16">
        <f t="shared" si="3"/>
        <v>0</v>
      </c>
      <c r="L19" s="6"/>
    </row>
    <row r="20" spans="1:12" ht="24.75" customHeight="1" x14ac:dyDescent="0.2">
      <c r="A20" s="119" t="s">
        <v>146</v>
      </c>
      <c r="B20" s="120"/>
      <c r="C20" s="49">
        <f t="shared" si="0"/>
        <v>208</v>
      </c>
      <c r="D20" s="50">
        <f>付属書①!D20</f>
        <v>0</v>
      </c>
      <c r="E20" s="51">
        <v>0.85</v>
      </c>
      <c r="F20" s="52">
        <f t="shared" si="1"/>
        <v>0</v>
      </c>
      <c r="G20" s="90">
        <v>13355</v>
      </c>
      <c r="H20" s="14">
        <f>付属書①!H20</f>
        <v>0</v>
      </c>
      <c r="I20" s="15">
        <f t="shared" si="2"/>
        <v>0</v>
      </c>
      <c r="J20" s="16">
        <f t="shared" si="3"/>
        <v>0</v>
      </c>
      <c r="L20" s="6"/>
    </row>
    <row r="21" spans="1:12" ht="24.75" customHeight="1" x14ac:dyDescent="0.2">
      <c r="A21" s="119" t="s">
        <v>147</v>
      </c>
      <c r="B21" s="120"/>
      <c r="C21" s="49">
        <f t="shared" si="0"/>
        <v>208</v>
      </c>
      <c r="D21" s="50">
        <f>付属書①!D21</f>
        <v>0</v>
      </c>
      <c r="E21" s="51">
        <v>0.85</v>
      </c>
      <c r="F21" s="52">
        <f t="shared" si="1"/>
        <v>0</v>
      </c>
      <c r="G21" s="90">
        <v>13849</v>
      </c>
      <c r="H21" s="14">
        <f>付属書①!H21</f>
        <v>0</v>
      </c>
      <c r="I21" s="15">
        <f t="shared" si="2"/>
        <v>0</v>
      </c>
      <c r="J21" s="16">
        <f t="shared" si="3"/>
        <v>0</v>
      </c>
      <c r="L21" s="6"/>
    </row>
    <row r="22" spans="1:12" ht="24.75" customHeight="1" x14ac:dyDescent="0.2">
      <c r="A22" s="119" t="s">
        <v>148</v>
      </c>
      <c r="B22" s="120"/>
      <c r="C22" s="49">
        <f t="shared" si="0"/>
        <v>208</v>
      </c>
      <c r="D22" s="50">
        <f>付属書①!D22</f>
        <v>0</v>
      </c>
      <c r="E22" s="51">
        <v>0.85</v>
      </c>
      <c r="F22" s="52">
        <f t="shared" si="1"/>
        <v>0</v>
      </c>
      <c r="G22" s="93">
        <v>17455</v>
      </c>
      <c r="H22" s="14">
        <f>付属書①!H22</f>
        <v>0</v>
      </c>
      <c r="I22" s="15">
        <f t="shared" si="2"/>
        <v>0</v>
      </c>
      <c r="J22" s="16">
        <f t="shared" si="3"/>
        <v>0</v>
      </c>
      <c r="L22" s="6"/>
    </row>
    <row r="23" spans="1:12" ht="24.75" customHeight="1" x14ac:dyDescent="0.2">
      <c r="A23" s="119" t="s">
        <v>149</v>
      </c>
      <c r="B23" s="120"/>
      <c r="C23" s="49">
        <f t="shared" si="0"/>
        <v>208</v>
      </c>
      <c r="D23" s="50">
        <f>付属書①!D23</f>
        <v>0</v>
      </c>
      <c r="E23" s="51">
        <v>0.85</v>
      </c>
      <c r="F23" s="52">
        <f t="shared" si="1"/>
        <v>0</v>
      </c>
      <c r="G23" s="90">
        <v>23723</v>
      </c>
      <c r="H23" s="14">
        <f>付属書①!H23</f>
        <v>0</v>
      </c>
      <c r="I23" s="15">
        <f t="shared" si="2"/>
        <v>0</v>
      </c>
      <c r="J23" s="16">
        <f t="shared" si="3"/>
        <v>0</v>
      </c>
      <c r="L23" s="6"/>
    </row>
    <row r="24" spans="1:12" ht="24.75" customHeight="1" x14ac:dyDescent="0.2">
      <c r="A24" s="119" t="s">
        <v>150</v>
      </c>
      <c r="B24" s="120"/>
      <c r="C24" s="49">
        <f t="shared" si="0"/>
        <v>208</v>
      </c>
      <c r="D24" s="50">
        <f>付属書①!D24</f>
        <v>0</v>
      </c>
      <c r="E24" s="51">
        <v>0.85</v>
      </c>
      <c r="F24" s="52">
        <f t="shared" si="1"/>
        <v>0</v>
      </c>
      <c r="G24" s="90">
        <v>16857</v>
      </c>
      <c r="H24" s="14">
        <f>付属書①!H24</f>
        <v>0</v>
      </c>
      <c r="I24" s="15">
        <f t="shared" si="2"/>
        <v>0</v>
      </c>
      <c r="J24" s="16">
        <f t="shared" si="3"/>
        <v>0</v>
      </c>
      <c r="K24" s="6"/>
      <c r="L24" s="6"/>
    </row>
    <row r="25" spans="1:12" ht="24.75" customHeight="1" x14ac:dyDescent="0.2">
      <c r="A25" s="119" t="s">
        <v>151</v>
      </c>
      <c r="B25" s="120"/>
      <c r="C25" s="49">
        <f>C22</f>
        <v>208</v>
      </c>
      <c r="D25" s="50">
        <f>付属書①!D25</f>
        <v>0</v>
      </c>
      <c r="E25" s="51">
        <v>0.85</v>
      </c>
      <c r="F25" s="52">
        <f t="shared" si="1"/>
        <v>0</v>
      </c>
      <c r="G25" s="48">
        <v>20407</v>
      </c>
      <c r="H25" s="14">
        <f>付属書①!H25</f>
        <v>0</v>
      </c>
      <c r="I25" s="17">
        <f t="shared" si="2"/>
        <v>0</v>
      </c>
      <c r="J25" s="18">
        <f t="shared" si="3"/>
        <v>0</v>
      </c>
      <c r="K25" s="6"/>
      <c r="L25" s="6"/>
    </row>
    <row r="26" spans="1:12" ht="24.75" customHeight="1" x14ac:dyDescent="0.2">
      <c r="A26" s="119" t="s">
        <v>216</v>
      </c>
      <c r="B26" s="120"/>
      <c r="C26" s="49">
        <f>C23</f>
        <v>208</v>
      </c>
      <c r="D26" s="50">
        <f>付属書①!D26</f>
        <v>0</v>
      </c>
      <c r="E26" s="51">
        <v>0.85</v>
      </c>
      <c r="F26" s="52">
        <f t="shared" si="1"/>
        <v>0</v>
      </c>
      <c r="G26" s="48">
        <v>14320</v>
      </c>
      <c r="H26" s="14">
        <f>付属書①!H26</f>
        <v>0</v>
      </c>
      <c r="I26" s="17">
        <f t="shared" si="2"/>
        <v>0</v>
      </c>
      <c r="J26" s="18">
        <f t="shared" si="3"/>
        <v>0</v>
      </c>
      <c r="K26" s="6"/>
      <c r="L26" s="6"/>
    </row>
    <row r="27" spans="1:12" ht="24.75" customHeight="1" x14ac:dyDescent="0.2">
      <c r="A27" s="121" t="s">
        <v>143</v>
      </c>
      <c r="B27" s="122"/>
      <c r="C27" s="53">
        <f>C24</f>
        <v>208</v>
      </c>
      <c r="D27" s="54">
        <f>付属書①!D27</f>
        <v>0</v>
      </c>
      <c r="E27" s="108">
        <v>0.85</v>
      </c>
      <c r="F27" s="109">
        <f t="shared" si="1"/>
        <v>0</v>
      </c>
      <c r="G27" s="48">
        <v>16926</v>
      </c>
      <c r="H27" s="14">
        <f>付属書①!H27</f>
        <v>0</v>
      </c>
      <c r="I27" s="17">
        <f t="shared" si="2"/>
        <v>0</v>
      </c>
      <c r="J27" s="18">
        <f t="shared" si="3"/>
        <v>0</v>
      </c>
      <c r="K27" s="6"/>
      <c r="L27" s="6"/>
    </row>
    <row r="28" spans="1:12" ht="37.5" customHeight="1" x14ac:dyDescent="0.2">
      <c r="B28" s="19"/>
      <c r="C28" s="56"/>
      <c r="D28" s="57"/>
      <c r="E28" s="123" t="s">
        <v>16</v>
      </c>
      <c r="F28" s="123"/>
      <c r="G28" s="58">
        <f>SUM(G14:G27)</f>
        <v>250202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6"/>
  <sheetViews>
    <sheetView view="pageBreakPreview" zoomScale="85" zoomScaleNormal="100" zoomScaleSheetLayoutView="85"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464</v>
      </c>
      <c r="D14" s="45">
        <f>付属書①!D14</f>
        <v>0</v>
      </c>
      <c r="E14" s="46">
        <v>0.85</v>
      </c>
      <c r="F14" s="47">
        <f>ROUND(C14*D14*E14,2)</f>
        <v>0</v>
      </c>
      <c r="G14" s="87">
        <v>45822</v>
      </c>
      <c r="H14" s="11">
        <f>付属書①!H14</f>
        <v>0</v>
      </c>
      <c r="I14" s="12">
        <f>G14*H14</f>
        <v>0</v>
      </c>
      <c r="J14" s="13">
        <f>ROUNDDOWN(F14+I14,0)</f>
        <v>0</v>
      </c>
      <c r="K14" s="6"/>
      <c r="L14" s="6"/>
    </row>
    <row r="15" spans="1:13" ht="24.75" customHeight="1" x14ac:dyDescent="0.2">
      <c r="A15" s="119" t="s">
        <v>143</v>
      </c>
      <c r="B15" s="120"/>
      <c r="C15" s="49">
        <f>C14</f>
        <v>464</v>
      </c>
      <c r="D15" s="50">
        <f>付属書①!D15</f>
        <v>0</v>
      </c>
      <c r="E15" s="51">
        <v>0.85</v>
      </c>
      <c r="F15" s="52">
        <f>ROUND(C15*D15*E15,2)</f>
        <v>0</v>
      </c>
      <c r="G15" s="88">
        <v>42238</v>
      </c>
      <c r="H15" s="14">
        <f>付属書①!H15</f>
        <v>0</v>
      </c>
      <c r="I15" s="15">
        <f>G15*H15</f>
        <v>0</v>
      </c>
      <c r="J15" s="16">
        <f>ROUNDDOWN(F15+I15,0)</f>
        <v>0</v>
      </c>
      <c r="K15" s="6"/>
      <c r="L15" s="6"/>
    </row>
    <row r="16" spans="1:13" ht="24.75" customHeight="1" x14ac:dyDescent="0.2">
      <c r="A16" s="119" t="s">
        <v>30</v>
      </c>
      <c r="B16" s="120"/>
      <c r="C16" s="49">
        <f>C15</f>
        <v>464</v>
      </c>
      <c r="D16" s="50">
        <f>付属書①!D16</f>
        <v>0</v>
      </c>
      <c r="E16" s="51">
        <v>0.85</v>
      </c>
      <c r="F16" s="52">
        <f t="shared" ref="F16:F27" si="0">ROUND(C16*D16*E16,2)</f>
        <v>0</v>
      </c>
      <c r="G16" s="88">
        <v>55587</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464</v>
      </c>
      <c r="D17" s="50">
        <f>付属書①!D17</f>
        <v>0</v>
      </c>
      <c r="E17" s="51">
        <v>0.85</v>
      </c>
      <c r="F17" s="52">
        <f t="shared" si="0"/>
        <v>0</v>
      </c>
      <c r="G17" s="89">
        <v>66746</v>
      </c>
      <c r="H17" s="14">
        <f>付属書①!H17</f>
        <v>0</v>
      </c>
      <c r="I17" s="15">
        <f t="shared" si="1"/>
        <v>0</v>
      </c>
      <c r="J17" s="16">
        <f t="shared" si="2"/>
        <v>0</v>
      </c>
      <c r="L17" s="6"/>
    </row>
    <row r="18" spans="1:12" ht="24.75" customHeight="1" x14ac:dyDescent="0.2">
      <c r="A18" s="119" t="s">
        <v>144</v>
      </c>
      <c r="B18" s="120"/>
      <c r="C18" s="49">
        <f t="shared" ref="C18:C24" si="3">C17</f>
        <v>464</v>
      </c>
      <c r="D18" s="50">
        <f>付属書①!D18</f>
        <v>0</v>
      </c>
      <c r="E18" s="51">
        <v>0.85</v>
      </c>
      <c r="F18" s="52">
        <f t="shared" si="0"/>
        <v>0</v>
      </c>
      <c r="G18" s="89">
        <v>56278</v>
      </c>
      <c r="H18" s="14">
        <f>付属書①!H18</f>
        <v>0</v>
      </c>
      <c r="I18" s="15">
        <f t="shared" si="1"/>
        <v>0</v>
      </c>
      <c r="J18" s="16">
        <f t="shared" si="2"/>
        <v>0</v>
      </c>
      <c r="L18" s="6"/>
    </row>
    <row r="19" spans="1:12" ht="24.75" customHeight="1" x14ac:dyDescent="0.2">
      <c r="A19" s="119" t="s">
        <v>145</v>
      </c>
      <c r="B19" s="120"/>
      <c r="C19" s="49">
        <f t="shared" si="3"/>
        <v>464</v>
      </c>
      <c r="D19" s="50">
        <f>付属書①!D19</f>
        <v>0</v>
      </c>
      <c r="E19" s="51">
        <v>0.85</v>
      </c>
      <c r="F19" s="52">
        <f t="shared" si="0"/>
        <v>0</v>
      </c>
      <c r="G19" s="89">
        <v>45749</v>
      </c>
      <c r="H19" s="14">
        <f>付属書①!H19</f>
        <v>0</v>
      </c>
      <c r="I19" s="15">
        <f t="shared" si="1"/>
        <v>0</v>
      </c>
      <c r="J19" s="16">
        <f t="shared" si="2"/>
        <v>0</v>
      </c>
      <c r="L19" s="6"/>
    </row>
    <row r="20" spans="1:12" ht="24.75" customHeight="1" x14ac:dyDescent="0.2">
      <c r="A20" s="119" t="s">
        <v>146</v>
      </c>
      <c r="B20" s="120"/>
      <c r="C20" s="49">
        <f t="shared" si="3"/>
        <v>464</v>
      </c>
      <c r="D20" s="50">
        <f>付属書①!D20</f>
        <v>0</v>
      </c>
      <c r="E20" s="51">
        <v>0.85</v>
      </c>
      <c r="F20" s="52">
        <f t="shared" si="0"/>
        <v>0</v>
      </c>
      <c r="G20" s="90">
        <v>38236</v>
      </c>
      <c r="H20" s="14">
        <f>付属書①!H20</f>
        <v>0</v>
      </c>
      <c r="I20" s="15">
        <f t="shared" si="1"/>
        <v>0</v>
      </c>
      <c r="J20" s="16">
        <f t="shared" si="2"/>
        <v>0</v>
      </c>
      <c r="L20" s="6"/>
    </row>
    <row r="21" spans="1:12" ht="24.75" customHeight="1" x14ac:dyDescent="0.2">
      <c r="A21" s="119" t="s">
        <v>147</v>
      </c>
      <c r="B21" s="120"/>
      <c r="C21" s="49">
        <f t="shared" si="3"/>
        <v>464</v>
      </c>
      <c r="D21" s="50">
        <f>付属書①!D21</f>
        <v>0</v>
      </c>
      <c r="E21" s="51">
        <v>0.85</v>
      </c>
      <c r="F21" s="52">
        <f t="shared" si="0"/>
        <v>0</v>
      </c>
      <c r="G21" s="90">
        <v>37718</v>
      </c>
      <c r="H21" s="14">
        <f>付属書①!H21</f>
        <v>0</v>
      </c>
      <c r="I21" s="15">
        <f t="shared" si="1"/>
        <v>0</v>
      </c>
      <c r="J21" s="16">
        <f t="shared" si="2"/>
        <v>0</v>
      </c>
      <c r="L21" s="6"/>
    </row>
    <row r="22" spans="1:12" ht="24.75" customHeight="1" x14ac:dyDescent="0.2">
      <c r="A22" s="119" t="s">
        <v>148</v>
      </c>
      <c r="B22" s="120"/>
      <c r="C22" s="49">
        <f t="shared" si="3"/>
        <v>464</v>
      </c>
      <c r="D22" s="50">
        <f>付属書①!D22</f>
        <v>0</v>
      </c>
      <c r="E22" s="51">
        <v>0.85</v>
      </c>
      <c r="F22" s="52">
        <f t="shared" si="0"/>
        <v>0</v>
      </c>
      <c r="G22" s="91">
        <v>55008</v>
      </c>
      <c r="H22" s="14">
        <f>付属書①!H22</f>
        <v>0</v>
      </c>
      <c r="I22" s="15">
        <f t="shared" si="1"/>
        <v>0</v>
      </c>
      <c r="J22" s="16">
        <f t="shared" si="2"/>
        <v>0</v>
      </c>
      <c r="L22" s="6"/>
    </row>
    <row r="23" spans="1:12" ht="24.75" customHeight="1" x14ac:dyDescent="0.2">
      <c r="A23" s="119" t="s">
        <v>149</v>
      </c>
      <c r="B23" s="120"/>
      <c r="C23" s="49">
        <f t="shared" si="3"/>
        <v>464</v>
      </c>
      <c r="D23" s="50">
        <f>付属書①!D23</f>
        <v>0</v>
      </c>
      <c r="E23" s="51">
        <v>0.85</v>
      </c>
      <c r="F23" s="52">
        <f t="shared" si="0"/>
        <v>0</v>
      </c>
      <c r="G23" s="90">
        <v>79616</v>
      </c>
      <c r="H23" s="14">
        <f>付属書①!H23</f>
        <v>0</v>
      </c>
      <c r="I23" s="15">
        <f t="shared" si="1"/>
        <v>0</v>
      </c>
      <c r="J23" s="16">
        <f t="shared" si="2"/>
        <v>0</v>
      </c>
      <c r="L23" s="6"/>
    </row>
    <row r="24" spans="1:12" ht="24.75" customHeight="1" x14ac:dyDescent="0.2">
      <c r="A24" s="119" t="s">
        <v>150</v>
      </c>
      <c r="B24" s="120"/>
      <c r="C24" s="49">
        <f t="shared" si="3"/>
        <v>464</v>
      </c>
      <c r="D24" s="50">
        <f>付属書①!D24</f>
        <v>0</v>
      </c>
      <c r="E24" s="51">
        <v>0.85</v>
      </c>
      <c r="F24" s="52">
        <f t="shared" si="0"/>
        <v>0</v>
      </c>
      <c r="G24" s="89">
        <v>60019</v>
      </c>
      <c r="H24" s="14">
        <f>付属書①!H24</f>
        <v>0</v>
      </c>
      <c r="I24" s="15">
        <f t="shared" si="1"/>
        <v>0</v>
      </c>
      <c r="J24" s="16">
        <f t="shared" si="2"/>
        <v>0</v>
      </c>
      <c r="K24" s="6"/>
      <c r="L24" s="6"/>
    </row>
    <row r="25" spans="1:12" ht="24.75" customHeight="1" x14ac:dyDescent="0.2">
      <c r="A25" s="119" t="s">
        <v>151</v>
      </c>
      <c r="B25" s="120"/>
      <c r="C25" s="49">
        <f>C22</f>
        <v>464</v>
      </c>
      <c r="D25" s="50">
        <f>付属書①!D25</f>
        <v>0</v>
      </c>
      <c r="E25" s="51">
        <v>0.85</v>
      </c>
      <c r="F25" s="52">
        <f t="shared" si="0"/>
        <v>0</v>
      </c>
      <c r="G25" s="48">
        <v>62333</v>
      </c>
      <c r="H25" s="14">
        <f>付属書①!H25</f>
        <v>0</v>
      </c>
      <c r="I25" s="17">
        <f t="shared" si="1"/>
        <v>0</v>
      </c>
      <c r="J25" s="18">
        <f t="shared" si="2"/>
        <v>0</v>
      </c>
      <c r="K25" s="6"/>
      <c r="L25" s="6"/>
    </row>
    <row r="26" spans="1:12" ht="24.75" customHeight="1" x14ac:dyDescent="0.2">
      <c r="A26" s="119" t="s">
        <v>216</v>
      </c>
      <c r="B26" s="120"/>
      <c r="C26" s="49">
        <f>C23</f>
        <v>464</v>
      </c>
      <c r="D26" s="50">
        <f>付属書①!D26</f>
        <v>0</v>
      </c>
      <c r="E26" s="51">
        <v>0.85</v>
      </c>
      <c r="F26" s="52">
        <f t="shared" si="0"/>
        <v>0</v>
      </c>
      <c r="G26" s="48">
        <v>45822</v>
      </c>
      <c r="H26" s="14">
        <f>付属書①!H26</f>
        <v>0</v>
      </c>
      <c r="I26" s="17">
        <f t="shared" si="1"/>
        <v>0</v>
      </c>
      <c r="J26" s="18">
        <f t="shared" si="2"/>
        <v>0</v>
      </c>
      <c r="K26" s="6"/>
      <c r="L26" s="6"/>
    </row>
    <row r="27" spans="1:12" ht="24.75" customHeight="1" x14ac:dyDescent="0.2">
      <c r="A27" s="121" t="s">
        <v>143</v>
      </c>
      <c r="B27" s="122"/>
      <c r="C27" s="53">
        <f>C24</f>
        <v>464</v>
      </c>
      <c r="D27" s="54">
        <f>付属書①!D27</f>
        <v>0</v>
      </c>
      <c r="E27" s="108">
        <v>0.85</v>
      </c>
      <c r="F27" s="109">
        <f t="shared" si="0"/>
        <v>0</v>
      </c>
      <c r="G27" s="48">
        <v>42238</v>
      </c>
      <c r="H27" s="14">
        <f>付属書①!H27</f>
        <v>0</v>
      </c>
      <c r="I27" s="17">
        <f t="shared" si="1"/>
        <v>0</v>
      </c>
      <c r="J27" s="18">
        <f t="shared" si="2"/>
        <v>0</v>
      </c>
      <c r="K27" s="6"/>
      <c r="L27" s="6"/>
    </row>
    <row r="28" spans="1:12" ht="37.5" customHeight="1" x14ac:dyDescent="0.2">
      <c r="B28" s="19"/>
      <c r="C28" s="56"/>
      <c r="D28" s="57"/>
      <c r="E28" s="123" t="s">
        <v>16</v>
      </c>
      <c r="F28" s="123"/>
      <c r="G28" s="58">
        <f>SUM(G14:G27)</f>
        <v>733410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M46"/>
  <sheetViews>
    <sheetView view="pageBreakPreview" topLeftCell="A12"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318</v>
      </c>
      <c r="D14" s="45">
        <f>付属書①!D14</f>
        <v>0</v>
      </c>
      <c r="E14" s="46">
        <v>0.85</v>
      </c>
      <c r="F14" s="47">
        <f>ROUND(C14*D14*E14,2)</f>
        <v>0</v>
      </c>
      <c r="G14" s="98">
        <v>35016</v>
      </c>
      <c r="H14" s="11">
        <f>付属書①!H14</f>
        <v>0</v>
      </c>
      <c r="I14" s="12">
        <f>G14*H14</f>
        <v>0</v>
      </c>
      <c r="J14" s="13">
        <f>ROUNDDOWN(F14+I14,0)</f>
        <v>0</v>
      </c>
      <c r="K14" s="6"/>
      <c r="L14" s="6"/>
    </row>
    <row r="15" spans="1:13" ht="24.75" customHeight="1" x14ac:dyDescent="0.2">
      <c r="A15" s="119" t="s">
        <v>143</v>
      </c>
      <c r="B15" s="120"/>
      <c r="C15" s="49">
        <f>C14</f>
        <v>318</v>
      </c>
      <c r="D15" s="50">
        <f>付属書①!D15</f>
        <v>0</v>
      </c>
      <c r="E15" s="51">
        <v>0.85</v>
      </c>
      <c r="F15" s="52">
        <f>ROUND(C15*D15*E15,2)</f>
        <v>0</v>
      </c>
      <c r="G15" s="90">
        <v>30531</v>
      </c>
      <c r="H15" s="14">
        <f>付属書①!H15</f>
        <v>0</v>
      </c>
      <c r="I15" s="15">
        <f>G15*H15</f>
        <v>0</v>
      </c>
      <c r="J15" s="16">
        <f>ROUNDDOWN(F15+I15,0)</f>
        <v>0</v>
      </c>
      <c r="K15" s="6"/>
      <c r="L15" s="6"/>
    </row>
    <row r="16" spans="1:13" ht="24.75" customHeight="1" x14ac:dyDescent="0.2">
      <c r="A16" s="119" t="s">
        <v>30</v>
      </c>
      <c r="B16" s="120"/>
      <c r="C16" s="49">
        <f t="shared" ref="C16:C24" si="0">C15</f>
        <v>318</v>
      </c>
      <c r="D16" s="50">
        <f>付属書①!D16</f>
        <v>0</v>
      </c>
      <c r="E16" s="51">
        <v>0.85</v>
      </c>
      <c r="F16" s="52">
        <f t="shared" ref="F16:F27" si="1">ROUND(C16*D16*E16,2)</f>
        <v>0</v>
      </c>
      <c r="G16" s="90">
        <v>44102</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318</v>
      </c>
      <c r="D17" s="50">
        <f>付属書①!D17</f>
        <v>0</v>
      </c>
      <c r="E17" s="51">
        <v>0.85</v>
      </c>
      <c r="F17" s="52">
        <f t="shared" si="1"/>
        <v>0</v>
      </c>
      <c r="G17" s="90">
        <v>53264</v>
      </c>
      <c r="H17" s="14">
        <f>付属書①!H17</f>
        <v>0</v>
      </c>
      <c r="I17" s="15">
        <f t="shared" si="2"/>
        <v>0</v>
      </c>
      <c r="J17" s="16">
        <f t="shared" si="3"/>
        <v>0</v>
      </c>
      <c r="L17" s="6"/>
    </row>
    <row r="18" spans="1:12" ht="24.75" customHeight="1" x14ac:dyDescent="0.2">
      <c r="A18" s="119" t="s">
        <v>144</v>
      </c>
      <c r="B18" s="120"/>
      <c r="C18" s="49">
        <f t="shared" si="0"/>
        <v>318</v>
      </c>
      <c r="D18" s="50">
        <f>付属書①!D18</f>
        <v>0</v>
      </c>
      <c r="E18" s="51">
        <v>0.85</v>
      </c>
      <c r="F18" s="52">
        <f t="shared" si="1"/>
        <v>0</v>
      </c>
      <c r="G18" s="90">
        <v>47708</v>
      </c>
      <c r="H18" s="14">
        <f>付属書①!H18</f>
        <v>0</v>
      </c>
      <c r="I18" s="15">
        <f t="shared" si="2"/>
        <v>0</v>
      </c>
      <c r="J18" s="16">
        <f t="shared" si="3"/>
        <v>0</v>
      </c>
      <c r="L18" s="6"/>
    </row>
    <row r="19" spans="1:12" ht="24.75" customHeight="1" x14ac:dyDescent="0.2">
      <c r="A19" s="119" t="s">
        <v>145</v>
      </c>
      <c r="B19" s="120"/>
      <c r="C19" s="49">
        <f t="shared" si="0"/>
        <v>318</v>
      </c>
      <c r="D19" s="50">
        <f>付属書①!D19</f>
        <v>0</v>
      </c>
      <c r="E19" s="51">
        <v>0.85</v>
      </c>
      <c r="F19" s="52">
        <f t="shared" si="1"/>
        <v>0</v>
      </c>
      <c r="G19" s="90">
        <v>38786</v>
      </c>
      <c r="H19" s="14">
        <f>付属書①!H19</f>
        <v>0</v>
      </c>
      <c r="I19" s="15">
        <f t="shared" si="2"/>
        <v>0</v>
      </c>
      <c r="J19" s="16">
        <f t="shared" si="3"/>
        <v>0</v>
      </c>
      <c r="L19" s="6"/>
    </row>
    <row r="20" spans="1:12" ht="24.75" customHeight="1" x14ac:dyDescent="0.2">
      <c r="A20" s="119" t="s">
        <v>146</v>
      </c>
      <c r="B20" s="120"/>
      <c r="C20" s="49">
        <f t="shared" si="0"/>
        <v>318</v>
      </c>
      <c r="D20" s="50">
        <f>付属書①!D20</f>
        <v>0</v>
      </c>
      <c r="E20" s="51">
        <v>0.85</v>
      </c>
      <c r="F20" s="52">
        <f t="shared" si="1"/>
        <v>0</v>
      </c>
      <c r="G20" s="99">
        <v>27700</v>
      </c>
      <c r="H20" s="14">
        <f>付属書①!H20</f>
        <v>0</v>
      </c>
      <c r="I20" s="15">
        <f t="shared" si="2"/>
        <v>0</v>
      </c>
      <c r="J20" s="16">
        <f t="shared" si="3"/>
        <v>0</v>
      </c>
      <c r="L20" s="6"/>
    </row>
    <row r="21" spans="1:12" ht="24.75" customHeight="1" x14ac:dyDescent="0.2">
      <c r="A21" s="119" t="s">
        <v>147</v>
      </c>
      <c r="B21" s="120"/>
      <c r="C21" s="49">
        <f t="shared" si="0"/>
        <v>318</v>
      </c>
      <c r="D21" s="50">
        <f>付属書①!D21</f>
        <v>0</v>
      </c>
      <c r="E21" s="51">
        <v>0.85</v>
      </c>
      <c r="F21" s="52">
        <f t="shared" si="1"/>
        <v>0</v>
      </c>
      <c r="G21" s="89">
        <v>30566</v>
      </c>
      <c r="H21" s="14">
        <f>付属書①!H21</f>
        <v>0</v>
      </c>
      <c r="I21" s="15">
        <f t="shared" si="2"/>
        <v>0</v>
      </c>
      <c r="J21" s="16">
        <f t="shared" si="3"/>
        <v>0</v>
      </c>
      <c r="L21" s="6"/>
    </row>
    <row r="22" spans="1:12" ht="24.75" customHeight="1" x14ac:dyDescent="0.2">
      <c r="A22" s="119" t="s">
        <v>148</v>
      </c>
      <c r="B22" s="120"/>
      <c r="C22" s="49">
        <f t="shared" si="0"/>
        <v>318</v>
      </c>
      <c r="D22" s="50">
        <f>付属書①!D22</f>
        <v>0</v>
      </c>
      <c r="E22" s="51">
        <v>0.85</v>
      </c>
      <c r="F22" s="52">
        <f t="shared" si="1"/>
        <v>0</v>
      </c>
      <c r="G22" s="94">
        <v>42079</v>
      </c>
      <c r="H22" s="14">
        <f>付属書①!H22</f>
        <v>0</v>
      </c>
      <c r="I22" s="15">
        <f t="shared" si="2"/>
        <v>0</v>
      </c>
      <c r="J22" s="16">
        <f t="shared" si="3"/>
        <v>0</v>
      </c>
      <c r="L22" s="6"/>
    </row>
    <row r="23" spans="1:12" ht="24.75" customHeight="1" x14ac:dyDescent="0.2">
      <c r="A23" s="119" t="s">
        <v>149</v>
      </c>
      <c r="B23" s="120"/>
      <c r="C23" s="49">
        <f t="shared" si="0"/>
        <v>318</v>
      </c>
      <c r="D23" s="50">
        <f>付属書①!D23</f>
        <v>0</v>
      </c>
      <c r="E23" s="51">
        <v>0.85</v>
      </c>
      <c r="F23" s="52">
        <f t="shared" si="1"/>
        <v>0</v>
      </c>
      <c r="G23" s="90">
        <v>61514</v>
      </c>
      <c r="H23" s="14">
        <f>付属書①!H23</f>
        <v>0</v>
      </c>
      <c r="I23" s="15">
        <f t="shared" si="2"/>
        <v>0</v>
      </c>
      <c r="J23" s="16">
        <f t="shared" si="3"/>
        <v>0</v>
      </c>
      <c r="L23" s="6"/>
    </row>
    <row r="24" spans="1:12" ht="24.75" customHeight="1" x14ac:dyDescent="0.2">
      <c r="A24" s="119" t="s">
        <v>150</v>
      </c>
      <c r="B24" s="120"/>
      <c r="C24" s="49">
        <f t="shared" si="0"/>
        <v>318</v>
      </c>
      <c r="D24" s="50">
        <f>付属書①!D24</f>
        <v>0</v>
      </c>
      <c r="E24" s="51">
        <v>0.85</v>
      </c>
      <c r="F24" s="52">
        <f t="shared" si="1"/>
        <v>0</v>
      </c>
      <c r="G24" s="89">
        <v>45432</v>
      </c>
      <c r="H24" s="14">
        <f>付属書①!H24</f>
        <v>0</v>
      </c>
      <c r="I24" s="15">
        <f t="shared" si="2"/>
        <v>0</v>
      </c>
      <c r="J24" s="16">
        <f t="shared" si="3"/>
        <v>0</v>
      </c>
      <c r="K24" s="6"/>
      <c r="L24" s="6"/>
    </row>
    <row r="25" spans="1:12" ht="24.75" customHeight="1" x14ac:dyDescent="0.2">
      <c r="A25" s="119" t="s">
        <v>151</v>
      </c>
      <c r="B25" s="120"/>
      <c r="C25" s="49">
        <f>C22</f>
        <v>318</v>
      </c>
      <c r="D25" s="50">
        <f>付属書①!D25</f>
        <v>0</v>
      </c>
      <c r="E25" s="51">
        <v>0.85</v>
      </c>
      <c r="F25" s="52">
        <f t="shared" si="1"/>
        <v>0</v>
      </c>
      <c r="G25" s="48">
        <v>49671</v>
      </c>
      <c r="H25" s="14">
        <f>付属書①!H25</f>
        <v>0</v>
      </c>
      <c r="I25" s="17">
        <f t="shared" si="2"/>
        <v>0</v>
      </c>
      <c r="J25" s="18">
        <f t="shared" si="3"/>
        <v>0</v>
      </c>
      <c r="K25" s="6"/>
      <c r="L25" s="6"/>
    </row>
    <row r="26" spans="1:12" ht="24.75" customHeight="1" x14ac:dyDescent="0.2">
      <c r="A26" s="119" t="s">
        <v>216</v>
      </c>
      <c r="B26" s="120"/>
      <c r="C26" s="49">
        <f>C23</f>
        <v>318</v>
      </c>
      <c r="D26" s="50">
        <f>付属書①!D26</f>
        <v>0</v>
      </c>
      <c r="E26" s="51">
        <v>0.85</v>
      </c>
      <c r="F26" s="52">
        <f t="shared" si="1"/>
        <v>0</v>
      </c>
      <c r="G26" s="48">
        <v>35016</v>
      </c>
      <c r="H26" s="14">
        <f>付属書①!H26</f>
        <v>0</v>
      </c>
      <c r="I26" s="17">
        <f t="shared" si="2"/>
        <v>0</v>
      </c>
      <c r="J26" s="18">
        <f t="shared" si="3"/>
        <v>0</v>
      </c>
      <c r="K26" s="6"/>
      <c r="L26" s="6"/>
    </row>
    <row r="27" spans="1:12" ht="24.75" customHeight="1" x14ac:dyDescent="0.2">
      <c r="A27" s="121" t="s">
        <v>143</v>
      </c>
      <c r="B27" s="122"/>
      <c r="C27" s="53">
        <f>C24</f>
        <v>318</v>
      </c>
      <c r="D27" s="54">
        <f>付属書①!D27</f>
        <v>0</v>
      </c>
      <c r="E27" s="108">
        <v>0.85</v>
      </c>
      <c r="F27" s="109">
        <f t="shared" si="1"/>
        <v>0</v>
      </c>
      <c r="G27" s="48">
        <v>30531</v>
      </c>
      <c r="H27" s="14">
        <f>付属書①!H27</f>
        <v>0</v>
      </c>
      <c r="I27" s="17">
        <f t="shared" si="2"/>
        <v>0</v>
      </c>
      <c r="J27" s="18">
        <f t="shared" si="3"/>
        <v>0</v>
      </c>
      <c r="K27" s="6"/>
      <c r="L27" s="6"/>
    </row>
    <row r="28" spans="1:12" ht="37.5" customHeight="1" x14ac:dyDescent="0.2">
      <c r="B28" s="19"/>
      <c r="C28" s="56"/>
      <c r="D28" s="57"/>
      <c r="E28" s="123" t="s">
        <v>16</v>
      </c>
      <c r="F28" s="123"/>
      <c r="G28" s="58">
        <f>SUM(G14:G27)</f>
        <v>571916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133</v>
      </c>
      <c r="D14" s="45">
        <f>付属書①!D14</f>
        <v>0</v>
      </c>
      <c r="E14" s="46">
        <v>0.85</v>
      </c>
      <c r="F14" s="47">
        <f>ROUND(C14*D14*E14,2)</f>
        <v>0</v>
      </c>
      <c r="G14" s="98">
        <v>19503</v>
      </c>
      <c r="H14" s="11">
        <f>付属書①!H14</f>
        <v>0</v>
      </c>
      <c r="I14" s="12">
        <f>G14*H14</f>
        <v>0</v>
      </c>
      <c r="J14" s="13">
        <f>ROUNDDOWN(F14+I14,0)</f>
        <v>0</v>
      </c>
      <c r="K14" s="6"/>
      <c r="L14" s="6"/>
    </row>
    <row r="15" spans="1:13" ht="24.75" customHeight="1" x14ac:dyDescent="0.2">
      <c r="A15" s="119" t="s">
        <v>143</v>
      </c>
      <c r="B15" s="120"/>
      <c r="C15" s="49">
        <f>C14</f>
        <v>133</v>
      </c>
      <c r="D15" s="50">
        <f>付属書①!D15</f>
        <v>0</v>
      </c>
      <c r="E15" s="51">
        <v>0.85</v>
      </c>
      <c r="F15" s="52">
        <f>ROUND(C15*D15*E15,2)</f>
        <v>0</v>
      </c>
      <c r="G15" s="90">
        <v>19286</v>
      </c>
      <c r="H15" s="14">
        <f>付属書①!H15</f>
        <v>0</v>
      </c>
      <c r="I15" s="15">
        <f>G15*H15</f>
        <v>0</v>
      </c>
      <c r="J15" s="16">
        <f>ROUNDDOWN(F15+I15,0)</f>
        <v>0</v>
      </c>
      <c r="K15" s="6"/>
      <c r="L15" s="6"/>
    </row>
    <row r="16" spans="1:13" ht="24.75" customHeight="1" x14ac:dyDescent="0.2">
      <c r="A16" s="119" t="s">
        <v>30</v>
      </c>
      <c r="B16" s="120"/>
      <c r="C16" s="49">
        <f t="shared" ref="C16:C24" si="0">C15</f>
        <v>133</v>
      </c>
      <c r="D16" s="50">
        <f>付属書①!D16</f>
        <v>0</v>
      </c>
      <c r="E16" s="51">
        <v>0.85</v>
      </c>
      <c r="F16" s="52">
        <f t="shared" ref="F16:F27" si="1">ROUND(C16*D16*E16,2)</f>
        <v>0</v>
      </c>
      <c r="G16" s="90">
        <v>21138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133</v>
      </c>
      <c r="D17" s="50">
        <f>付属書①!D17</f>
        <v>0</v>
      </c>
      <c r="E17" s="51">
        <v>0.85</v>
      </c>
      <c r="F17" s="52">
        <f t="shared" si="1"/>
        <v>0</v>
      </c>
      <c r="G17" s="90">
        <v>21505</v>
      </c>
      <c r="H17" s="14">
        <f>付属書①!H17</f>
        <v>0</v>
      </c>
      <c r="I17" s="15">
        <f t="shared" si="2"/>
        <v>0</v>
      </c>
      <c r="J17" s="16">
        <f t="shared" si="3"/>
        <v>0</v>
      </c>
      <c r="L17" s="6"/>
    </row>
    <row r="18" spans="1:12" ht="24.75" customHeight="1" x14ac:dyDescent="0.2">
      <c r="A18" s="119" t="s">
        <v>144</v>
      </c>
      <c r="B18" s="120"/>
      <c r="C18" s="49">
        <f t="shared" si="0"/>
        <v>133</v>
      </c>
      <c r="D18" s="50">
        <f>付属書①!D18</f>
        <v>0</v>
      </c>
      <c r="E18" s="51">
        <v>0.85</v>
      </c>
      <c r="F18" s="52">
        <f t="shared" si="1"/>
        <v>0</v>
      </c>
      <c r="G18" s="90">
        <v>20539</v>
      </c>
      <c r="H18" s="14">
        <f>付属書①!H18</f>
        <v>0</v>
      </c>
      <c r="I18" s="15">
        <f t="shared" si="2"/>
        <v>0</v>
      </c>
      <c r="J18" s="16">
        <f t="shared" si="3"/>
        <v>0</v>
      </c>
      <c r="L18" s="6"/>
    </row>
    <row r="19" spans="1:12" ht="24.75" customHeight="1" x14ac:dyDescent="0.2">
      <c r="A19" s="119" t="s">
        <v>145</v>
      </c>
      <c r="B19" s="120"/>
      <c r="C19" s="49">
        <f t="shared" si="0"/>
        <v>133</v>
      </c>
      <c r="D19" s="50">
        <f>付属書①!D19</f>
        <v>0</v>
      </c>
      <c r="E19" s="51">
        <v>0.85</v>
      </c>
      <c r="F19" s="52">
        <f t="shared" si="1"/>
        <v>0</v>
      </c>
      <c r="G19" s="90">
        <v>19017</v>
      </c>
      <c r="H19" s="14">
        <f>付属書①!H19</f>
        <v>0</v>
      </c>
      <c r="I19" s="15">
        <f t="shared" si="2"/>
        <v>0</v>
      </c>
      <c r="J19" s="16">
        <f t="shared" si="3"/>
        <v>0</v>
      </c>
      <c r="L19" s="6"/>
    </row>
    <row r="20" spans="1:12" ht="24.75" customHeight="1" x14ac:dyDescent="0.2">
      <c r="A20" s="119" t="s">
        <v>146</v>
      </c>
      <c r="B20" s="120"/>
      <c r="C20" s="49">
        <f t="shared" si="0"/>
        <v>133</v>
      </c>
      <c r="D20" s="50">
        <f>付属書①!D20</f>
        <v>0</v>
      </c>
      <c r="E20" s="51">
        <v>0.85</v>
      </c>
      <c r="F20" s="52">
        <f t="shared" si="1"/>
        <v>0</v>
      </c>
      <c r="G20" s="90">
        <v>16756</v>
      </c>
      <c r="H20" s="14">
        <f>付属書①!H20</f>
        <v>0</v>
      </c>
      <c r="I20" s="15">
        <f t="shared" si="2"/>
        <v>0</v>
      </c>
      <c r="J20" s="16">
        <f t="shared" si="3"/>
        <v>0</v>
      </c>
      <c r="L20" s="6"/>
    </row>
    <row r="21" spans="1:12" ht="24.75" customHeight="1" x14ac:dyDescent="0.2">
      <c r="A21" s="119" t="s">
        <v>147</v>
      </c>
      <c r="B21" s="120"/>
      <c r="C21" s="49">
        <f t="shared" si="0"/>
        <v>133</v>
      </c>
      <c r="D21" s="50">
        <f>付属書①!D21</f>
        <v>0</v>
      </c>
      <c r="E21" s="51">
        <v>0.85</v>
      </c>
      <c r="F21" s="52">
        <f t="shared" si="1"/>
        <v>0</v>
      </c>
      <c r="G21" s="99">
        <v>17306</v>
      </c>
      <c r="H21" s="14">
        <f>付属書①!H21</f>
        <v>0</v>
      </c>
      <c r="I21" s="15">
        <f t="shared" si="2"/>
        <v>0</v>
      </c>
      <c r="J21" s="16">
        <f t="shared" si="3"/>
        <v>0</v>
      </c>
      <c r="L21" s="6"/>
    </row>
    <row r="22" spans="1:12" ht="24.75" customHeight="1" x14ac:dyDescent="0.2">
      <c r="A22" s="119" t="s">
        <v>148</v>
      </c>
      <c r="B22" s="120"/>
      <c r="C22" s="49">
        <f t="shared" si="0"/>
        <v>133</v>
      </c>
      <c r="D22" s="50">
        <f>付属書①!D22</f>
        <v>0</v>
      </c>
      <c r="E22" s="51">
        <v>0.85</v>
      </c>
      <c r="F22" s="52">
        <f t="shared" si="1"/>
        <v>0</v>
      </c>
      <c r="G22" s="101">
        <v>21354</v>
      </c>
      <c r="H22" s="14">
        <f>付属書①!H22</f>
        <v>0</v>
      </c>
      <c r="I22" s="15">
        <f t="shared" si="2"/>
        <v>0</v>
      </c>
      <c r="J22" s="16">
        <f t="shared" si="3"/>
        <v>0</v>
      </c>
      <c r="L22" s="6"/>
    </row>
    <row r="23" spans="1:12" ht="24.75" customHeight="1" x14ac:dyDescent="0.2">
      <c r="A23" s="119" t="s">
        <v>149</v>
      </c>
      <c r="B23" s="120"/>
      <c r="C23" s="49">
        <f t="shared" si="0"/>
        <v>133</v>
      </c>
      <c r="D23" s="50">
        <f>付属書①!D23</f>
        <v>0</v>
      </c>
      <c r="E23" s="51">
        <v>0.85</v>
      </c>
      <c r="F23" s="52">
        <f t="shared" si="1"/>
        <v>0</v>
      </c>
      <c r="G23" s="90">
        <v>25610</v>
      </c>
      <c r="H23" s="14">
        <f>付属書①!H23</f>
        <v>0</v>
      </c>
      <c r="I23" s="15">
        <f t="shared" si="2"/>
        <v>0</v>
      </c>
      <c r="J23" s="16">
        <f t="shared" si="3"/>
        <v>0</v>
      </c>
      <c r="L23" s="6"/>
    </row>
    <row r="24" spans="1:12" ht="24.75" customHeight="1" x14ac:dyDescent="0.2">
      <c r="A24" s="119" t="s">
        <v>150</v>
      </c>
      <c r="B24" s="120"/>
      <c r="C24" s="49">
        <f t="shared" si="0"/>
        <v>133</v>
      </c>
      <c r="D24" s="50">
        <f>付属書①!D24</f>
        <v>0</v>
      </c>
      <c r="E24" s="51">
        <v>0.85</v>
      </c>
      <c r="F24" s="52">
        <f t="shared" si="1"/>
        <v>0</v>
      </c>
      <c r="G24" s="90">
        <v>16938</v>
      </c>
      <c r="H24" s="14">
        <f>付属書①!H24</f>
        <v>0</v>
      </c>
      <c r="I24" s="15">
        <f t="shared" si="2"/>
        <v>0</v>
      </c>
      <c r="J24" s="16">
        <f t="shared" si="3"/>
        <v>0</v>
      </c>
      <c r="K24" s="6"/>
      <c r="L24" s="6"/>
    </row>
    <row r="25" spans="1:12" ht="24.75" customHeight="1" x14ac:dyDescent="0.2">
      <c r="A25" s="119" t="s">
        <v>151</v>
      </c>
      <c r="B25" s="120"/>
      <c r="C25" s="49">
        <f>C22</f>
        <v>133</v>
      </c>
      <c r="D25" s="50">
        <f>付属書①!D25</f>
        <v>0</v>
      </c>
      <c r="E25" s="51">
        <v>0.85</v>
      </c>
      <c r="F25" s="52">
        <f t="shared" si="1"/>
        <v>0</v>
      </c>
      <c r="G25" s="48">
        <v>25391</v>
      </c>
      <c r="H25" s="14">
        <f>付属書①!H25</f>
        <v>0</v>
      </c>
      <c r="I25" s="17">
        <f t="shared" si="2"/>
        <v>0</v>
      </c>
      <c r="J25" s="18">
        <f t="shared" si="3"/>
        <v>0</v>
      </c>
      <c r="K25" s="6"/>
      <c r="L25" s="6"/>
    </row>
    <row r="26" spans="1:12" ht="24.75" customHeight="1" x14ac:dyDescent="0.2">
      <c r="A26" s="119" t="s">
        <v>216</v>
      </c>
      <c r="B26" s="120"/>
      <c r="C26" s="49">
        <f>C23</f>
        <v>133</v>
      </c>
      <c r="D26" s="50">
        <f>付属書①!D26</f>
        <v>0</v>
      </c>
      <c r="E26" s="51">
        <v>0.85</v>
      </c>
      <c r="F26" s="52">
        <f t="shared" si="1"/>
        <v>0</v>
      </c>
      <c r="G26" s="48">
        <v>19503</v>
      </c>
      <c r="H26" s="14">
        <f>付属書①!H26</f>
        <v>0</v>
      </c>
      <c r="I26" s="17">
        <f t="shared" si="2"/>
        <v>0</v>
      </c>
      <c r="J26" s="18">
        <f t="shared" si="3"/>
        <v>0</v>
      </c>
      <c r="K26" s="6"/>
      <c r="L26" s="6"/>
    </row>
    <row r="27" spans="1:12" ht="24.75" customHeight="1" x14ac:dyDescent="0.2">
      <c r="A27" s="121" t="s">
        <v>143</v>
      </c>
      <c r="B27" s="122"/>
      <c r="C27" s="53">
        <f>C24</f>
        <v>133</v>
      </c>
      <c r="D27" s="54">
        <f>付属書①!D27</f>
        <v>0</v>
      </c>
      <c r="E27" s="108">
        <v>0.85</v>
      </c>
      <c r="F27" s="109">
        <f t="shared" si="1"/>
        <v>0</v>
      </c>
      <c r="G27" s="48">
        <v>19286</v>
      </c>
      <c r="H27" s="14">
        <f>付属書①!H27</f>
        <v>0</v>
      </c>
      <c r="I27" s="17">
        <f t="shared" si="2"/>
        <v>0</v>
      </c>
      <c r="J27" s="18">
        <f t="shared" si="3"/>
        <v>0</v>
      </c>
      <c r="K27" s="6"/>
      <c r="L27" s="6"/>
    </row>
    <row r="28" spans="1:12" ht="37.5" customHeight="1" x14ac:dyDescent="0.2">
      <c r="B28" s="19"/>
      <c r="C28" s="56"/>
      <c r="D28" s="57"/>
      <c r="E28" s="123" t="s">
        <v>16</v>
      </c>
      <c r="F28" s="123"/>
      <c r="G28" s="58">
        <f>SUM(G14:G27)</f>
        <v>283132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190</v>
      </c>
      <c r="D14" s="45">
        <f>付属書①!D14</f>
        <v>0</v>
      </c>
      <c r="E14" s="46">
        <v>0.85</v>
      </c>
      <c r="F14" s="47">
        <f>ROUND(C14*D14*E14,2)</f>
        <v>0</v>
      </c>
      <c r="G14" s="95">
        <v>19125</v>
      </c>
      <c r="H14" s="11">
        <f>付属書①!H14</f>
        <v>0</v>
      </c>
      <c r="I14" s="12">
        <f>G14*H14</f>
        <v>0</v>
      </c>
      <c r="J14" s="13">
        <f>ROUNDDOWN(F14+I14,0)</f>
        <v>0</v>
      </c>
      <c r="K14" s="6"/>
      <c r="L14" s="6"/>
    </row>
    <row r="15" spans="1:13" ht="24.75" customHeight="1" x14ac:dyDescent="0.2">
      <c r="A15" s="119" t="s">
        <v>143</v>
      </c>
      <c r="B15" s="120"/>
      <c r="C15" s="49">
        <f>C14</f>
        <v>190</v>
      </c>
      <c r="D15" s="50">
        <f>付属書①!D15</f>
        <v>0</v>
      </c>
      <c r="E15" s="51">
        <v>0.85</v>
      </c>
      <c r="F15" s="52">
        <f>ROUND(C15*D15*E15,2)</f>
        <v>0</v>
      </c>
      <c r="G15" s="89">
        <v>17229</v>
      </c>
      <c r="H15" s="14">
        <f>付属書①!H15</f>
        <v>0</v>
      </c>
      <c r="I15" s="15">
        <f>G15*H15</f>
        <v>0</v>
      </c>
      <c r="J15" s="16">
        <f>ROUNDDOWN(F15+I15,0)</f>
        <v>0</v>
      </c>
      <c r="K15" s="6"/>
      <c r="L15" s="6"/>
    </row>
    <row r="16" spans="1:13" ht="24.75" customHeight="1" x14ac:dyDescent="0.2">
      <c r="A16" s="119" t="s">
        <v>30</v>
      </c>
      <c r="B16" s="120"/>
      <c r="C16" s="49">
        <f t="shared" ref="C16:C24" si="0">C15</f>
        <v>190</v>
      </c>
      <c r="D16" s="50">
        <f>付属書①!D16</f>
        <v>0</v>
      </c>
      <c r="E16" s="51">
        <v>0.85</v>
      </c>
      <c r="F16" s="52">
        <f t="shared" ref="F16:F27" si="1">ROUND(C16*D16*E16,2)</f>
        <v>0</v>
      </c>
      <c r="G16" s="102">
        <v>23465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190</v>
      </c>
      <c r="D17" s="50">
        <f>付属書①!D17</f>
        <v>0</v>
      </c>
      <c r="E17" s="51">
        <v>0.85</v>
      </c>
      <c r="F17" s="52">
        <f t="shared" si="1"/>
        <v>0</v>
      </c>
      <c r="G17" s="103">
        <v>26158</v>
      </c>
      <c r="H17" s="14">
        <f>付属書①!H17</f>
        <v>0</v>
      </c>
      <c r="I17" s="15">
        <f t="shared" si="2"/>
        <v>0</v>
      </c>
      <c r="J17" s="16">
        <f t="shared" si="3"/>
        <v>0</v>
      </c>
      <c r="L17" s="6"/>
    </row>
    <row r="18" spans="1:12" ht="24.75" customHeight="1" x14ac:dyDescent="0.2">
      <c r="A18" s="119" t="s">
        <v>144</v>
      </c>
      <c r="B18" s="120"/>
      <c r="C18" s="49">
        <f t="shared" si="0"/>
        <v>190</v>
      </c>
      <c r="D18" s="50">
        <f>付属書①!D18</f>
        <v>0</v>
      </c>
      <c r="E18" s="51">
        <v>0.85</v>
      </c>
      <c r="F18" s="52">
        <f t="shared" si="1"/>
        <v>0</v>
      </c>
      <c r="G18" s="90">
        <v>24262</v>
      </c>
      <c r="H18" s="14">
        <f>付属書①!H18</f>
        <v>0</v>
      </c>
      <c r="I18" s="15">
        <f t="shared" si="2"/>
        <v>0</v>
      </c>
      <c r="J18" s="16">
        <f t="shared" si="3"/>
        <v>0</v>
      </c>
      <c r="L18" s="6"/>
    </row>
    <row r="19" spans="1:12" ht="24.75" customHeight="1" x14ac:dyDescent="0.2">
      <c r="A19" s="119" t="s">
        <v>145</v>
      </c>
      <c r="B19" s="120"/>
      <c r="C19" s="49">
        <f t="shared" si="0"/>
        <v>190</v>
      </c>
      <c r="D19" s="50">
        <f>付属書①!D19</f>
        <v>0</v>
      </c>
      <c r="E19" s="51">
        <v>0.85</v>
      </c>
      <c r="F19" s="52">
        <f t="shared" si="1"/>
        <v>0</v>
      </c>
      <c r="G19" s="90">
        <v>20542</v>
      </c>
      <c r="H19" s="14">
        <f>付属書①!H19</f>
        <v>0</v>
      </c>
      <c r="I19" s="15">
        <f t="shared" si="2"/>
        <v>0</v>
      </c>
      <c r="J19" s="16">
        <f t="shared" si="3"/>
        <v>0</v>
      </c>
      <c r="L19" s="6"/>
    </row>
    <row r="20" spans="1:12" ht="24.75" customHeight="1" x14ac:dyDescent="0.2">
      <c r="A20" s="119" t="s">
        <v>146</v>
      </c>
      <c r="B20" s="120"/>
      <c r="C20" s="49">
        <f t="shared" si="0"/>
        <v>190</v>
      </c>
      <c r="D20" s="50">
        <f>付属書①!D20</f>
        <v>0</v>
      </c>
      <c r="E20" s="51">
        <v>0.85</v>
      </c>
      <c r="F20" s="52">
        <f t="shared" si="1"/>
        <v>0</v>
      </c>
      <c r="G20" s="89">
        <v>16200</v>
      </c>
      <c r="H20" s="14">
        <f>付属書①!H20</f>
        <v>0</v>
      </c>
      <c r="I20" s="15">
        <f t="shared" si="2"/>
        <v>0</v>
      </c>
      <c r="J20" s="16">
        <f t="shared" si="3"/>
        <v>0</v>
      </c>
      <c r="L20" s="6"/>
    </row>
    <row r="21" spans="1:12" ht="24.75" customHeight="1" x14ac:dyDescent="0.2">
      <c r="A21" s="119" t="s">
        <v>147</v>
      </c>
      <c r="B21" s="120"/>
      <c r="C21" s="49">
        <f t="shared" si="0"/>
        <v>190</v>
      </c>
      <c r="D21" s="50">
        <f>付属書①!D21</f>
        <v>0</v>
      </c>
      <c r="E21" s="51">
        <v>0.85</v>
      </c>
      <c r="F21" s="52">
        <f t="shared" si="1"/>
        <v>0</v>
      </c>
      <c r="G21" s="89">
        <v>16694</v>
      </c>
      <c r="H21" s="14">
        <f>付属書①!H21</f>
        <v>0</v>
      </c>
      <c r="I21" s="15">
        <f t="shared" si="2"/>
        <v>0</v>
      </c>
      <c r="J21" s="16">
        <f t="shared" si="3"/>
        <v>0</v>
      </c>
      <c r="L21" s="6"/>
    </row>
    <row r="22" spans="1:12" ht="24.75" customHeight="1" x14ac:dyDescent="0.2">
      <c r="A22" s="119" t="s">
        <v>148</v>
      </c>
      <c r="B22" s="120"/>
      <c r="C22" s="49">
        <f t="shared" si="0"/>
        <v>190</v>
      </c>
      <c r="D22" s="50">
        <f>付属書①!D22</f>
        <v>0</v>
      </c>
      <c r="E22" s="51">
        <v>0.85</v>
      </c>
      <c r="F22" s="52">
        <f t="shared" si="1"/>
        <v>0</v>
      </c>
      <c r="G22" s="91">
        <v>21945</v>
      </c>
      <c r="H22" s="14">
        <f>付属書①!H22</f>
        <v>0</v>
      </c>
      <c r="I22" s="15">
        <f t="shared" si="2"/>
        <v>0</v>
      </c>
      <c r="J22" s="16">
        <f t="shared" si="3"/>
        <v>0</v>
      </c>
      <c r="L22" s="6"/>
    </row>
    <row r="23" spans="1:12" ht="24.75" customHeight="1" x14ac:dyDescent="0.2">
      <c r="A23" s="119" t="s">
        <v>149</v>
      </c>
      <c r="B23" s="120"/>
      <c r="C23" s="49">
        <f t="shared" si="0"/>
        <v>190</v>
      </c>
      <c r="D23" s="50">
        <f>付属書①!D23</f>
        <v>0</v>
      </c>
      <c r="E23" s="51">
        <v>0.85</v>
      </c>
      <c r="F23" s="52">
        <f t="shared" si="1"/>
        <v>0</v>
      </c>
      <c r="G23" s="90">
        <v>28247</v>
      </c>
      <c r="H23" s="14">
        <f>付属書①!H23</f>
        <v>0</v>
      </c>
      <c r="I23" s="15">
        <f t="shared" si="2"/>
        <v>0</v>
      </c>
      <c r="J23" s="16">
        <f t="shared" si="3"/>
        <v>0</v>
      </c>
      <c r="L23" s="6"/>
    </row>
    <row r="24" spans="1:12" ht="24.75" customHeight="1" x14ac:dyDescent="0.2">
      <c r="A24" s="119" t="s">
        <v>150</v>
      </c>
      <c r="B24" s="120"/>
      <c r="C24" s="49">
        <f t="shared" si="0"/>
        <v>190</v>
      </c>
      <c r="D24" s="50">
        <f>付属書①!D24</f>
        <v>0</v>
      </c>
      <c r="E24" s="51">
        <v>0.85</v>
      </c>
      <c r="F24" s="52">
        <f t="shared" si="1"/>
        <v>0</v>
      </c>
      <c r="G24" s="99">
        <v>16842</v>
      </c>
      <c r="H24" s="14">
        <f>付属書①!H24</f>
        <v>0</v>
      </c>
      <c r="I24" s="15">
        <f t="shared" si="2"/>
        <v>0</v>
      </c>
      <c r="J24" s="16">
        <f t="shared" si="3"/>
        <v>0</v>
      </c>
      <c r="K24" s="6"/>
      <c r="L24" s="6"/>
    </row>
    <row r="25" spans="1:12" ht="24.75" customHeight="1" x14ac:dyDescent="0.2">
      <c r="A25" s="119" t="s">
        <v>151</v>
      </c>
      <c r="B25" s="120"/>
      <c r="C25" s="49">
        <f>C22</f>
        <v>190</v>
      </c>
      <c r="D25" s="50">
        <f>付属書①!D25</f>
        <v>0</v>
      </c>
      <c r="E25" s="51">
        <v>0.85</v>
      </c>
      <c r="F25" s="52">
        <f t="shared" si="1"/>
        <v>0</v>
      </c>
      <c r="G25" s="48">
        <v>26527</v>
      </c>
      <c r="H25" s="14">
        <f>付属書①!H25</f>
        <v>0</v>
      </c>
      <c r="I25" s="17">
        <f t="shared" si="2"/>
        <v>0</v>
      </c>
      <c r="J25" s="18">
        <f t="shared" si="3"/>
        <v>0</v>
      </c>
      <c r="K25" s="6"/>
      <c r="L25" s="6"/>
    </row>
    <row r="26" spans="1:12" ht="24.75" customHeight="1" x14ac:dyDescent="0.2">
      <c r="A26" s="119" t="s">
        <v>216</v>
      </c>
      <c r="B26" s="120"/>
      <c r="C26" s="49">
        <f>C23</f>
        <v>190</v>
      </c>
      <c r="D26" s="50">
        <f>付属書①!D26</f>
        <v>0</v>
      </c>
      <c r="E26" s="51">
        <v>0.85</v>
      </c>
      <c r="F26" s="52">
        <f t="shared" si="1"/>
        <v>0</v>
      </c>
      <c r="G26" s="48">
        <v>19125</v>
      </c>
      <c r="H26" s="14">
        <f>付属書①!H26</f>
        <v>0</v>
      </c>
      <c r="I26" s="17">
        <f t="shared" si="2"/>
        <v>0</v>
      </c>
      <c r="J26" s="18">
        <f t="shared" si="3"/>
        <v>0</v>
      </c>
      <c r="K26" s="6"/>
      <c r="L26" s="6"/>
    </row>
    <row r="27" spans="1:12" ht="24.75" customHeight="1" x14ac:dyDescent="0.2">
      <c r="A27" s="121" t="s">
        <v>143</v>
      </c>
      <c r="B27" s="122"/>
      <c r="C27" s="53">
        <f>C24</f>
        <v>190</v>
      </c>
      <c r="D27" s="54">
        <f>付属書①!D27</f>
        <v>0</v>
      </c>
      <c r="E27" s="108">
        <v>0.85</v>
      </c>
      <c r="F27" s="109">
        <f t="shared" si="1"/>
        <v>0</v>
      </c>
      <c r="G27" s="48">
        <v>17229</v>
      </c>
      <c r="H27" s="14">
        <f>付属書①!H27</f>
        <v>0</v>
      </c>
      <c r="I27" s="17">
        <f t="shared" si="2"/>
        <v>0</v>
      </c>
      <c r="J27" s="18">
        <f t="shared" si="3"/>
        <v>0</v>
      </c>
      <c r="K27" s="6"/>
      <c r="L27" s="6"/>
    </row>
    <row r="28" spans="1:12" ht="37.5" customHeight="1" x14ac:dyDescent="0.2">
      <c r="B28" s="19"/>
      <c r="C28" s="56"/>
      <c r="D28" s="57"/>
      <c r="E28" s="123" t="s">
        <v>16</v>
      </c>
      <c r="F28" s="123"/>
      <c r="G28" s="58">
        <f>SUM(G14:G27)</f>
        <v>293590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M46"/>
  <sheetViews>
    <sheetView view="pageBreakPreview" topLeftCell="A3"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335</v>
      </c>
      <c r="D14" s="45">
        <f>付属書①!D14</f>
        <v>0</v>
      </c>
      <c r="E14" s="46">
        <v>0.85</v>
      </c>
      <c r="F14" s="47">
        <f>ROUND(C14*D14*E14,2)</f>
        <v>0</v>
      </c>
      <c r="G14" s="98">
        <v>31198</v>
      </c>
      <c r="H14" s="11">
        <f>付属書①!H14</f>
        <v>0</v>
      </c>
      <c r="I14" s="12">
        <f>G14*H14</f>
        <v>0</v>
      </c>
      <c r="J14" s="13">
        <f>ROUNDDOWN(F14+I14,0)</f>
        <v>0</v>
      </c>
      <c r="K14" s="6"/>
      <c r="L14" s="6"/>
    </row>
    <row r="15" spans="1:13" ht="24.75" customHeight="1" x14ac:dyDescent="0.2">
      <c r="A15" s="119" t="s">
        <v>143</v>
      </c>
      <c r="B15" s="120"/>
      <c r="C15" s="49">
        <f>C14</f>
        <v>335</v>
      </c>
      <c r="D15" s="50">
        <f>付属書①!D15</f>
        <v>0</v>
      </c>
      <c r="E15" s="51">
        <v>0.85</v>
      </c>
      <c r="F15" s="52">
        <f>ROUND(C15*D15*E15,2)</f>
        <v>0</v>
      </c>
      <c r="G15" s="89">
        <v>27143</v>
      </c>
      <c r="H15" s="14">
        <f>付属書①!H15</f>
        <v>0</v>
      </c>
      <c r="I15" s="15">
        <f>G15*H15</f>
        <v>0</v>
      </c>
      <c r="J15" s="16">
        <f>ROUNDDOWN(F15+I15,0)</f>
        <v>0</v>
      </c>
      <c r="K15" s="6"/>
      <c r="L15" s="6"/>
    </row>
    <row r="16" spans="1:13" ht="24.75" customHeight="1" x14ac:dyDescent="0.2">
      <c r="A16" s="119" t="s">
        <v>30</v>
      </c>
      <c r="B16" s="120"/>
      <c r="C16" s="49">
        <f t="shared" ref="C16:C24" si="0">C15</f>
        <v>335</v>
      </c>
      <c r="D16" s="50">
        <f>付属書①!D16</f>
        <v>0</v>
      </c>
      <c r="E16" s="51">
        <v>0.85</v>
      </c>
      <c r="F16" s="52">
        <f t="shared" ref="F16:F27" si="1">ROUND(C16*D16*E16,2)</f>
        <v>0</v>
      </c>
      <c r="G16" s="89">
        <v>35388</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335</v>
      </c>
      <c r="D17" s="50">
        <f>付属書①!D17</f>
        <v>0</v>
      </c>
      <c r="E17" s="51">
        <v>0.85</v>
      </c>
      <c r="F17" s="52">
        <f t="shared" si="1"/>
        <v>0</v>
      </c>
      <c r="G17" s="90">
        <v>38012</v>
      </c>
      <c r="H17" s="14">
        <f>付属書①!H17</f>
        <v>0</v>
      </c>
      <c r="I17" s="15">
        <f t="shared" si="2"/>
        <v>0</v>
      </c>
      <c r="J17" s="16">
        <f t="shared" si="3"/>
        <v>0</v>
      </c>
      <c r="L17" s="6"/>
    </row>
    <row r="18" spans="1:12" ht="24.75" customHeight="1" x14ac:dyDescent="0.2">
      <c r="A18" s="119" t="s">
        <v>144</v>
      </c>
      <c r="B18" s="120"/>
      <c r="C18" s="49">
        <f t="shared" si="0"/>
        <v>335</v>
      </c>
      <c r="D18" s="50">
        <f>付属書①!D18</f>
        <v>0</v>
      </c>
      <c r="E18" s="51">
        <v>0.85</v>
      </c>
      <c r="F18" s="52">
        <f t="shared" si="1"/>
        <v>0</v>
      </c>
      <c r="G18" s="90">
        <v>37860</v>
      </c>
      <c r="H18" s="14">
        <f>付属書①!H18</f>
        <v>0</v>
      </c>
      <c r="I18" s="15">
        <f t="shared" si="2"/>
        <v>0</v>
      </c>
      <c r="J18" s="16">
        <f t="shared" si="3"/>
        <v>0</v>
      </c>
      <c r="L18" s="6"/>
    </row>
    <row r="19" spans="1:12" ht="24.75" customHeight="1" x14ac:dyDescent="0.2">
      <c r="A19" s="119" t="s">
        <v>145</v>
      </c>
      <c r="B19" s="120"/>
      <c r="C19" s="49">
        <f t="shared" si="0"/>
        <v>335</v>
      </c>
      <c r="D19" s="50">
        <f>付属書①!D19</f>
        <v>0</v>
      </c>
      <c r="E19" s="51">
        <v>0.85</v>
      </c>
      <c r="F19" s="52">
        <f t="shared" si="1"/>
        <v>0</v>
      </c>
      <c r="G19" s="99">
        <v>30491</v>
      </c>
      <c r="H19" s="14">
        <f>付属書①!H19</f>
        <v>0</v>
      </c>
      <c r="I19" s="15">
        <f t="shared" si="2"/>
        <v>0</v>
      </c>
      <c r="J19" s="16">
        <f t="shared" si="3"/>
        <v>0</v>
      </c>
      <c r="L19" s="6"/>
    </row>
    <row r="20" spans="1:12" ht="24.75" customHeight="1" x14ac:dyDescent="0.2">
      <c r="A20" s="119" t="s">
        <v>146</v>
      </c>
      <c r="B20" s="120"/>
      <c r="C20" s="49">
        <f t="shared" si="0"/>
        <v>335</v>
      </c>
      <c r="D20" s="50">
        <f>付属書①!D20</f>
        <v>0</v>
      </c>
      <c r="E20" s="51">
        <v>0.85</v>
      </c>
      <c r="F20" s="52">
        <f t="shared" si="1"/>
        <v>0</v>
      </c>
      <c r="G20" s="90">
        <v>23011</v>
      </c>
      <c r="H20" s="14">
        <f>付属書①!H20</f>
        <v>0</v>
      </c>
      <c r="I20" s="15">
        <f t="shared" si="2"/>
        <v>0</v>
      </c>
      <c r="J20" s="16">
        <f t="shared" si="3"/>
        <v>0</v>
      </c>
      <c r="L20" s="6"/>
    </row>
    <row r="21" spans="1:12" ht="24.75" customHeight="1" x14ac:dyDescent="0.2">
      <c r="A21" s="119" t="s">
        <v>147</v>
      </c>
      <c r="B21" s="120"/>
      <c r="C21" s="49">
        <f t="shared" si="0"/>
        <v>335</v>
      </c>
      <c r="D21" s="50">
        <f>付属書①!D21</f>
        <v>0</v>
      </c>
      <c r="E21" s="51">
        <v>0.85</v>
      </c>
      <c r="F21" s="52">
        <f t="shared" si="1"/>
        <v>0</v>
      </c>
      <c r="G21" s="89">
        <v>25049</v>
      </c>
      <c r="H21" s="14">
        <f>付属書①!H21</f>
        <v>0</v>
      </c>
      <c r="I21" s="15">
        <f t="shared" si="2"/>
        <v>0</v>
      </c>
      <c r="J21" s="16">
        <f t="shared" si="3"/>
        <v>0</v>
      </c>
      <c r="L21" s="6"/>
    </row>
    <row r="22" spans="1:12" ht="24.75" customHeight="1" x14ac:dyDescent="0.2">
      <c r="A22" s="119" t="s">
        <v>148</v>
      </c>
      <c r="B22" s="120"/>
      <c r="C22" s="49">
        <f t="shared" si="0"/>
        <v>335</v>
      </c>
      <c r="D22" s="50">
        <f>付属書①!D22</f>
        <v>0</v>
      </c>
      <c r="E22" s="51">
        <v>0.85</v>
      </c>
      <c r="F22" s="52">
        <f t="shared" si="1"/>
        <v>0</v>
      </c>
      <c r="G22" s="94">
        <v>35207</v>
      </c>
      <c r="H22" s="14">
        <f>付属書①!H22</f>
        <v>0</v>
      </c>
      <c r="I22" s="15">
        <f t="shared" si="2"/>
        <v>0</v>
      </c>
      <c r="J22" s="16">
        <f t="shared" si="3"/>
        <v>0</v>
      </c>
      <c r="L22" s="6"/>
    </row>
    <row r="23" spans="1:12" ht="24.75" customHeight="1" x14ac:dyDescent="0.2">
      <c r="A23" s="119" t="s">
        <v>149</v>
      </c>
      <c r="B23" s="120"/>
      <c r="C23" s="49">
        <f t="shared" si="0"/>
        <v>335</v>
      </c>
      <c r="D23" s="50">
        <f>付属書①!D23</f>
        <v>0</v>
      </c>
      <c r="E23" s="51">
        <v>0.85</v>
      </c>
      <c r="F23" s="52">
        <f t="shared" si="1"/>
        <v>0</v>
      </c>
      <c r="G23" s="89">
        <v>43682</v>
      </c>
      <c r="H23" s="14">
        <f>付属書①!H23</f>
        <v>0</v>
      </c>
      <c r="I23" s="15">
        <f t="shared" si="2"/>
        <v>0</v>
      </c>
      <c r="J23" s="16">
        <f t="shared" si="3"/>
        <v>0</v>
      </c>
      <c r="L23" s="6"/>
    </row>
    <row r="24" spans="1:12" ht="24.75" customHeight="1" x14ac:dyDescent="0.2">
      <c r="A24" s="119" t="s">
        <v>150</v>
      </c>
      <c r="B24" s="120"/>
      <c r="C24" s="49">
        <f t="shared" si="0"/>
        <v>335</v>
      </c>
      <c r="D24" s="50">
        <f>付属書①!D24</f>
        <v>0</v>
      </c>
      <c r="E24" s="51">
        <v>0.85</v>
      </c>
      <c r="F24" s="52">
        <f t="shared" si="1"/>
        <v>0</v>
      </c>
      <c r="G24" s="90">
        <v>23015</v>
      </c>
      <c r="H24" s="14">
        <f>付属書①!H24</f>
        <v>0</v>
      </c>
      <c r="I24" s="15">
        <f t="shared" si="2"/>
        <v>0</v>
      </c>
      <c r="J24" s="16">
        <f t="shared" si="3"/>
        <v>0</v>
      </c>
      <c r="K24" s="6"/>
      <c r="L24" s="6"/>
    </row>
    <row r="25" spans="1:12" ht="24.75" customHeight="1" x14ac:dyDescent="0.2">
      <c r="A25" s="119" t="s">
        <v>151</v>
      </c>
      <c r="B25" s="120"/>
      <c r="C25" s="49">
        <f>C22</f>
        <v>335</v>
      </c>
      <c r="D25" s="50">
        <f>付属書①!D25</f>
        <v>0</v>
      </c>
      <c r="E25" s="51">
        <v>0.85</v>
      </c>
      <c r="F25" s="52">
        <f t="shared" si="1"/>
        <v>0</v>
      </c>
      <c r="G25" s="48">
        <v>44600</v>
      </c>
      <c r="H25" s="14">
        <f>付属書①!H25</f>
        <v>0</v>
      </c>
      <c r="I25" s="17">
        <f t="shared" si="2"/>
        <v>0</v>
      </c>
      <c r="J25" s="18">
        <f t="shared" si="3"/>
        <v>0</v>
      </c>
      <c r="K25" s="6"/>
      <c r="L25" s="6"/>
    </row>
    <row r="26" spans="1:12" ht="24.75" customHeight="1" x14ac:dyDescent="0.2">
      <c r="A26" s="119" t="s">
        <v>216</v>
      </c>
      <c r="B26" s="120"/>
      <c r="C26" s="49">
        <f>C23</f>
        <v>335</v>
      </c>
      <c r="D26" s="50">
        <f>付属書①!D26</f>
        <v>0</v>
      </c>
      <c r="E26" s="51">
        <v>0.85</v>
      </c>
      <c r="F26" s="52">
        <f t="shared" si="1"/>
        <v>0</v>
      </c>
      <c r="G26" s="48">
        <v>31198</v>
      </c>
      <c r="H26" s="14">
        <f>付属書①!H26</f>
        <v>0</v>
      </c>
      <c r="I26" s="17">
        <f t="shared" si="2"/>
        <v>0</v>
      </c>
      <c r="J26" s="18">
        <f t="shared" si="3"/>
        <v>0</v>
      </c>
      <c r="K26" s="6"/>
      <c r="L26" s="6"/>
    </row>
    <row r="27" spans="1:12" ht="24.75" customHeight="1" x14ac:dyDescent="0.2">
      <c r="A27" s="121" t="s">
        <v>143</v>
      </c>
      <c r="B27" s="122"/>
      <c r="C27" s="53">
        <f>C24</f>
        <v>335</v>
      </c>
      <c r="D27" s="54">
        <f>付属書①!D27</f>
        <v>0</v>
      </c>
      <c r="E27" s="108">
        <v>0.85</v>
      </c>
      <c r="F27" s="109">
        <f t="shared" si="1"/>
        <v>0</v>
      </c>
      <c r="G27" s="48">
        <v>27143</v>
      </c>
      <c r="H27" s="14">
        <f>付属書①!H27</f>
        <v>0</v>
      </c>
      <c r="I27" s="17">
        <f t="shared" si="2"/>
        <v>0</v>
      </c>
      <c r="J27" s="18">
        <f t="shared" si="3"/>
        <v>0</v>
      </c>
      <c r="K27" s="6"/>
      <c r="L27" s="6"/>
    </row>
    <row r="28" spans="1:12" ht="37.5" customHeight="1" x14ac:dyDescent="0.2">
      <c r="B28" s="19"/>
      <c r="C28" s="56"/>
      <c r="D28" s="57"/>
      <c r="E28" s="123" t="s">
        <v>16</v>
      </c>
      <c r="F28" s="123"/>
      <c r="G28" s="58">
        <f>SUM(G14:G27)</f>
        <v>452997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277</v>
      </c>
      <c r="D14" s="45">
        <f>付属書①!D14</f>
        <v>0</v>
      </c>
      <c r="E14" s="46">
        <v>0.85</v>
      </c>
      <c r="F14" s="47">
        <f>ROUND(C14*D14*E14,2)</f>
        <v>0</v>
      </c>
      <c r="G14" s="98">
        <v>24394</v>
      </c>
      <c r="H14" s="11">
        <f>付属書①!H14</f>
        <v>0</v>
      </c>
      <c r="I14" s="12">
        <f>G14*H14</f>
        <v>0</v>
      </c>
      <c r="J14" s="13">
        <f>ROUNDDOWN(F14+I14,0)</f>
        <v>0</v>
      </c>
      <c r="K14" s="6"/>
      <c r="L14" s="6"/>
    </row>
    <row r="15" spans="1:13" ht="24.75" customHeight="1" x14ac:dyDescent="0.2">
      <c r="A15" s="119" t="s">
        <v>143</v>
      </c>
      <c r="B15" s="120"/>
      <c r="C15" s="49">
        <f>C14</f>
        <v>277</v>
      </c>
      <c r="D15" s="50">
        <f>付属書①!D15</f>
        <v>0</v>
      </c>
      <c r="E15" s="51">
        <v>0.85</v>
      </c>
      <c r="F15" s="52">
        <f>ROUND(C15*D15*E15,2)</f>
        <v>0</v>
      </c>
      <c r="G15" s="89">
        <v>25354</v>
      </c>
      <c r="H15" s="14">
        <f>付属書①!H15</f>
        <v>0</v>
      </c>
      <c r="I15" s="15">
        <f>G15*H15</f>
        <v>0</v>
      </c>
      <c r="J15" s="16">
        <f>ROUNDDOWN(F15+I15,0)</f>
        <v>0</v>
      </c>
      <c r="K15" s="6"/>
      <c r="L15" s="6"/>
    </row>
    <row r="16" spans="1:13" ht="24.75" customHeight="1" x14ac:dyDescent="0.2">
      <c r="A16" s="119" t="s">
        <v>30</v>
      </c>
      <c r="B16" s="120"/>
      <c r="C16" s="49">
        <f t="shared" ref="C16:C24" si="0">C15</f>
        <v>277</v>
      </c>
      <c r="D16" s="50">
        <f>付属書①!D16</f>
        <v>0</v>
      </c>
      <c r="E16" s="51">
        <v>0.85</v>
      </c>
      <c r="F16" s="52">
        <f t="shared" ref="F16:F27" si="1">ROUND(C16*D16*E16,2)</f>
        <v>0</v>
      </c>
      <c r="G16" s="89">
        <v>38797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277</v>
      </c>
      <c r="D17" s="50">
        <f>付属書①!D17</f>
        <v>0</v>
      </c>
      <c r="E17" s="51">
        <v>0.85</v>
      </c>
      <c r="F17" s="52">
        <f t="shared" si="1"/>
        <v>0</v>
      </c>
      <c r="G17" s="89">
        <v>45604</v>
      </c>
      <c r="H17" s="14">
        <f>付属書①!H17</f>
        <v>0</v>
      </c>
      <c r="I17" s="15">
        <f t="shared" si="2"/>
        <v>0</v>
      </c>
      <c r="J17" s="16">
        <f t="shared" si="3"/>
        <v>0</v>
      </c>
      <c r="L17" s="6"/>
    </row>
    <row r="18" spans="1:12" ht="24.75" customHeight="1" x14ac:dyDescent="0.2">
      <c r="A18" s="119" t="s">
        <v>144</v>
      </c>
      <c r="B18" s="120"/>
      <c r="C18" s="49">
        <f t="shared" si="0"/>
        <v>277</v>
      </c>
      <c r="D18" s="50">
        <f>付属書①!D18</f>
        <v>0</v>
      </c>
      <c r="E18" s="51">
        <v>0.85</v>
      </c>
      <c r="F18" s="52">
        <f t="shared" si="1"/>
        <v>0</v>
      </c>
      <c r="G18" s="89">
        <v>42115</v>
      </c>
      <c r="H18" s="14">
        <f>付属書①!H18</f>
        <v>0</v>
      </c>
      <c r="I18" s="15">
        <f t="shared" si="2"/>
        <v>0</v>
      </c>
      <c r="J18" s="16">
        <f t="shared" si="3"/>
        <v>0</v>
      </c>
      <c r="L18" s="6"/>
    </row>
    <row r="19" spans="1:12" ht="24.75" customHeight="1" x14ac:dyDescent="0.2">
      <c r="A19" s="119" t="s">
        <v>145</v>
      </c>
      <c r="B19" s="120"/>
      <c r="C19" s="49">
        <f t="shared" si="0"/>
        <v>277</v>
      </c>
      <c r="D19" s="50">
        <f>付属書①!D19</f>
        <v>0</v>
      </c>
      <c r="E19" s="51">
        <v>0.85</v>
      </c>
      <c r="F19" s="52">
        <f t="shared" si="1"/>
        <v>0</v>
      </c>
      <c r="G19" s="90">
        <v>32165</v>
      </c>
      <c r="H19" s="14">
        <f>付属書①!H19</f>
        <v>0</v>
      </c>
      <c r="I19" s="15">
        <f t="shared" si="2"/>
        <v>0</v>
      </c>
      <c r="J19" s="16">
        <f t="shared" si="3"/>
        <v>0</v>
      </c>
      <c r="L19" s="6"/>
    </row>
    <row r="20" spans="1:12" ht="24.75" customHeight="1" x14ac:dyDescent="0.2">
      <c r="A20" s="119" t="s">
        <v>146</v>
      </c>
      <c r="B20" s="120"/>
      <c r="C20" s="49">
        <f t="shared" si="0"/>
        <v>277</v>
      </c>
      <c r="D20" s="50">
        <f>付属書①!D20</f>
        <v>0</v>
      </c>
      <c r="E20" s="51">
        <v>0.85</v>
      </c>
      <c r="F20" s="52">
        <f t="shared" si="1"/>
        <v>0</v>
      </c>
      <c r="G20" s="99">
        <v>22153</v>
      </c>
      <c r="H20" s="14">
        <f>付属書①!H20</f>
        <v>0</v>
      </c>
      <c r="I20" s="15">
        <f t="shared" si="2"/>
        <v>0</v>
      </c>
      <c r="J20" s="16">
        <f t="shared" si="3"/>
        <v>0</v>
      </c>
      <c r="L20" s="6"/>
    </row>
    <row r="21" spans="1:12" ht="24.75" customHeight="1" x14ac:dyDescent="0.2">
      <c r="A21" s="119" t="s">
        <v>147</v>
      </c>
      <c r="B21" s="120"/>
      <c r="C21" s="49">
        <f t="shared" si="0"/>
        <v>277</v>
      </c>
      <c r="D21" s="50">
        <f>付属書①!D21</f>
        <v>0</v>
      </c>
      <c r="E21" s="51">
        <v>0.85</v>
      </c>
      <c r="F21" s="52">
        <f t="shared" si="1"/>
        <v>0</v>
      </c>
      <c r="G21" s="90">
        <v>21884</v>
      </c>
      <c r="H21" s="14">
        <f>付属書①!H21</f>
        <v>0</v>
      </c>
      <c r="I21" s="15">
        <f t="shared" si="2"/>
        <v>0</v>
      </c>
      <c r="J21" s="16">
        <f t="shared" si="3"/>
        <v>0</v>
      </c>
      <c r="L21" s="6"/>
    </row>
    <row r="22" spans="1:12" ht="24.75" customHeight="1" x14ac:dyDescent="0.2">
      <c r="A22" s="119" t="s">
        <v>148</v>
      </c>
      <c r="B22" s="120"/>
      <c r="C22" s="49">
        <f t="shared" si="0"/>
        <v>277</v>
      </c>
      <c r="D22" s="50">
        <f>付属書①!D22</f>
        <v>0</v>
      </c>
      <c r="E22" s="51">
        <v>0.85</v>
      </c>
      <c r="F22" s="52">
        <f t="shared" si="1"/>
        <v>0</v>
      </c>
      <c r="G22" s="94">
        <v>29962</v>
      </c>
      <c r="H22" s="14">
        <f>付属書①!H22</f>
        <v>0</v>
      </c>
      <c r="I22" s="15">
        <f t="shared" si="2"/>
        <v>0</v>
      </c>
      <c r="J22" s="16">
        <f t="shared" si="3"/>
        <v>0</v>
      </c>
      <c r="L22" s="6"/>
    </row>
    <row r="23" spans="1:12" ht="24.75" customHeight="1" x14ac:dyDescent="0.2">
      <c r="A23" s="119" t="s">
        <v>149</v>
      </c>
      <c r="B23" s="120"/>
      <c r="C23" s="49">
        <f t="shared" si="0"/>
        <v>277</v>
      </c>
      <c r="D23" s="50">
        <f>付属書①!D23</f>
        <v>0</v>
      </c>
      <c r="E23" s="51">
        <v>0.85</v>
      </c>
      <c r="F23" s="52">
        <f t="shared" si="1"/>
        <v>0</v>
      </c>
      <c r="G23" s="89">
        <v>36047</v>
      </c>
      <c r="H23" s="14">
        <f>付属書①!H23</f>
        <v>0</v>
      </c>
      <c r="I23" s="15">
        <f t="shared" si="2"/>
        <v>0</v>
      </c>
      <c r="J23" s="16">
        <f t="shared" si="3"/>
        <v>0</v>
      </c>
      <c r="L23" s="6"/>
    </row>
    <row r="24" spans="1:12" ht="24.75" customHeight="1" x14ac:dyDescent="0.2">
      <c r="A24" s="119" t="s">
        <v>150</v>
      </c>
      <c r="B24" s="120"/>
      <c r="C24" s="49">
        <f t="shared" si="0"/>
        <v>277</v>
      </c>
      <c r="D24" s="50">
        <f>付属書①!D24</f>
        <v>0</v>
      </c>
      <c r="E24" s="51">
        <v>0.85</v>
      </c>
      <c r="F24" s="52">
        <f t="shared" si="1"/>
        <v>0</v>
      </c>
      <c r="G24" s="90">
        <v>19470</v>
      </c>
      <c r="H24" s="14">
        <f>付属書①!H24</f>
        <v>0</v>
      </c>
      <c r="I24" s="15">
        <f t="shared" si="2"/>
        <v>0</v>
      </c>
      <c r="J24" s="16">
        <f t="shared" si="3"/>
        <v>0</v>
      </c>
      <c r="K24" s="6"/>
      <c r="L24" s="6"/>
    </row>
    <row r="25" spans="1:12" ht="24.75" customHeight="1" x14ac:dyDescent="0.2">
      <c r="A25" s="119" t="s">
        <v>151</v>
      </c>
      <c r="B25" s="120"/>
      <c r="C25" s="49">
        <f>C22</f>
        <v>277</v>
      </c>
      <c r="D25" s="50">
        <f>付属書①!D25</f>
        <v>0</v>
      </c>
      <c r="E25" s="51">
        <v>0.85</v>
      </c>
      <c r="F25" s="52">
        <f t="shared" si="1"/>
        <v>0</v>
      </c>
      <c r="G25" s="48">
        <v>35428</v>
      </c>
      <c r="H25" s="14">
        <f>付属書①!H25</f>
        <v>0</v>
      </c>
      <c r="I25" s="17">
        <f t="shared" si="2"/>
        <v>0</v>
      </c>
      <c r="J25" s="18">
        <f t="shared" si="3"/>
        <v>0</v>
      </c>
      <c r="K25" s="6"/>
      <c r="L25" s="6"/>
    </row>
    <row r="26" spans="1:12" ht="24.75" customHeight="1" x14ac:dyDescent="0.2">
      <c r="A26" s="119" t="s">
        <v>216</v>
      </c>
      <c r="B26" s="120"/>
      <c r="C26" s="49">
        <f>C23</f>
        <v>277</v>
      </c>
      <c r="D26" s="50">
        <f>付属書①!D26</f>
        <v>0</v>
      </c>
      <c r="E26" s="51">
        <v>0.85</v>
      </c>
      <c r="F26" s="52">
        <f t="shared" si="1"/>
        <v>0</v>
      </c>
      <c r="G26" s="48">
        <v>24394</v>
      </c>
      <c r="H26" s="14">
        <f>付属書①!H26</f>
        <v>0</v>
      </c>
      <c r="I26" s="17">
        <f t="shared" si="2"/>
        <v>0</v>
      </c>
      <c r="J26" s="18">
        <f t="shared" si="3"/>
        <v>0</v>
      </c>
      <c r="K26" s="6"/>
      <c r="L26" s="6"/>
    </row>
    <row r="27" spans="1:12" ht="24.75" customHeight="1" x14ac:dyDescent="0.2">
      <c r="A27" s="121" t="s">
        <v>143</v>
      </c>
      <c r="B27" s="122"/>
      <c r="C27" s="53">
        <f>C24</f>
        <v>277</v>
      </c>
      <c r="D27" s="54">
        <f>付属書①!D27</f>
        <v>0</v>
      </c>
      <c r="E27" s="108">
        <v>0.85</v>
      </c>
      <c r="F27" s="109">
        <f t="shared" si="1"/>
        <v>0</v>
      </c>
      <c r="G27" s="48">
        <v>25354</v>
      </c>
      <c r="H27" s="14">
        <f>付属書①!H27</f>
        <v>0</v>
      </c>
      <c r="I27" s="17">
        <f t="shared" si="2"/>
        <v>0</v>
      </c>
      <c r="J27" s="18">
        <f t="shared" si="3"/>
        <v>0</v>
      </c>
      <c r="K27" s="6"/>
      <c r="L27" s="6"/>
    </row>
    <row r="28" spans="1:12" ht="37.5" customHeight="1" x14ac:dyDescent="0.2">
      <c r="B28" s="19"/>
      <c r="C28" s="56"/>
      <c r="D28" s="57"/>
      <c r="E28" s="123" t="s">
        <v>16</v>
      </c>
      <c r="F28" s="123"/>
      <c r="G28" s="58">
        <f>SUM(G14:G27)</f>
        <v>423121</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107</v>
      </c>
      <c r="D14" s="45">
        <f>付属書①!D14</f>
        <v>0</v>
      </c>
      <c r="E14" s="46">
        <v>0.85</v>
      </c>
      <c r="F14" s="47">
        <f>ROUND(C14*D14*E14,2)</f>
        <v>0</v>
      </c>
      <c r="G14" s="87">
        <v>6364</v>
      </c>
      <c r="H14" s="11">
        <f>付属書①!H14</f>
        <v>0</v>
      </c>
      <c r="I14" s="12">
        <f>G14*H14</f>
        <v>0</v>
      </c>
      <c r="J14" s="13">
        <f>ROUNDDOWN(F14+I14,0)</f>
        <v>0</v>
      </c>
      <c r="K14" s="6"/>
      <c r="L14" s="6"/>
    </row>
    <row r="15" spans="1:13" ht="24.75" customHeight="1" x14ac:dyDescent="0.2">
      <c r="A15" s="119" t="s">
        <v>143</v>
      </c>
      <c r="B15" s="120"/>
      <c r="C15" s="49">
        <f>C14</f>
        <v>107</v>
      </c>
      <c r="D15" s="50">
        <f>付属書①!D15</f>
        <v>0</v>
      </c>
      <c r="E15" s="51">
        <v>0.85</v>
      </c>
      <c r="F15" s="52">
        <f>ROUND(C15*D15*E15,2)</f>
        <v>0</v>
      </c>
      <c r="G15" s="88">
        <v>5520</v>
      </c>
      <c r="H15" s="14">
        <f>付属書①!H15</f>
        <v>0</v>
      </c>
      <c r="I15" s="15">
        <f>G15*H15</f>
        <v>0</v>
      </c>
      <c r="J15" s="16">
        <f>ROUNDDOWN(F15+I15,0)</f>
        <v>0</v>
      </c>
      <c r="K15" s="6"/>
      <c r="L15" s="6"/>
    </row>
    <row r="16" spans="1:13" ht="24.75" customHeight="1" x14ac:dyDescent="0.2">
      <c r="A16" s="119" t="s">
        <v>30</v>
      </c>
      <c r="B16" s="120"/>
      <c r="C16" s="49">
        <f t="shared" ref="C16:C24" si="0">C15</f>
        <v>107</v>
      </c>
      <c r="D16" s="50">
        <f>付属書①!D16</f>
        <v>0</v>
      </c>
      <c r="E16" s="51">
        <v>0.85</v>
      </c>
      <c r="F16" s="52">
        <f t="shared" ref="F16:F27" si="1">ROUND(C16*D16*E16,2)</f>
        <v>0</v>
      </c>
      <c r="G16" s="88">
        <v>8929</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107</v>
      </c>
      <c r="D17" s="50">
        <f>付属書①!D17</f>
        <v>0</v>
      </c>
      <c r="E17" s="51">
        <v>0.85</v>
      </c>
      <c r="F17" s="52">
        <f t="shared" si="1"/>
        <v>0</v>
      </c>
      <c r="G17" s="89">
        <v>10054</v>
      </c>
      <c r="H17" s="14">
        <f>付属書①!H17</f>
        <v>0</v>
      </c>
      <c r="I17" s="15">
        <f t="shared" si="2"/>
        <v>0</v>
      </c>
      <c r="J17" s="16">
        <f t="shared" si="3"/>
        <v>0</v>
      </c>
      <c r="L17" s="6"/>
    </row>
    <row r="18" spans="1:12" ht="24.75" customHeight="1" x14ac:dyDescent="0.2">
      <c r="A18" s="119" t="s">
        <v>144</v>
      </c>
      <c r="B18" s="120"/>
      <c r="C18" s="49">
        <f t="shared" si="0"/>
        <v>107</v>
      </c>
      <c r="D18" s="50">
        <f>付属書①!D18</f>
        <v>0</v>
      </c>
      <c r="E18" s="51">
        <v>0.85</v>
      </c>
      <c r="F18" s="52">
        <f t="shared" si="1"/>
        <v>0</v>
      </c>
      <c r="G18" s="89">
        <v>9684</v>
      </c>
      <c r="H18" s="14">
        <f>付属書①!H18</f>
        <v>0</v>
      </c>
      <c r="I18" s="15">
        <f t="shared" si="2"/>
        <v>0</v>
      </c>
      <c r="J18" s="16">
        <f t="shared" si="3"/>
        <v>0</v>
      </c>
      <c r="L18" s="6"/>
    </row>
    <row r="19" spans="1:12" ht="24.75" customHeight="1" x14ac:dyDescent="0.2">
      <c r="A19" s="119" t="s">
        <v>145</v>
      </c>
      <c r="B19" s="120"/>
      <c r="C19" s="49">
        <f t="shared" si="0"/>
        <v>107</v>
      </c>
      <c r="D19" s="50">
        <f>付属書①!D19</f>
        <v>0</v>
      </c>
      <c r="E19" s="51">
        <v>0.85</v>
      </c>
      <c r="F19" s="52">
        <f t="shared" si="1"/>
        <v>0</v>
      </c>
      <c r="G19" s="89">
        <v>7790</v>
      </c>
      <c r="H19" s="14">
        <f>付属書①!H19</f>
        <v>0</v>
      </c>
      <c r="I19" s="15">
        <f t="shared" si="2"/>
        <v>0</v>
      </c>
      <c r="J19" s="16">
        <f t="shared" si="3"/>
        <v>0</v>
      </c>
      <c r="L19" s="6"/>
    </row>
    <row r="20" spans="1:12" ht="24.75" customHeight="1" x14ac:dyDescent="0.2">
      <c r="A20" s="119" t="s">
        <v>146</v>
      </c>
      <c r="B20" s="120"/>
      <c r="C20" s="49">
        <f t="shared" si="0"/>
        <v>107</v>
      </c>
      <c r="D20" s="50">
        <f>付属書①!D20</f>
        <v>0</v>
      </c>
      <c r="E20" s="51">
        <v>0.85</v>
      </c>
      <c r="F20" s="52">
        <f t="shared" si="1"/>
        <v>0</v>
      </c>
      <c r="G20" s="90">
        <v>5419</v>
      </c>
      <c r="H20" s="14">
        <f>付属書①!H20</f>
        <v>0</v>
      </c>
      <c r="I20" s="15">
        <f t="shared" si="2"/>
        <v>0</v>
      </c>
      <c r="J20" s="16">
        <f t="shared" si="3"/>
        <v>0</v>
      </c>
      <c r="L20" s="6"/>
    </row>
    <row r="21" spans="1:12" ht="24.75" customHeight="1" x14ac:dyDescent="0.2">
      <c r="A21" s="119" t="s">
        <v>147</v>
      </c>
      <c r="B21" s="120"/>
      <c r="C21" s="49">
        <f t="shared" si="0"/>
        <v>107</v>
      </c>
      <c r="D21" s="50">
        <f>付属書①!D21</f>
        <v>0</v>
      </c>
      <c r="E21" s="51">
        <v>0.85</v>
      </c>
      <c r="F21" s="52">
        <f t="shared" si="1"/>
        <v>0</v>
      </c>
      <c r="G21" s="90">
        <v>5425</v>
      </c>
      <c r="H21" s="14">
        <f>付属書①!H21</f>
        <v>0</v>
      </c>
      <c r="I21" s="15">
        <f t="shared" si="2"/>
        <v>0</v>
      </c>
      <c r="J21" s="16">
        <f t="shared" si="3"/>
        <v>0</v>
      </c>
      <c r="L21" s="6"/>
    </row>
    <row r="22" spans="1:12" ht="24.75" customHeight="1" x14ac:dyDescent="0.2">
      <c r="A22" s="119" t="s">
        <v>148</v>
      </c>
      <c r="B22" s="120"/>
      <c r="C22" s="49">
        <f t="shared" si="0"/>
        <v>107</v>
      </c>
      <c r="D22" s="50">
        <f>付属書①!D22</f>
        <v>0</v>
      </c>
      <c r="E22" s="51">
        <v>0.85</v>
      </c>
      <c r="F22" s="52">
        <f t="shared" si="1"/>
        <v>0</v>
      </c>
      <c r="G22" s="91">
        <v>6030</v>
      </c>
      <c r="H22" s="14">
        <f>付属書①!H22</f>
        <v>0</v>
      </c>
      <c r="I22" s="15">
        <f t="shared" si="2"/>
        <v>0</v>
      </c>
      <c r="J22" s="16">
        <f t="shared" si="3"/>
        <v>0</v>
      </c>
      <c r="L22" s="6"/>
    </row>
    <row r="23" spans="1:12" ht="24.75" customHeight="1" x14ac:dyDescent="0.2">
      <c r="A23" s="119" t="s">
        <v>149</v>
      </c>
      <c r="B23" s="120"/>
      <c r="C23" s="49">
        <f t="shared" si="0"/>
        <v>107</v>
      </c>
      <c r="D23" s="50">
        <f>付属書①!D23</f>
        <v>0</v>
      </c>
      <c r="E23" s="51">
        <v>0.85</v>
      </c>
      <c r="F23" s="52">
        <f t="shared" si="1"/>
        <v>0</v>
      </c>
      <c r="G23" s="90">
        <v>9348</v>
      </c>
      <c r="H23" s="14">
        <f>付属書①!H23</f>
        <v>0</v>
      </c>
      <c r="I23" s="15">
        <f t="shared" si="2"/>
        <v>0</v>
      </c>
      <c r="J23" s="16">
        <f t="shared" si="3"/>
        <v>0</v>
      </c>
      <c r="L23" s="6"/>
    </row>
    <row r="24" spans="1:12" ht="24.75" customHeight="1" x14ac:dyDescent="0.2">
      <c r="A24" s="119" t="s">
        <v>150</v>
      </c>
      <c r="B24" s="120"/>
      <c r="C24" s="49">
        <f t="shared" si="0"/>
        <v>107</v>
      </c>
      <c r="D24" s="50">
        <f>付属書①!D24</f>
        <v>0</v>
      </c>
      <c r="E24" s="51">
        <v>0.85</v>
      </c>
      <c r="F24" s="52">
        <f t="shared" si="1"/>
        <v>0</v>
      </c>
      <c r="G24" s="89">
        <v>5084</v>
      </c>
      <c r="H24" s="14">
        <f>付属書①!H24</f>
        <v>0</v>
      </c>
      <c r="I24" s="15">
        <f t="shared" si="2"/>
        <v>0</v>
      </c>
      <c r="J24" s="16">
        <f t="shared" si="3"/>
        <v>0</v>
      </c>
      <c r="K24" s="6"/>
      <c r="L24" s="6"/>
    </row>
    <row r="25" spans="1:12" ht="24.75" customHeight="1" x14ac:dyDescent="0.2">
      <c r="A25" s="119" t="s">
        <v>151</v>
      </c>
      <c r="B25" s="120"/>
      <c r="C25" s="49">
        <f>C22</f>
        <v>107</v>
      </c>
      <c r="D25" s="50">
        <f>付属書①!D25</f>
        <v>0</v>
      </c>
      <c r="E25" s="51">
        <v>0.85</v>
      </c>
      <c r="F25" s="52">
        <f t="shared" si="1"/>
        <v>0</v>
      </c>
      <c r="G25" s="48">
        <v>8546</v>
      </c>
      <c r="H25" s="14">
        <f>付属書①!H25</f>
        <v>0</v>
      </c>
      <c r="I25" s="17">
        <f t="shared" si="2"/>
        <v>0</v>
      </c>
      <c r="J25" s="18">
        <f t="shared" si="3"/>
        <v>0</v>
      </c>
      <c r="K25" s="6"/>
      <c r="L25" s="6"/>
    </row>
    <row r="26" spans="1:12" ht="24.75" customHeight="1" x14ac:dyDescent="0.2">
      <c r="A26" s="119" t="s">
        <v>216</v>
      </c>
      <c r="B26" s="120"/>
      <c r="C26" s="49">
        <f>C23</f>
        <v>107</v>
      </c>
      <c r="D26" s="50">
        <f>付属書①!D26</f>
        <v>0</v>
      </c>
      <c r="E26" s="51">
        <v>0.85</v>
      </c>
      <c r="F26" s="52">
        <f t="shared" si="1"/>
        <v>0</v>
      </c>
      <c r="G26" s="48">
        <v>6364</v>
      </c>
      <c r="H26" s="14">
        <f>付属書①!H26</f>
        <v>0</v>
      </c>
      <c r="I26" s="17">
        <f t="shared" si="2"/>
        <v>0</v>
      </c>
      <c r="J26" s="18">
        <f t="shared" si="3"/>
        <v>0</v>
      </c>
      <c r="K26" s="6"/>
      <c r="L26" s="6"/>
    </row>
    <row r="27" spans="1:12" ht="24.75" customHeight="1" x14ac:dyDescent="0.2">
      <c r="A27" s="121" t="s">
        <v>143</v>
      </c>
      <c r="B27" s="122"/>
      <c r="C27" s="53">
        <f>C24</f>
        <v>107</v>
      </c>
      <c r="D27" s="54">
        <f>付属書①!D27</f>
        <v>0</v>
      </c>
      <c r="E27" s="108">
        <v>0.85</v>
      </c>
      <c r="F27" s="109">
        <f t="shared" si="1"/>
        <v>0</v>
      </c>
      <c r="G27" s="48">
        <v>5520</v>
      </c>
      <c r="H27" s="14">
        <f>付属書①!H27</f>
        <v>0</v>
      </c>
      <c r="I27" s="17">
        <f t="shared" si="2"/>
        <v>0</v>
      </c>
      <c r="J27" s="18">
        <f t="shared" si="3"/>
        <v>0</v>
      </c>
      <c r="K27" s="6"/>
      <c r="L27" s="6"/>
    </row>
    <row r="28" spans="1:12" ht="37.5" customHeight="1" x14ac:dyDescent="0.2">
      <c r="B28" s="19"/>
      <c r="C28" s="56"/>
      <c r="D28" s="57"/>
      <c r="E28" s="123" t="s">
        <v>16</v>
      </c>
      <c r="F28" s="123"/>
      <c r="G28" s="58">
        <f>SUM(G14:G27)</f>
        <v>100077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332</v>
      </c>
      <c r="D14" s="45">
        <f>付属書①!D14</f>
        <v>0</v>
      </c>
      <c r="E14" s="46">
        <v>0.85</v>
      </c>
      <c r="F14" s="47">
        <f>ROUND(C14*D14*E14,2)</f>
        <v>0</v>
      </c>
      <c r="G14" s="104">
        <v>26524</v>
      </c>
      <c r="H14" s="11">
        <f>付属書①!H14</f>
        <v>0</v>
      </c>
      <c r="I14" s="12">
        <f>G14*H14</f>
        <v>0</v>
      </c>
      <c r="J14" s="13">
        <f>ROUNDDOWN(F14+I14,0)</f>
        <v>0</v>
      </c>
      <c r="K14" s="6"/>
      <c r="L14" s="6"/>
    </row>
    <row r="15" spans="1:13" ht="24.75" customHeight="1" x14ac:dyDescent="0.2">
      <c r="A15" s="119" t="s">
        <v>143</v>
      </c>
      <c r="B15" s="120"/>
      <c r="C15" s="49">
        <f>C14</f>
        <v>332</v>
      </c>
      <c r="D15" s="50">
        <f>付属書①!D15</f>
        <v>0</v>
      </c>
      <c r="E15" s="51">
        <v>0.85</v>
      </c>
      <c r="F15" s="52">
        <f>ROUND(C15*D15*E15,2)</f>
        <v>0</v>
      </c>
      <c r="G15" s="90">
        <v>24894</v>
      </c>
      <c r="H15" s="14">
        <f>付属書①!H15</f>
        <v>0</v>
      </c>
      <c r="I15" s="15">
        <f>G15*H15</f>
        <v>0</v>
      </c>
      <c r="J15" s="16">
        <f>ROUNDDOWN(F15+I15,0)</f>
        <v>0</v>
      </c>
      <c r="K15" s="6"/>
      <c r="L15" s="6"/>
    </row>
    <row r="16" spans="1:13" ht="24.75" customHeight="1" x14ac:dyDescent="0.2">
      <c r="A16" s="119" t="s">
        <v>30</v>
      </c>
      <c r="B16" s="120"/>
      <c r="C16" s="49">
        <f t="shared" ref="C16:C24" si="0">C15</f>
        <v>332</v>
      </c>
      <c r="D16" s="50">
        <f>付属書①!D16</f>
        <v>0</v>
      </c>
      <c r="E16" s="51">
        <v>0.85</v>
      </c>
      <c r="F16" s="52">
        <f t="shared" ref="F16:F27" si="1">ROUND(C16*D16*E16,2)</f>
        <v>0</v>
      </c>
      <c r="G16" s="99">
        <v>33216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332</v>
      </c>
      <c r="D17" s="50">
        <f>付属書①!D17</f>
        <v>0</v>
      </c>
      <c r="E17" s="51">
        <v>0.85</v>
      </c>
      <c r="F17" s="52">
        <f t="shared" si="1"/>
        <v>0</v>
      </c>
      <c r="G17" s="89">
        <v>37013</v>
      </c>
      <c r="H17" s="14">
        <f>付属書①!H17</f>
        <v>0</v>
      </c>
      <c r="I17" s="15">
        <f t="shared" si="2"/>
        <v>0</v>
      </c>
      <c r="J17" s="16">
        <f t="shared" si="3"/>
        <v>0</v>
      </c>
      <c r="L17" s="6"/>
    </row>
    <row r="18" spans="1:12" ht="24.75" customHeight="1" x14ac:dyDescent="0.2">
      <c r="A18" s="119" t="s">
        <v>144</v>
      </c>
      <c r="B18" s="120"/>
      <c r="C18" s="49">
        <f t="shared" si="0"/>
        <v>332</v>
      </c>
      <c r="D18" s="50">
        <f>付属書①!D18</f>
        <v>0</v>
      </c>
      <c r="E18" s="51">
        <v>0.85</v>
      </c>
      <c r="F18" s="52">
        <f t="shared" si="1"/>
        <v>0</v>
      </c>
      <c r="G18" s="89">
        <v>37195</v>
      </c>
      <c r="H18" s="14">
        <f>付属書①!H18</f>
        <v>0</v>
      </c>
      <c r="I18" s="15">
        <f t="shared" si="2"/>
        <v>0</v>
      </c>
      <c r="J18" s="16">
        <f t="shared" si="3"/>
        <v>0</v>
      </c>
      <c r="L18" s="6"/>
    </row>
    <row r="19" spans="1:12" ht="24.75" customHeight="1" x14ac:dyDescent="0.2">
      <c r="A19" s="119" t="s">
        <v>145</v>
      </c>
      <c r="B19" s="120"/>
      <c r="C19" s="49">
        <f t="shared" si="0"/>
        <v>332</v>
      </c>
      <c r="D19" s="50">
        <f>付属書①!D19</f>
        <v>0</v>
      </c>
      <c r="E19" s="51">
        <v>0.85</v>
      </c>
      <c r="F19" s="52">
        <f t="shared" si="1"/>
        <v>0</v>
      </c>
      <c r="G19" s="89">
        <v>29678</v>
      </c>
      <c r="H19" s="14">
        <f>付属書①!H19</f>
        <v>0</v>
      </c>
      <c r="I19" s="15">
        <f t="shared" si="2"/>
        <v>0</v>
      </c>
      <c r="J19" s="16">
        <f t="shared" si="3"/>
        <v>0</v>
      </c>
      <c r="L19" s="6"/>
    </row>
    <row r="20" spans="1:12" ht="24.75" customHeight="1" x14ac:dyDescent="0.2">
      <c r="A20" s="119" t="s">
        <v>146</v>
      </c>
      <c r="B20" s="120"/>
      <c r="C20" s="49">
        <f t="shared" si="0"/>
        <v>332</v>
      </c>
      <c r="D20" s="50">
        <f>付属書①!D20</f>
        <v>0</v>
      </c>
      <c r="E20" s="51">
        <v>0.85</v>
      </c>
      <c r="F20" s="52">
        <f t="shared" si="1"/>
        <v>0</v>
      </c>
      <c r="G20" s="89">
        <v>20222</v>
      </c>
      <c r="H20" s="14">
        <f>付属書①!H20</f>
        <v>0</v>
      </c>
      <c r="I20" s="15">
        <f t="shared" si="2"/>
        <v>0</v>
      </c>
      <c r="J20" s="16">
        <f t="shared" si="3"/>
        <v>0</v>
      </c>
      <c r="L20" s="6"/>
    </row>
    <row r="21" spans="1:12" ht="24.75" customHeight="1" x14ac:dyDescent="0.2">
      <c r="A21" s="119" t="s">
        <v>147</v>
      </c>
      <c r="B21" s="120"/>
      <c r="C21" s="49">
        <f t="shared" si="0"/>
        <v>332</v>
      </c>
      <c r="D21" s="50">
        <f>付属書①!D21</f>
        <v>0</v>
      </c>
      <c r="E21" s="51">
        <v>0.85</v>
      </c>
      <c r="F21" s="52">
        <f t="shared" si="1"/>
        <v>0</v>
      </c>
      <c r="G21" s="89">
        <v>20894</v>
      </c>
      <c r="H21" s="14">
        <f>付属書①!H21</f>
        <v>0</v>
      </c>
      <c r="I21" s="15">
        <f t="shared" si="2"/>
        <v>0</v>
      </c>
      <c r="J21" s="16">
        <f t="shared" si="3"/>
        <v>0</v>
      </c>
      <c r="L21" s="6"/>
    </row>
    <row r="22" spans="1:12" ht="24.75" customHeight="1" x14ac:dyDescent="0.2">
      <c r="A22" s="119" t="s">
        <v>148</v>
      </c>
      <c r="B22" s="120"/>
      <c r="C22" s="49">
        <f t="shared" si="0"/>
        <v>332</v>
      </c>
      <c r="D22" s="50">
        <f>付属書①!D22</f>
        <v>0</v>
      </c>
      <c r="E22" s="51">
        <v>0.85</v>
      </c>
      <c r="F22" s="52">
        <f t="shared" si="1"/>
        <v>0</v>
      </c>
      <c r="G22" s="94">
        <v>30461</v>
      </c>
      <c r="H22" s="14">
        <f>付属書①!H22</f>
        <v>0</v>
      </c>
      <c r="I22" s="15">
        <f t="shared" si="2"/>
        <v>0</v>
      </c>
      <c r="J22" s="16">
        <f t="shared" si="3"/>
        <v>0</v>
      </c>
      <c r="L22" s="6"/>
    </row>
    <row r="23" spans="1:12" ht="24.75" customHeight="1" x14ac:dyDescent="0.2">
      <c r="A23" s="119" t="s">
        <v>149</v>
      </c>
      <c r="B23" s="120"/>
      <c r="C23" s="49">
        <f t="shared" si="0"/>
        <v>332</v>
      </c>
      <c r="D23" s="50">
        <f>付属書①!D23</f>
        <v>0</v>
      </c>
      <c r="E23" s="51">
        <v>0.85</v>
      </c>
      <c r="F23" s="52">
        <f t="shared" si="1"/>
        <v>0</v>
      </c>
      <c r="G23" s="89">
        <v>40378</v>
      </c>
      <c r="H23" s="14">
        <f>付属書①!H23</f>
        <v>0</v>
      </c>
      <c r="I23" s="15">
        <f t="shared" si="2"/>
        <v>0</v>
      </c>
      <c r="J23" s="16">
        <f t="shared" si="3"/>
        <v>0</v>
      </c>
      <c r="L23" s="6"/>
    </row>
    <row r="24" spans="1:12" ht="24.75" customHeight="1" x14ac:dyDescent="0.2">
      <c r="A24" s="119" t="s">
        <v>150</v>
      </c>
      <c r="B24" s="120"/>
      <c r="C24" s="49">
        <f t="shared" si="0"/>
        <v>332</v>
      </c>
      <c r="D24" s="50">
        <f>付属書①!D24</f>
        <v>0</v>
      </c>
      <c r="E24" s="51">
        <v>0.85</v>
      </c>
      <c r="F24" s="52">
        <f t="shared" si="1"/>
        <v>0</v>
      </c>
      <c r="G24" s="89">
        <v>24352</v>
      </c>
      <c r="H24" s="14">
        <f>付属書①!H24</f>
        <v>0</v>
      </c>
      <c r="I24" s="15">
        <f t="shared" si="2"/>
        <v>0</v>
      </c>
      <c r="J24" s="16">
        <f t="shared" si="3"/>
        <v>0</v>
      </c>
      <c r="K24" s="6"/>
      <c r="L24" s="6"/>
    </row>
    <row r="25" spans="1:12" ht="24.75" customHeight="1" x14ac:dyDescent="0.2">
      <c r="A25" s="119" t="s">
        <v>151</v>
      </c>
      <c r="B25" s="120"/>
      <c r="C25" s="49">
        <f>C22</f>
        <v>332</v>
      </c>
      <c r="D25" s="50">
        <f>付属書①!D25</f>
        <v>0</v>
      </c>
      <c r="E25" s="51">
        <v>0.85</v>
      </c>
      <c r="F25" s="52">
        <f t="shared" si="1"/>
        <v>0</v>
      </c>
      <c r="G25" s="48">
        <v>40711</v>
      </c>
      <c r="H25" s="14">
        <f>付属書①!H25</f>
        <v>0</v>
      </c>
      <c r="I25" s="17">
        <f t="shared" si="2"/>
        <v>0</v>
      </c>
      <c r="J25" s="18">
        <f t="shared" si="3"/>
        <v>0</v>
      </c>
      <c r="K25" s="6"/>
      <c r="L25" s="6"/>
    </row>
    <row r="26" spans="1:12" ht="24.75" customHeight="1" x14ac:dyDescent="0.2">
      <c r="A26" s="119" t="s">
        <v>216</v>
      </c>
      <c r="B26" s="120"/>
      <c r="C26" s="49">
        <f>C23</f>
        <v>332</v>
      </c>
      <c r="D26" s="50">
        <f>付属書①!D26</f>
        <v>0</v>
      </c>
      <c r="E26" s="51">
        <v>0.85</v>
      </c>
      <c r="F26" s="52">
        <f t="shared" si="1"/>
        <v>0</v>
      </c>
      <c r="G26" s="48">
        <v>26524</v>
      </c>
      <c r="H26" s="14">
        <f>付属書①!H26</f>
        <v>0</v>
      </c>
      <c r="I26" s="17">
        <f t="shared" si="2"/>
        <v>0</v>
      </c>
      <c r="J26" s="18">
        <f t="shared" si="3"/>
        <v>0</v>
      </c>
      <c r="K26" s="6"/>
      <c r="L26" s="6"/>
    </row>
    <row r="27" spans="1:12" ht="24.75" customHeight="1" x14ac:dyDescent="0.2">
      <c r="A27" s="121" t="s">
        <v>143</v>
      </c>
      <c r="B27" s="122"/>
      <c r="C27" s="53">
        <f>C24</f>
        <v>332</v>
      </c>
      <c r="D27" s="54">
        <f>付属書①!D27</f>
        <v>0</v>
      </c>
      <c r="E27" s="108">
        <v>0.85</v>
      </c>
      <c r="F27" s="109">
        <f t="shared" si="1"/>
        <v>0</v>
      </c>
      <c r="G27" s="48">
        <v>24894</v>
      </c>
      <c r="H27" s="14">
        <f>付属書①!H27</f>
        <v>0</v>
      </c>
      <c r="I27" s="17">
        <f t="shared" si="2"/>
        <v>0</v>
      </c>
      <c r="J27" s="18">
        <f t="shared" si="3"/>
        <v>0</v>
      </c>
      <c r="K27" s="6"/>
      <c r="L27" s="6"/>
    </row>
    <row r="28" spans="1:12" ht="37.5" customHeight="1" x14ac:dyDescent="0.2">
      <c r="B28" s="19"/>
      <c r="C28" s="56"/>
      <c r="D28" s="57"/>
      <c r="E28" s="123" t="s">
        <v>16</v>
      </c>
      <c r="F28" s="123"/>
      <c r="G28" s="58">
        <f>SUM(G14:G27)</f>
        <v>416956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223</v>
      </c>
      <c r="D14" s="45">
        <f>付属書①!D14</f>
        <v>0</v>
      </c>
      <c r="E14" s="46">
        <v>0.85</v>
      </c>
      <c r="F14" s="47">
        <f>ROUND(C14*D14*E14,2)</f>
        <v>0</v>
      </c>
      <c r="G14" s="98">
        <v>16705</v>
      </c>
      <c r="H14" s="11">
        <f>付属書①!H14</f>
        <v>0</v>
      </c>
      <c r="I14" s="12">
        <f>G14*H14</f>
        <v>0</v>
      </c>
      <c r="J14" s="13">
        <f>ROUNDDOWN(F14+I14,0)</f>
        <v>0</v>
      </c>
      <c r="K14" s="6"/>
      <c r="L14" s="6"/>
    </row>
    <row r="15" spans="1:13" ht="24.75" customHeight="1" x14ac:dyDescent="0.2">
      <c r="A15" s="119" t="s">
        <v>143</v>
      </c>
      <c r="B15" s="120"/>
      <c r="C15" s="49">
        <f>C14</f>
        <v>223</v>
      </c>
      <c r="D15" s="50">
        <f>付属書①!D15</f>
        <v>0</v>
      </c>
      <c r="E15" s="51">
        <v>0.85</v>
      </c>
      <c r="F15" s="52">
        <f>ROUND(C15*D15*E15,2)</f>
        <v>0</v>
      </c>
      <c r="G15" s="90">
        <v>14209</v>
      </c>
      <c r="H15" s="14">
        <f>付属書①!H15</f>
        <v>0</v>
      </c>
      <c r="I15" s="15">
        <f>G15*H15</f>
        <v>0</v>
      </c>
      <c r="J15" s="16">
        <f>ROUNDDOWN(F15+I15,0)</f>
        <v>0</v>
      </c>
      <c r="K15" s="6"/>
      <c r="L15" s="6"/>
    </row>
    <row r="16" spans="1:13" ht="24.75" customHeight="1" x14ac:dyDescent="0.2">
      <c r="A16" s="119" t="s">
        <v>30</v>
      </c>
      <c r="B16" s="120"/>
      <c r="C16" s="49">
        <f t="shared" ref="C16:C24" si="0">C15</f>
        <v>223</v>
      </c>
      <c r="D16" s="50">
        <f>付属書①!D16</f>
        <v>0</v>
      </c>
      <c r="E16" s="51">
        <v>0.85</v>
      </c>
      <c r="F16" s="52">
        <f t="shared" ref="F16:F27" si="1">ROUND(C16*D16*E16,2)</f>
        <v>0</v>
      </c>
      <c r="G16" s="90">
        <v>20846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223</v>
      </c>
      <c r="D17" s="50">
        <f>付属書①!D17</f>
        <v>0</v>
      </c>
      <c r="E17" s="51">
        <v>0.85</v>
      </c>
      <c r="F17" s="52">
        <f t="shared" si="1"/>
        <v>0</v>
      </c>
      <c r="G17" s="89">
        <v>23347</v>
      </c>
      <c r="H17" s="14">
        <f>付属書①!H17</f>
        <v>0</v>
      </c>
      <c r="I17" s="15">
        <f t="shared" si="2"/>
        <v>0</v>
      </c>
      <c r="J17" s="16">
        <f t="shared" si="3"/>
        <v>0</v>
      </c>
      <c r="L17" s="6"/>
    </row>
    <row r="18" spans="1:12" ht="24.75" customHeight="1" x14ac:dyDescent="0.2">
      <c r="A18" s="119" t="s">
        <v>144</v>
      </c>
      <c r="B18" s="120"/>
      <c r="C18" s="49">
        <f t="shared" si="0"/>
        <v>223</v>
      </c>
      <c r="D18" s="50">
        <f>付属書①!D18</f>
        <v>0</v>
      </c>
      <c r="E18" s="51">
        <v>0.85</v>
      </c>
      <c r="F18" s="52">
        <f t="shared" si="1"/>
        <v>0</v>
      </c>
      <c r="G18" s="90">
        <v>21631</v>
      </c>
      <c r="H18" s="14">
        <f>付属書①!H18</f>
        <v>0</v>
      </c>
      <c r="I18" s="15">
        <f t="shared" si="2"/>
        <v>0</v>
      </c>
      <c r="J18" s="16">
        <f t="shared" si="3"/>
        <v>0</v>
      </c>
      <c r="L18" s="6"/>
    </row>
    <row r="19" spans="1:12" ht="24.75" customHeight="1" x14ac:dyDescent="0.2">
      <c r="A19" s="119" t="s">
        <v>145</v>
      </c>
      <c r="B19" s="120"/>
      <c r="C19" s="49">
        <f t="shared" si="0"/>
        <v>223</v>
      </c>
      <c r="D19" s="50">
        <f>付属書①!D19</f>
        <v>0</v>
      </c>
      <c r="E19" s="51">
        <v>0.85</v>
      </c>
      <c r="F19" s="52">
        <f t="shared" si="1"/>
        <v>0</v>
      </c>
      <c r="G19" s="90">
        <v>12083</v>
      </c>
      <c r="H19" s="14">
        <f>付属書①!H19</f>
        <v>0</v>
      </c>
      <c r="I19" s="15">
        <f t="shared" si="2"/>
        <v>0</v>
      </c>
      <c r="J19" s="16">
        <f t="shared" si="3"/>
        <v>0</v>
      </c>
      <c r="L19" s="6"/>
    </row>
    <row r="20" spans="1:12" ht="24.75" customHeight="1" x14ac:dyDescent="0.2">
      <c r="A20" s="119" t="s">
        <v>146</v>
      </c>
      <c r="B20" s="120"/>
      <c r="C20" s="49">
        <f t="shared" si="0"/>
        <v>223</v>
      </c>
      <c r="D20" s="50">
        <f>付属書①!D20</f>
        <v>0</v>
      </c>
      <c r="E20" s="51">
        <v>0.85</v>
      </c>
      <c r="F20" s="52">
        <f t="shared" si="1"/>
        <v>0</v>
      </c>
      <c r="G20" s="90">
        <v>7900</v>
      </c>
      <c r="H20" s="14">
        <f>付属書①!H20</f>
        <v>0</v>
      </c>
      <c r="I20" s="15">
        <f t="shared" si="2"/>
        <v>0</v>
      </c>
      <c r="J20" s="16">
        <f t="shared" si="3"/>
        <v>0</v>
      </c>
      <c r="L20" s="6"/>
    </row>
    <row r="21" spans="1:12" ht="24.75" customHeight="1" x14ac:dyDescent="0.2">
      <c r="A21" s="119" t="s">
        <v>147</v>
      </c>
      <c r="B21" s="120"/>
      <c r="C21" s="49">
        <f t="shared" si="0"/>
        <v>223</v>
      </c>
      <c r="D21" s="50">
        <f>付属書①!D21</f>
        <v>0</v>
      </c>
      <c r="E21" s="51">
        <v>0.85</v>
      </c>
      <c r="F21" s="52">
        <f t="shared" si="1"/>
        <v>0</v>
      </c>
      <c r="G21" s="99">
        <v>9181</v>
      </c>
      <c r="H21" s="14">
        <f>付属書①!H21</f>
        <v>0</v>
      </c>
      <c r="I21" s="15">
        <f t="shared" si="2"/>
        <v>0</v>
      </c>
      <c r="J21" s="16">
        <f t="shared" si="3"/>
        <v>0</v>
      </c>
      <c r="L21" s="6"/>
    </row>
    <row r="22" spans="1:12" ht="24.75" customHeight="1" x14ac:dyDescent="0.2">
      <c r="A22" s="119" t="s">
        <v>148</v>
      </c>
      <c r="B22" s="120"/>
      <c r="C22" s="49">
        <f t="shared" si="0"/>
        <v>223</v>
      </c>
      <c r="D22" s="50">
        <f>付属書①!D22</f>
        <v>0</v>
      </c>
      <c r="E22" s="51">
        <v>0.85</v>
      </c>
      <c r="F22" s="52">
        <f t="shared" si="1"/>
        <v>0</v>
      </c>
      <c r="G22" s="94">
        <v>16793</v>
      </c>
      <c r="H22" s="14">
        <f>付属書①!H22</f>
        <v>0</v>
      </c>
      <c r="I22" s="15">
        <f t="shared" si="2"/>
        <v>0</v>
      </c>
      <c r="J22" s="16">
        <f t="shared" si="3"/>
        <v>0</v>
      </c>
      <c r="L22" s="6"/>
    </row>
    <row r="23" spans="1:12" ht="24.75" customHeight="1" x14ac:dyDescent="0.2">
      <c r="A23" s="119" t="s">
        <v>149</v>
      </c>
      <c r="B23" s="120"/>
      <c r="C23" s="49">
        <f t="shared" si="0"/>
        <v>223</v>
      </c>
      <c r="D23" s="50">
        <f>付属書①!D23</f>
        <v>0</v>
      </c>
      <c r="E23" s="51">
        <v>0.85</v>
      </c>
      <c r="F23" s="52">
        <f t="shared" si="1"/>
        <v>0</v>
      </c>
      <c r="G23" s="90">
        <v>24398</v>
      </c>
      <c r="H23" s="14">
        <f>付属書①!H23</f>
        <v>0</v>
      </c>
      <c r="I23" s="15">
        <f t="shared" si="2"/>
        <v>0</v>
      </c>
      <c r="J23" s="16">
        <f t="shared" si="3"/>
        <v>0</v>
      </c>
      <c r="L23" s="6"/>
    </row>
    <row r="24" spans="1:12" ht="24.75" customHeight="1" x14ac:dyDescent="0.2">
      <c r="A24" s="119" t="s">
        <v>150</v>
      </c>
      <c r="B24" s="120"/>
      <c r="C24" s="49">
        <f t="shared" si="0"/>
        <v>223</v>
      </c>
      <c r="D24" s="50">
        <f>付属書①!D24</f>
        <v>0</v>
      </c>
      <c r="E24" s="51">
        <v>0.85</v>
      </c>
      <c r="F24" s="52">
        <f t="shared" si="1"/>
        <v>0</v>
      </c>
      <c r="G24" s="99">
        <v>11047</v>
      </c>
      <c r="H24" s="14">
        <f>付属書①!H24</f>
        <v>0</v>
      </c>
      <c r="I24" s="15">
        <f t="shared" si="2"/>
        <v>0</v>
      </c>
      <c r="J24" s="16">
        <f t="shared" si="3"/>
        <v>0</v>
      </c>
      <c r="K24" s="6"/>
      <c r="L24" s="6"/>
    </row>
    <row r="25" spans="1:12" ht="24.75" customHeight="1" x14ac:dyDescent="0.2">
      <c r="A25" s="119" t="s">
        <v>151</v>
      </c>
      <c r="B25" s="120"/>
      <c r="C25" s="49">
        <f>C22</f>
        <v>223</v>
      </c>
      <c r="D25" s="50">
        <f>付属書①!D25</f>
        <v>0</v>
      </c>
      <c r="E25" s="51">
        <v>0.85</v>
      </c>
      <c r="F25" s="52">
        <f t="shared" si="1"/>
        <v>0</v>
      </c>
      <c r="G25" s="48">
        <v>26363</v>
      </c>
      <c r="H25" s="14">
        <f>付属書①!H25</f>
        <v>0</v>
      </c>
      <c r="I25" s="17">
        <f t="shared" si="2"/>
        <v>0</v>
      </c>
      <c r="J25" s="18">
        <f t="shared" si="3"/>
        <v>0</v>
      </c>
      <c r="K25" s="6"/>
      <c r="L25" s="6"/>
    </row>
    <row r="26" spans="1:12" ht="24.75" customHeight="1" x14ac:dyDescent="0.2">
      <c r="A26" s="119" t="s">
        <v>216</v>
      </c>
      <c r="B26" s="120"/>
      <c r="C26" s="49">
        <f>C23</f>
        <v>223</v>
      </c>
      <c r="D26" s="50">
        <f>付属書①!D26</f>
        <v>0</v>
      </c>
      <c r="E26" s="51">
        <v>0.85</v>
      </c>
      <c r="F26" s="52">
        <f t="shared" si="1"/>
        <v>0</v>
      </c>
      <c r="G26" s="48">
        <v>16705</v>
      </c>
      <c r="H26" s="14">
        <f>付属書①!H26</f>
        <v>0</v>
      </c>
      <c r="I26" s="17">
        <f t="shared" si="2"/>
        <v>0</v>
      </c>
      <c r="J26" s="18">
        <f t="shared" si="3"/>
        <v>0</v>
      </c>
      <c r="K26" s="6"/>
      <c r="L26" s="6"/>
    </row>
    <row r="27" spans="1:12" ht="24.75" customHeight="1" x14ac:dyDescent="0.2">
      <c r="A27" s="121" t="s">
        <v>143</v>
      </c>
      <c r="B27" s="122"/>
      <c r="C27" s="53">
        <f>C24</f>
        <v>223</v>
      </c>
      <c r="D27" s="54">
        <f>付属書①!D27</f>
        <v>0</v>
      </c>
      <c r="E27" s="108">
        <v>0.85</v>
      </c>
      <c r="F27" s="109">
        <f t="shared" si="1"/>
        <v>0</v>
      </c>
      <c r="G27" s="48">
        <v>14209</v>
      </c>
      <c r="H27" s="14">
        <f>付属書①!H27</f>
        <v>0</v>
      </c>
      <c r="I27" s="17">
        <f t="shared" si="2"/>
        <v>0</v>
      </c>
      <c r="J27" s="18">
        <f t="shared" si="3"/>
        <v>0</v>
      </c>
      <c r="K27" s="6"/>
      <c r="L27" s="6"/>
    </row>
    <row r="28" spans="1:12" ht="37.5" customHeight="1" x14ac:dyDescent="0.2">
      <c r="B28" s="19"/>
      <c r="C28" s="56"/>
      <c r="D28" s="57"/>
      <c r="E28" s="123" t="s">
        <v>16</v>
      </c>
      <c r="F28" s="123"/>
      <c r="G28" s="58">
        <f>SUM(G14:G27)</f>
        <v>235417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199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180</v>
      </c>
      <c r="D14" s="45">
        <f>付属書①!D14</f>
        <v>0</v>
      </c>
      <c r="E14" s="46">
        <v>0.85</v>
      </c>
      <c r="F14" s="47">
        <f>ROUND(C14*D14*E14,2)</f>
        <v>0</v>
      </c>
      <c r="G14" s="95">
        <v>16315</v>
      </c>
      <c r="H14" s="11">
        <f>付属書①!H14</f>
        <v>0</v>
      </c>
      <c r="I14" s="12">
        <f>G14*H14</f>
        <v>0</v>
      </c>
      <c r="J14" s="13">
        <f>ROUNDDOWN(F14+I14,0)</f>
        <v>0</v>
      </c>
      <c r="K14" s="6"/>
      <c r="L14" s="6"/>
    </row>
    <row r="15" spans="1:13" ht="24.75" customHeight="1" x14ac:dyDescent="0.2">
      <c r="A15" s="119" t="s">
        <v>143</v>
      </c>
      <c r="B15" s="120"/>
      <c r="C15" s="49">
        <f>C14</f>
        <v>180</v>
      </c>
      <c r="D15" s="50">
        <f>付属書①!D15</f>
        <v>0</v>
      </c>
      <c r="E15" s="51">
        <v>0.85</v>
      </c>
      <c r="F15" s="52">
        <f>ROUND(C15*D15*E15,2)</f>
        <v>0</v>
      </c>
      <c r="G15" s="89">
        <v>14037</v>
      </c>
      <c r="H15" s="14">
        <f>付属書①!H15</f>
        <v>0</v>
      </c>
      <c r="I15" s="15">
        <f>G15*H15</f>
        <v>0</v>
      </c>
      <c r="J15" s="16">
        <f>ROUNDDOWN(F15+I15,0)</f>
        <v>0</v>
      </c>
      <c r="K15" s="6"/>
      <c r="L15" s="6"/>
    </row>
    <row r="16" spans="1:13" ht="24.75" customHeight="1" x14ac:dyDescent="0.2">
      <c r="A16" s="119" t="s">
        <v>30</v>
      </c>
      <c r="B16" s="120"/>
      <c r="C16" s="49">
        <f t="shared" ref="C16:C24" si="0">C15</f>
        <v>180</v>
      </c>
      <c r="D16" s="50">
        <f>付属書①!D16</f>
        <v>0</v>
      </c>
      <c r="E16" s="51">
        <v>0.85</v>
      </c>
      <c r="F16" s="52">
        <f t="shared" ref="F16:F27" si="1">ROUND(C16*D16*E16,2)</f>
        <v>0</v>
      </c>
      <c r="G16" s="96">
        <v>17902</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180</v>
      </c>
      <c r="D17" s="50">
        <f>付属書①!D17</f>
        <v>0</v>
      </c>
      <c r="E17" s="51">
        <v>0.85</v>
      </c>
      <c r="F17" s="52">
        <f t="shared" si="1"/>
        <v>0</v>
      </c>
      <c r="G17" s="96">
        <v>20119</v>
      </c>
      <c r="H17" s="14">
        <f>付属書①!H17</f>
        <v>0</v>
      </c>
      <c r="I17" s="15">
        <f t="shared" si="2"/>
        <v>0</v>
      </c>
      <c r="J17" s="16">
        <f t="shared" si="3"/>
        <v>0</v>
      </c>
      <c r="L17" s="6"/>
    </row>
    <row r="18" spans="1:12" ht="24.75" customHeight="1" x14ac:dyDescent="0.2">
      <c r="A18" s="119" t="s">
        <v>144</v>
      </c>
      <c r="B18" s="120"/>
      <c r="C18" s="49">
        <f t="shared" si="0"/>
        <v>180</v>
      </c>
      <c r="D18" s="50">
        <f>付属書①!D18</f>
        <v>0</v>
      </c>
      <c r="E18" s="51">
        <v>0.85</v>
      </c>
      <c r="F18" s="52">
        <f t="shared" si="1"/>
        <v>0</v>
      </c>
      <c r="G18" s="96">
        <v>19099</v>
      </c>
      <c r="H18" s="14">
        <f>付属書①!H18</f>
        <v>0</v>
      </c>
      <c r="I18" s="15">
        <f t="shared" si="2"/>
        <v>0</v>
      </c>
      <c r="J18" s="16">
        <f t="shared" si="3"/>
        <v>0</v>
      </c>
      <c r="L18" s="6"/>
    </row>
    <row r="19" spans="1:12" ht="24.75" customHeight="1" x14ac:dyDescent="0.2">
      <c r="A19" s="119" t="s">
        <v>145</v>
      </c>
      <c r="B19" s="120"/>
      <c r="C19" s="49">
        <f t="shared" si="0"/>
        <v>180</v>
      </c>
      <c r="D19" s="50">
        <f>付属書①!D19</f>
        <v>0</v>
      </c>
      <c r="E19" s="51">
        <v>0.85</v>
      </c>
      <c r="F19" s="52">
        <f t="shared" si="1"/>
        <v>0</v>
      </c>
      <c r="G19" s="96">
        <v>13334</v>
      </c>
      <c r="H19" s="14">
        <f>付属書①!H19</f>
        <v>0</v>
      </c>
      <c r="I19" s="15">
        <f t="shared" si="2"/>
        <v>0</v>
      </c>
      <c r="J19" s="16">
        <f t="shared" si="3"/>
        <v>0</v>
      </c>
      <c r="L19" s="6"/>
    </row>
    <row r="20" spans="1:12" ht="24.75" customHeight="1" x14ac:dyDescent="0.2">
      <c r="A20" s="119" t="s">
        <v>146</v>
      </c>
      <c r="B20" s="120"/>
      <c r="C20" s="49">
        <f t="shared" si="0"/>
        <v>180</v>
      </c>
      <c r="D20" s="50">
        <f>付属書①!D20</f>
        <v>0</v>
      </c>
      <c r="E20" s="51">
        <v>0.85</v>
      </c>
      <c r="F20" s="52">
        <f t="shared" si="1"/>
        <v>0</v>
      </c>
      <c r="G20" s="96">
        <v>12362</v>
      </c>
      <c r="H20" s="14">
        <f>付属書①!H20</f>
        <v>0</v>
      </c>
      <c r="I20" s="15">
        <f t="shared" si="2"/>
        <v>0</v>
      </c>
      <c r="J20" s="16">
        <f t="shared" si="3"/>
        <v>0</v>
      </c>
      <c r="L20" s="6"/>
    </row>
    <row r="21" spans="1:12" ht="24.75" customHeight="1" x14ac:dyDescent="0.2">
      <c r="A21" s="119" t="s">
        <v>147</v>
      </c>
      <c r="B21" s="120"/>
      <c r="C21" s="49">
        <f t="shared" si="0"/>
        <v>180</v>
      </c>
      <c r="D21" s="50">
        <f>付属書①!D21</f>
        <v>0</v>
      </c>
      <c r="E21" s="51">
        <v>0.85</v>
      </c>
      <c r="F21" s="52">
        <f t="shared" si="1"/>
        <v>0</v>
      </c>
      <c r="G21" s="96">
        <v>12786</v>
      </c>
      <c r="H21" s="14">
        <f>付属書①!H21</f>
        <v>0</v>
      </c>
      <c r="I21" s="15">
        <f t="shared" si="2"/>
        <v>0</v>
      </c>
      <c r="J21" s="16">
        <f t="shared" si="3"/>
        <v>0</v>
      </c>
      <c r="L21" s="6"/>
    </row>
    <row r="22" spans="1:12" ht="24.75" customHeight="1" x14ac:dyDescent="0.2">
      <c r="A22" s="119" t="s">
        <v>148</v>
      </c>
      <c r="B22" s="120"/>
      <c r="C22" s="49">
        <f t="shared" si="0"/>
        <v>180</v>
      </c>
      <c r="D22" s="50">
        <f>付属書①!D22</f>
        <v>0</v>
      </c>
      <c r="E22" s="51">
        <v>0.85</v>
      </c>
      <c r="F22" s="52">
        <f t="shared" si="1"/>
        <v>0</v>
      </c>
      <c r="G22" s="97">
        <v>20060</v>
      </c>
      <c r="H22" s="14">
        <f>付属書①!H22</f>
        <v>0</v>
      </c>
      <c r="I22" s="15">
        <f t="shared" si="2"/>
        <v>0</v>
      </c>
      <c r="J22" s="16">
        <f t="shared" si="3"/>
        <v>0</v>
      </c>
      <c r="L22" s="6"/>
    </row>
    <row r="23" spans="1:12" ht="24.75" customHeight="1" x14ac:dyDescent="0.2">
      <c r="A23" s="119" t="s">
        <v>149</v>
      </c>
      <c r="B23" s="120"/>
      <c r="C23" s="49">
        <f t="shared" si="0"/>
        <v>180</v>
      </c>
      <c r="D23" s="50">
        <f>付属書①!D23</f>
        <v>0</v>
      </c>
      <c r="E23" s="51">
        <v>0.85</v>
      </c>
      <c r="F23" s="52">
        <f t="shared" si="1"/>
        <v>0</v>
      </c>
      <c r="G23" s="96">
        <v>22549</v>
      </c>
      <c r="H23" s="14">
        <f>付属書①!H23</f>
        <v>0</v>
      </c>
      <c r="I23" s="15">
        <f t="shared" si="2"/>
        <v>0</v>
      </c>
      <c r="J23" s="16">
        <f t="shared" si="3"/>
        <v>0</v>
      </c>
      <c r="L23" s="6"/>
    </row>
    <row r="24" spans="1:12" ht="24.75" customHeight="1" x14ac:dyDescent="0.2">
      <c r="A24" s="119" t="s">
        <v>150</v>
      </c>
      <c r="B24" s="120"/>
      <c r="C24" s="49">
        <f t="shared" si="0"/>
        <v>180</v>
      </c>
      <c r="D24" s="50">
        <f>付属書①!D24</f>
        <v>0</v>
      </c>
      <c r="E24" s="51">
        <v>0.85</v>
      </c>
      <c r="F24" s="52">
        <f t="shared" si="1"/>
        <v>0</v>
      </c>
      <c r="G24" s="96">
        <v>10018</v>
      </c>
      <c r="H24" s="14">
        <f>付属書①!H24</f>
        <v>0</v>
      </c>
      <c r="I24" s="15">
        <f t="shared" si="2"/>
        <v>0</v>
      </c>
      <c r="J24" s="16">
        <f t="shared" si="3"/>
        <v>0</v>
      </c>
      <c r="K24" s="6"/>
      <c r="L24" s="6"/>
    </row>
    <row r="25" spans="1:12" ht="24.75" customHeight="1" x14ac:dyDescent="0.2">
      <c r="A25" s="119" t="s">
        <v>151</v>
      </c>
      <c r="B25" s="120"/>
      <c r="C25" s="49">
        <f>C22</f>
        <v>180</v>
      </c>
      <c r="D25" s="50">
        <f>付属書①!D25</f>
        <v>0</v>
      </c>
      <c r="E25" s="51">
        <v>0.85</v>
      </c>
      <c r="F25" s="52">
        <f t="shared" si="1"/>
        <v>0</v>
      </c>
      <c r="G25" s="48">
        <v>21418</v>
      </c>
      <c r="H25" s="14">
        <f>付属書①!H25</f>
        <v>0</v>
      </c>
      <c r="I25" s="17">
        <f t="shared" si="2"/>
        <v>0</v>
      </c>
      <c r="J25" s="18">
        <f t="shared" si="3"/>
        <v>0</v>
      </c>
      <c r="K25" s="6"/>
      <c r="L25" s="6"/>
    </row>
    <row r="26" spans="1:12" ht="24.75" customHeight="1" x14ac:dyDescent="0.2">
      <c r="A26" s="119" t="s">
        <v>216</v>
      </c>
      <c r="B26" s="120"/>
      <c r="C26" s="49">
        <f>C23</f>
        <v>180</v>
      </c>
      <c r="D26" s="50">
        <f>付属書①!D26</f>
        <v>0</v>
      </c>
      <c r="E26" s="51">
        <v>0.85</v>
      </c>
      <c r="F26" s="52">
        <f t="shared" si="1"/>
        <v>0</v>
      </c>
      <c r="G26" s="48">
        <v>16315</v>
      </c>
      <c r="H26" s="14">
        <f>付属書①!H26</f>
        <v>0</v>
      </c>
      <c r="I26" s="17">
        <f t="shared" si="2"/>
        <v>0</v>
      </c>
      <c r="J26" s="18">
        <f t="shared" si="3"/>
        <v>0</v>
      </c>
      <c r="K26" s="6"/>
      <c r="L26" s="6"/>
    </row>
    <row r="27" spans="1:12" ht="24.75" customHeight="1" x14ac:dyDescent="0.2">
      <c r="A27" s="121" t="s">
        <v>143</v>
      </c>
      <c r="B27" s="122"/>
      <c r="C27" s="53">
        <f>C24</f>
        <v>180</v>
      </c>
      <c r="D27" s="54">
        <f>付属書①!D27</f>
        <v>0</v>
      </c>
      <c r="E27" s="108">
        <v>0.85</v>
      </c>
      <c r="F27" s="109">
        <f t="shared" si="1"/>
        <v>0</v>
      </c>
      <c r="G27" s="48">
        <v>14037</v>
      </c>
      <c r="H27" s="14">
        <f>付属書①!H27</f>
        <v>0</v>
      </c>
      <c r="I27" s="17">
        <f t="shared" si="2"/>
        <v>0</v>
      </c>
      <c r="J27" s="18">
        <f t="shared" si="3"/>
        <v>0</v>
      </c>
      <c r="K27" s="6"/>
      <c r="L27" s="6"/>
    </row>
    <row r="28" spans="1:12" ht="37.5" customHeight="1" x14ac:dyDescent="0.2">
      <c r="B28" s="19"/>
      <c r="C28" s="56"/>
      <c r="D28" s="57"/>
      <c r="E28" s="123" t="s">
        <v>16</v>
      </c>
      <c r="F28" s="123"/>
      <c r="G28" s="58">
        <f>SUM(G14:G27)</f>
        <v>230351</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200</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154</v>
      </c>
      <c r="D14" s="45">
        <f>付属書①!D14</f>
        <v>0</v>
      </c>
      <c r="E14" s="46">
        <v>0.85</v>
      </c>
      <c r="F14" s="47">
        <f>ROUND(C14*D14*E14,2)</f>
        <v>0</v>
      </c>
      <c r="G14" s="98">
        <v>15074</v>
      </c>
      <c r="H14" s="11">
        <f>付属書①!H14</f>
        <v>0</v>
      </c>
      <c r="I14" s="12">
        <f>G14*H14</f>
        <v>0</v>
      </c>
      <c r="J14" s="13">
        <f>ROUNDDOWN(F14+I14,0)</f>
        <v>0</v>
      </c>
      <c r="K14" s="6"/>
      <c r="L14" s="6"/>
    </row>
    <row r="15" spans="1:13" ht="24.75" customHeight="1" x14ac:dyDescent="0.2">
      <c r="A15" s="119" t="s">
        <v>143</v>
      </c>
      <c r="B15" s="120"/>
      <c r="C15" s="49">
        <f>C14</f>
        <v>154</v>
      </c>
      <c r="D15" s="50">
        <f>付属書①!D15</f>
        <v>0</v>
      </c>
      <c r="E15" s="51">
        <v>0.85</v>
      </c>
      <c r="F15" s="52">
        <f>ROUND(C15*D15*E15,2)</f>
        <v>0</v>
      </c>
      <c r="G15" s="90">
        <v>12033</v>
      </c>
      <c r="H15" s="14">
        <f>付属書①!H15</f>
        <v>0</v>
      </c>
      <c r="I15" s="15">
        <f>G15*H15</f>
        <v>0</v>
      </c>
      <c r="J15" s="16">
        <f>ROUNDDOWN(F15+I15,0)</f>
        <v>0</v>
      </c>
      <c r="K15" s="6"/>
      <c r="L15" s="6"/>
    </row>
    <row r="16" spans="1:13" ht="24.75" customHeight="1" x14ac:dyDescent="0.2">
      <c r="A16" s="119" t="s">
        <v>30</v>
      </c>
      <c r="B16" s="120"/>
      <c r="C16" s="49">
        <f t="shared" ref="C16:C24" si="0">C15</f>
        <v>154</v>
      </c>
      <c r="D16" s="50">
        <f>付属書①!D16</f>
        <v>0</v>
      </c>
      <c r="E16" s="51">
        <v>0.85</v>
      </c>
      <c r="F16" s="52">
        <f t="shared" ref="F16:F27" si="1">ROUND(C16*D16*E16,2)</f>
        <v>0</v>
      </c>
      <c r="G16" s="90">
        <v>15989</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154</v>
      </c>
      <c r="D17" s="50">
        <f>付属書①!D17</f>
        <v>0</v>
      </c>
      <c r="E17" s="51">
        <v>0.85</v>
      </c>
      <c r="F17" s="52">
        <f t="shared" si="1"/>
        <v>0</v>
      </c>
      <c r="G17" s="90">
        <v>17631</v>
      </c>
      <c r="H17" s="14">
        <f>付属書①!H17</f>
        <v>0</v>
      </c>
      <c r="I17" s="15">
        <f t="shared" si="2"/>
        <v>0</v>
      </c>
      <c r="J17" s="16">
        <f t="shared" si="3"/>
        <v>0</v>
      </c>
      <c r="L17" s="6"/>
    </row>
    <row r="18" spans="1:12" ht="24.75" customHeight="1" x14ac:dyDescent="0.2">
      <c r="A18" s="119" t="s">
        <v>144</v>
      </c>
      <c r="B18" s="120"/>
      <c r="C18" s="49">
        <f t="shared" si="0"/>
        <v>154</v>
      </c>
      <c r="D18" s="50">
        <f>付属書①!D18</f>
        <v>0</v>
      </c>
      <c r="E18" s="51">
        <v>0.85</v>
      </c>
      <c r="F18" s="52">
        <f t="shared" si="1"/>
        <v>0</v>
      </c>
      <c r="G18" s="89">
        <v>17500</v>
      </c>
      <c r="H18" s="14">
        <f>付属書①!H18</f>
        <v>0</v>
      </c>
      <c r="I18" s="15">
        <f t="shared" si="2"/>
        <v>0</v>
      </c>
      <c r="J18" s="16">
        <f t="shared" si="3"/>
        <v>0</v>
      </c>
      <c r="L18" s="6"/>
    </row>
    <row r="19" spans="1:12" ht="24.75" customHeight="1" x14ac:dyDescent="0.2">
      <c r="A19" s="119" t="s">
        <v>145</v>
      </c>
      <c r="B19" s="120"/>
      <c r="C19" s="49">
        <f t="shared" si="0"/>
        <v>154</v>
      </c>
      <c r="D19" s="50">
        <f>付属書①!D19</f>
        <v>0</v>
      </c>
      <c r="E19" s="51">
        <v>0.85</v>
      </c>
      <c r="F19" s="52">
        <f t="shared" si="1"/>
        <v>0</v>
      </c>
      <c r="G19" s="89">
        <v>13646</v>
      </c>
      <c r="H19" s="14">
        <f>付属書①!H19</f>
        <v>0</v>
      </c>
      <c r="I19" s="15">
        <f t="shared" si="2"/>
        <v>0</v>
      </c>
      <c r="J19" s="16">
        <f t="shared" si="3"/>
        <v>0</v>
      </c>
      <c r="L19" s="6"/>
    </row>
    <row r="20" spans="1:12" ht="24.75" customHeight="1" x14ac:dyDescent="0.2">
      <c r="A20" s="119" t="s">
        <v>146</v>
      </c>
      <c r="B20" s="120"/>
      <c r="C20" s="49">
        <f t="shared" si="0"/>
        <v>154</v>
      </c>
      <c r="D20" s="50">
        <f>付属書①!D20</f>
        <v>0</v>
      </c>
      <c r="E20" s="51">
        <v>0.85</v>
      </c>
      <c r="F20" s="52">
        <f t="shared" si="1"/>
        <v>0</v>
      </c>
      <c r="G20" s="90">
        <v>11198</v>
      </c>
      <c r="H20" s="14">
        <f>付属書①!H20</f>
        <v>0</v>
      </c>
      <c r="I20" s="15">
        <f t="shared" si="2"/>
        <v>0</v>
      </c>
      <c r="J20" s="16">
        <f t="shared" si="3"/>
        <v>0</v>
      </c>
      <c r="L20" s="6"/>
    </row>
    <row r="21" spans="1:12" ht="24.75" customHeight="1" x14ac:dyDescent="0.2">
      <c r="A21" s="119" t="s">
        <v>147</v>
      </c>
      <c r="B21" s="120"/>
      <c r="C21" s="49">
        <f t="shared" si="0"/>
        <v>154</v>
      </c>
      <c r="D21" s="50">
        <f>付属書①!D21</f>
        <v>0</v>
      </c>
      <c r="E21" s="51">
        <v>0.85</v>
      </c>
      <c r="F21" s="52">
        <f t="shared" si="1"/>
        <v>0</v>
      </c>
      <c r="G21" s="90">
        <v>12589</v>
      </c>
      <c r="H21" s="14">
        <f>付属書①!H21</f>
        <v>0</v>
      </c>
      <c r="I21" s="15">
        <f t="shared" si="2"/>
        <v>0</v>
      </c>
      <c r="J21" s="16">
        <f t="shared" si="3"/>
        <v>0</v>
      </c>
      <c r="L21" s="6"/>
    </row>
    <row r="22" spans="1:12" ht="24.75" customHeight="1" x14ac:dyDescent="0.2">
      <c r="A22" s="119" t="s">
        <v>148</v>
      </c>
      <c r="B22" s="120"/>
      <c r="C22" s="49">
        <f t="shared" si="0"/>
        <v>154</v>
      </c>
      <c r="D22" s="50">
        <f>付属書①!D22</f>
        <v>0</v>
      </c>
      <c r="E22" s="51">
        <v>0.85</v>
      </c>
      <c r="F22" s="52">
        <f t="shared" si="1"/>
        <v>0</v>
      </c>
      <c r="G22" s="93">
        <v>16588</v>
      </c>
      <c r="H22" s="14">
        <f>付属書①!H22</f>
        <v>0</v>
      </c>
      <c r="I22" s="15">
        <f t="shared" si="2"/>
        <v>0</v>
      </c>
      <c r="J22" s="16">
        <f t="shared" si="3"/>
        <v>0</v>
      </c>
      <c r="L22" s="6"/>
    </row>
    <row r="23" spans="1:12" ht="24.75" customHeight="1" x14ac:dyDescent="0.2">
      <c r="A23" s="119" t="s">
        <v>149</v>
      </c>
      <c r="B23" s="120"/>
      <c r="C23" s="49">
        <f t="shared" si="0"/>
        <v>154</v>
      </c>
      <c r="D23" s="50">
        <f>付属書①!D23</f>
        <v>0</v>
      </c>
      <c r="E23" s="51">
        <v>0.85</v>
      </c>
      <c r="F23" s="52">
        <f t="shared" si="1"/>
        <v>0</v>
      </c>
      <c r="G23" s="89">
        <v>21260</v>
      </c>
      <c r="H23" s="14">
        <f>付属書①!H23</f>
        <v>0</v>
      </c>
      <c r="I23" s="15">
        <f t="shared" si="2"/>
        <v>0</v>
      </c>
      <c r="J23" s="16">
        <f t="shared" si="3"/>
        <v>0</v>
      </c>
      <c r="L23" s="6"/>
    </row>
    <row r="24" spans="1:12" ht="24.75" customHeight="1" x14ac:dyDescent="0.2">
      <c r="A24" s="119" t="s">
        <v>150</v>
      </c>
      <c r="B24" s="120"/>
      <c r="C24" s="49">
        <f t="shared" si="0"/>
        <v>154</v>
      </c>
      <c r="D24" s="50">
        <f>付属書①!D24</f>
        <v>0</v>
      </c>
      <c r="E24" s="51">
        <v>0.85</v>
      </c>
      <c r="F24" s="52">
        <f t="shared" si="1"/>
        <v>0</v>
      </c>
      <c r="G24" s="89">
        <v>12101</v>
      </c>
      <c r="H24" s="14">
        <f>付属書①!H24</f>
        <v>0</v>
      </c>
      <c r="I24" s="15">
        <f t="shared" si="2"/>
        <v>0</v>
      </c>
      <c r="J24" s="16">
        <f t="shared" si="3"/>
        <v>0</v>
      </c>
      <c r="K24" s="6"/>
      <c r="L24" s="6"/>
    </row>
    <row r="25" spans="1:12" ht="24.75" customHeight="1" x14ac:dyDescent="0.2">
      <c r="A25" s="119" t="s">
        <v>151</v>
      </c>
      <c r="B25" s="120"/>
      <c r="C25" s="49">
        <f>C22</f>
        <v>154</v>
      </c>
      <c r="D25" s="50">
        <f>付属書①!D25</f>
        <v>0</v>
      </c>
      <c r="E25" s="51">
        <v>0.85</v>
      </c>
      <c r="F25" s="52">
        <f t="shared" si="1"/>
        <v>0</v>
      </c>
      <c r="G25" s="48">
        <v>22419</v>
      </c>
      <c r="H25" s="14">
        <f>付属書①!H25</f>
        <v>0</v>
      </c>
      <c r="I25" s="17">
        <f t="shared" si="2"/>
        <v>0</v>
      </c>
      <c r="J25" s="18">
        <f t="shared" si="3"/>
        <v>0</v>
      </c>
      <c r="K25" s="6"/>
      <c r="L25" s="6"/>
    </row>
    <row r="26" spans="1:12" ht="24.75" customHeight="1" x14ac:dyDescent="0.2">
      <c r="A26" s="119" t="s">
        <v>216</v>
      </c>
      <c r="B26" s="120"/>
      <c r="C26" s="49">
        <f>C23</f>
        <v>154</v>
      </c>
      <c r="D26" s="50">
        <f>付属書①!D26</f>
        <v>0</v>
      </c>
      <c r="E26" s="51">
        <v>0.85</v>
      </c>
      <c r="F26" s="52">
        <f t="shared" si="1"/>
        <v>0</v>
      </c>
      <c r="G26" s="48">
        <v>15074</v>
      </c>
      <c r="H26" s="14">
        <f>付属書①!H26</f>
        <v>0</v>
      </c>
      <c r="I26" s="17">
        <f t="shared" si="2"/>
        <v>0</v>
      </c>
      <c r="J26" s="18">
        <f t="shared" si="3"/>
        <v>0</v>
      </c>
      <c r="K26" s="6"/>
      <c r="L26" s="6"/>
    </row>
    <row r="27" spans="1:12" ht="24.75" customHeight="1" x14ac:dyDescent="0.2">
      <c r="A27" s="121" t="s">
        <v>143</v>
      </c>
      <c r="B27" s="122"/>
      <c r="C27" s="53">
        <f>C24</f>
        <v>154</v>
      </c>
      <c r="D27" s="54">
        <f>付属書①!D27</f>
        <v>0</v>
      </c>
      <c r="E27" s="108">
        <v>0.85</v>
      </c>
      <c r="F27" s="109">
        <f t="shared" si="1"/>
        <v>0</v>
      </c>
      <c r="G27" s="48">
        <v>12033</v>
      </c>
      <c r="H27" s="14">
        <f>付属書①!H27</f>
        <v>0</v>
      </c>
      <c r="I27" s="17">
        <f t="shared" si="2"/>
        <v>0</v>
      </c>
      <c r="J27" s="18">
        <f t="shared" si="3"/>
        <v>0</v>
      </c>
      <c r="K27" s="6"/>
      <c r="L27" s="6"/>
    </row>
    <row r="28" spans="1:12" ht="37.5" customHeight="1" x14ac:dyDescent="0.2">
      <c r="B28" s="19"/>
      <c r="C28" s="56"/>
      <c r="D28" s="57"/>
      <c r="E28" s="123" t="s">
        <v>16</v>
      </c>
      <c r="F28" s="123"/>
      <c r="G28" s="58">
        <f>SUM(G14:G27)</f>
        <v>215135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368</v>
      </c>
      <c r="D14" s="45">
        <f>付属書①!D14</f>
        <v>0</v>
      </c>
      <c r="E14" s="46">
        <v>0.85</v>
      </c>
      <c r="F14" s="47">
        <f>ROUND(C14*D14*E14,2)</f>
        <v>0</v>
      </c>
      <c r="G14" s="92">
        <v>41136</v>
      </c>
      <c r="H14" s="11">
        <f>付属書①!H14</f>
        <v>0</v>
      </c>
      <c r="I14" s="12">
        <f>G14*H14</f>
        <v>0</v>
      </c>
      <c r="J14" s="13">
        <f>ROUNDDOWN(F14+I14,0)</f>
        <v>0</v>
      </c>
      <c r="K14" s="6"/>
      <c r="L14" s="6"/>
    </row>
    <row r="15" spans="1:13" ht="24.75" customHeight="1" x14ac:dyDescent="0.2">
      <c r="A15" s="119" t="s">
        <v>143</v>
      </c>
      <c r="B15" s="120"/>
      <c r="C15" s="49">
        <f>C14</f>
        <v>368</v>
      </c>
      <c r="D15" s="50">
        <f>付属書①!D15</f>
        <v>0</v>
      </c>
      <c r="E15" s="51">
        <v>0.85</v>
      </c>
      <c r="F15" s="52">
        <f>ROUND(C15*D15*E15,2)</f>
        <v>0</v>
      </c>
      <c r="G15" s="93">
        <v>40864</v>
      </c>
      <c r="H15" s="14">
        <f>付属書①!H15</f>
        <v>0</v>
      </c>
      <c r="I15" s="15">
        <f>G15*H15</f>
        <v>0</v>
      </c>
      <c r="J15" s="16">
        <f>ROUNDDOWN(F15+I15,0)</f>
        <v>0</v>
      </c>
      <c r="K15" s="6"/>
      <c r="L15" s="6"/>
    </row>
    <row r="16" spans="1:13" ht="24.75" customHeight="1" x14ac:dyDescent="0.2">
      <c r="A16" s="119" t="s">
        <v>30</v>
      </c>
      <c r="B16" s="120"/>
      <c r="C16" s="49">
        <f>C15</f>
        <v>368</v>
      </c>
      <c r="D16" s="50">
        <f>付属書①!D16</f>
        <v>0</v>
      </c>
      <c r="E16" s="51">
        <v>0.85</v>
      </c>
      <c r="F16" s="52">
        <f t="shared" ref="F16:F27" si="0">ROUND(C16*D16*E16,2)</f>
        <v>0</v>
      </c>
      <c r="G16" s="91">
        <v>43326</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368</v>
      </c>
      <c r="D17" s="50">
        <f>付属書①!D17</f>
        <v>0</v>
      </c>
      <c r="E17" s="51">
        <v>0.85</v>
      </c>
      <c r="F17" s="52">
        <f t="shared" si="0"/>
        <v>0</v>
      </c>
      <c r="G17" s="94">
        <v>52688</v>
      </c>
      <c r="H17" s="14">
        <f>付属書①!H17</f>
        <v>0</v>
      </c>
      <c r="I17" s="15">
        <f t="shared" si="1"/>
        <v>0</v>
      </c>
      <c r="J17" s="16">
        <f t="shared" si="2"/>
        <v>0</v>
      </c>
      <c r="L17" s="6"/>
    </row>
    <row r="18" spans="1:12" ht="24.75" customHeight="1" x14ac:dyDescent="0.2">
      <c r="A18" s="119" t="s">
        <v>144</v>
      </c>
      <c r="B18" s="120"/>
      <c r="C18" s="49">
        <f t="shared" ref="C18:C24" si="3">C17</f>
        <v>368</v>
      </c>
      <c r="D18" s="50">
        <f>付属書①!D18</f>
        <v>0</v>
      </c>
      <c r="E18" s="51">
        <v>0.85</v>
      </c>
      <c r="F18" s="52">
        <f t="shared" si="0"/>
        <v>0</v>
      </c>
      <c r="G18" s="94">
        <v>39446</v>
      </c>
      <c r="H18" s="14">
        <f>付属書①!H18</f>
        <v>0</v>
      </c>
      <c r="I18" s="15">
        <f t="shared" si="1"/>
        <v>0</v>
      </c>
      <c r="J18" s="16">
        <f t="shared" si="2"/>
        <v>0</v>
      </c>
      <c r="L18" s="6"/>
    </row>
    <row r="19" spans="1:12" ht="24.75" customHeight="1" x14ac:dyDescent="0.2">
      <c r="A19" s="119" t="s">
        <v>145</v>
      </c>
      <c r="B19" s="120"/>
      <c r="C19" s="49">
        <f t="shared" si="3"/>
        <v>368</v>
      </c>
      <c r="D19" s="50">
        <f>付属書①!D19</f>
        <v>0</v>
      </c>
      <c r="E19" s="51">
        <v>0.85</v>
      </c>
      <c r="F19" s="52">
        <f t="shared" si="0"/>
        <v>0</v>
      </c>
      <c r="G19" s="94">
        <v>33902</v>
      </c>
      <c r="H19" s="14">
        <f>付属書①!H19</f>
        <v>0</v>
      </c>
      <c r="I19" s="15">
        <f t="shared" si="1"/>
        <v>0</v>
      </c>
      <c r="J19" s="16">
        <f t="shared" si="2"/>
        <v>0</v>
      </c>
      <c r="L19" s="6"/>
    </row>
    <row r="20" spans="1:12" ht="24.75" customHeight="1" x14ac:dyDescent="0.2">
      <c r="A20" s="119" t="s">
        <v>146</v>
      </c>
      <c r="B20" s="120"/>
      <c r="C20" s="49">
        <f t="shared" si="3"/>
        <v>368</v>
      </c>
      <c r="D20" s="50">
        <f>付属書①!D20</f>
        <v>0</v>
      </c>
      <c r="E20" s="51">
        <v>0.85</v>
      </c>
      <c r="F20" s="52">
        <f t="shared" si="0"/>
        <v>0</v>
      </c>
      <c r="G20" s="94">
        <v>33130</v>
      </c>
      <c r="H20" s="14">
        <f>付属書①!H20</f>
        <v>0</v>
      </c>
      <c r="I20" s="15">
        <f t="shared" si="1"/>
        <v>0</v>
      </c>
      <c r="J20" s="16">
        <f t="shared" si="2"/>
        <v>0</v>
      </c>
      <c r="L20" s="6"/>
    </row>
    <row r="21" spans="1:12" ht="24.75" customHeight="1" x14ac:dyDescent="0.2">
      <c r="A21" s="119" t="s">
        <v>147</v>
      </c>
      <c r="B21" s="120"/>
      <c r="C21" s="49">
        <f t="shared" si="3"/>
        <v>368</v>
      </c>
      <c r="D21" s="50">
        <f>付属書①!D21</f>
        <v>0</v>
      </c>
      <c r="E21" s="51">
        <v>0.85</v>
      </c>
      <c r="F21" s="52">
        <f t="shared" si="0"/>
        <v>0</v>
      </c>
      <c r="G21" s="94">
        <v>35636</v>
      </c>
      <c r="H21" s="14">
        <f>付属書①!H21</f>
        <v>0</v>
      </c>
      <c r="I21" s="15">
        <f t="shared" si="1"/>
        <v>0</v>
      </c>
      <c r="J21" s="16">
        <f t="shared" si="2"/>
        <v>0</v>
      </c>
      <c r="L21" s="6"/>
    </row>
    <row r="22" spans="1:12" ht="24.75" customHeight="1" x14ac:dyDescent="0.2">
      <c r="A22" s="119" t="s">
        <v>148</v>
      </c>
      <c r="B22" s="120"/>
      <c r="C22" s="49">
        <f t="shared" si="3"/>
        <v>368</v>
      </c>
      <c r="D22" s="50">
        <f>付属書①!D22</f>
        <v>0</v>
      </c>
      <c r="E22" s="51">
        <v>0.85</v>
      </c>
      <c r="F22" s="52">
        <f t="shared" si="0"/>
        <v>0</v>
      </c>
      <c r="G22" s="94">
        <v>50419</v>
      </c>
      <c r="H22" s="14">
        <f>付属書①!H22</f>
        <v>0</v>
      </c>
      <c r="I22" s="15">
        <f t="shared" si="1"/>
        <v>0</v>
      </c>
      <c r="J22" s="16">
        <f t="shared" si="2"/>
        <v>0</v>
      </c>
      <c r="L22" s="6"/>
    </row>
    <row r="23" spans="1:12" ht="24.75" customHeight="1" x14ac:dyDescent="0.2">
      <c r="A23" s="119" t="s">
        <v>149</v>
      </c>
      <c r="B23" s="120"/>
      <c r="C23" s="49">
        <f t="shared" si="3"/>
        <v>368</v>
      </c>
      <c r="D23" s="50">
        <f>付属書①!D23</f>
        <v>0</v>
      </c>
      <c r="E23" s="51">
        <v>0.85</v>
      </c>
      <c r="F23" s="52">
        <f t="shared" si="0"/>
        <v>0</v>
      </c>
      <c r="G23" s="94">
        <v>61799</v>
      </c>
      <c r="H23" s="14">
        <f>付属書①!H23</f>
        <v>0</v>
      </c>
      <c r="I23" s="15">
        <f t="shared" si="1"/>
        <v>0</v>
      </c>
      <c r="J23" s="16">
        <f t="shared" si="2"/>
        <v>0</v>
      </c>
      <c r="L23" s="6"/>
    </row>
    <row r="24" spans="1:12" ht="24.75" customHeight="1" x14ac:dyDescent="0.2">
      <c r="A24" s="119" t="s">
        <v>150</v>
      </c>
      <c r="B24" s="120"/>
      <c r="C24" s="49">
        <f t="shared" si="3"/>
        <v>368</v>
      </c>
      <c r="D24" s="50">
        <f>付属書①!D24</f>
        <v>0</v>
      </c>
      <c r="E24" s="51">
        <v>0.85</v>
      </c>
      <c r="F24" s="52">
        <f t="shared" si="0"/>
        <v>0</v>
      </c>
      <c r="G24" s="94">
        <v>52147</v>
      </c>
      <c r="H24" s="14">
        <f>付属書①!H24</f>
        <v>0</v>
      </c>
      <c r="I24" s="15">
        <f t="shared" si="1"/>
        <v>0</v>
      </c>
      <c r="J24" s="16">
        <f t="shared" si="2"/>
        <v>0</v>
      </c>
      <c r="K24" s="6"/>
      <c r="L24" s="6"/>
    </row>
    <row r="25" spans="1:12" ht="24.75" customHeight="1" x14ac:dyDescent="0.2">
      <c r="A25" s="119" t="s">
        <v>151</v>
      </c>
      <c r="B25" s="120"/>
      <c r="C25" s="49">
        <f>C22</f>
        <v>368</v>
      </c>
      <c r="D25" s="50">
        <f>付属書①!D25</f>
        <v>0</v>
      </c>
      <c r="E25" s="51">
        <v>0.85</v>
      </c>
      <c r="F25" s="52">
        <f t="shared" si="0"/>
        <v>0</v>
      </c>
      <c r="G25" s="48">
        <v>61301</v>
      </c>
      <c r="H25" s="14">
        <f>付属書①!H25</f>
        <v>0</v>
      </c>
      <c r="I25" s="17">
        <f t="shared" si="1"/>
        <v>0</v>
      </c>
      <c r="J25" s="18">
        <f t="shared" si="2"/>
        <v>0</v>
      </c>
      <c r="K25" s="6"/>
      <c r="L25" s="6"/>
    </row>
    <row r="26" spans="1:12" ht="24.75" customHeight="1" x14ac:dyDescent="0.2">
      <c r="A26" s="119" t="s">
        <v>216</v>
      </c>
      <c r="B26" s="120"/>
      <c r="C26" s="49">
        <f>C23</f>
        <v>368</v>
      </c>
      <c r="D26" s="50">
        <f>付属書①!D26</f>
        <v>0</v>
      </c>
      <c r="E26" s="51">
        <v>0.85</v>
      </c>
      <c r="F26" s="52">
        <f t="shared" si="0"/>
        <v>0</v>
      </c>
      <c r="G26" s="48">
        <v>41136</v>
      </c>
      <c r="H26" s="14">
        <f>付属書①!H26</f>
        <v>0</v>
      </c>
      <c r="I26" s="17">
        <f t="shared" si="1"/>
        <v>0</v>
      </c>
      <c r="J26" s="18">
        <f t="shared" si="2"/>
        <v>0</v>
      </c>
      <c r="K26" s="6"/>
      <c r="L26" s="6"/>
    </row>
    <row r="27" spans="1:12" ht="24.75" customHeight="1" x14ac:dyDescent="0.2">
      <c r="A27" s="121" t="s">
        <v>143</v>
      </c>
      <c r="B27" s="122"/>
      <c r="C27" s="53">
        <f>C24</f>
        <v>368</v>
      </c>
      <c r="D27" s="54">
        <f>付属書①!D27</f>
        <v>0</v>
      </c>
      <c r="E27" s="108">
        <v>0.85</v>
      </c>
      <c r="F27" s="109">
        <f t="shared" si="0"/>
        <v>0</v>
      </c>
      <c r="G27" s="48">
        <v>40864</v>
      </c>
      <c r="H27" s="14">
        <f>付属書①!H27</f>
        <v>0</v>
      </c>
      <c r="I27" s="17">
        <f t="shared" si="1"/>
        <v>0</v>
      </c>
      <c r="J27" s="18">
        <f t="shared" si="2"/>
        <v>0</v>
      </c>
      <c r="K27" s="6"/>
      <c r="L27" s="6"/>
    </row>
    <row r="28" spans="1:12" ht="37.5" customHeight="1" x14ac:dyDescent="0.2">
      <c r="B28" s="19"/>
      <c r="C28" s="56"/>
      <c r="D28" s="57"/>
      <c r="E28" s="123" t="s">
        <v>16</v>
      </c>
      <c r="F28" s="123"/>
      <c r="G28" s="58">
        <f>SUM(G14:G27)</f>
        <v>627794</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293</v>
      </c>
      <c r="D14" s="45">
        <f>付属書①!D14</f>
        <v>0</v>
      </c>
      <c r="E14" s="46">
        <v>0.85</v>
      </c>
      <c r="F14" s="47">
        <f>ROUND(C14*D14*E14,2)</f>
        <v>0</v>
      </c>
      <c r="G14" s="98">
        <v>23870</v>
      </c>
      <c r="H14" s="11">
        <f>付属書①!H14</f>
        <v>0</v>
      </c>
      <c r="I14" s="12">
        <f>G14*H14</f>
        <v>0</v>
      </c>
      <c r="J14" s="13">
        <f>ROUNDDOWN(F14+I14,0)</f>
        <v>0</v>
      </c>
      <c r="K14" s="6"/>
      <c r="L14" s="6"/>
    </row>
    <row r="15" spans="1:13" ht="24.75" customHeight="1" x14ac:dyDescent="0.2">
      <c r="A15" s="119" t="s">
        <v>143</v>
      </c>
      <c r="B15" s="120"/>
      <c r="C15" s="49">
        <f>C14</f>
        <v>293</v>
      </c>
      <c r="D15" s="50">
        <f>付属書①!D15</f>
        <v>0</v>
      </c>
      <c r="E15" s="51">
        <v>0.85</v>
      </c>
      <c r="F15" s="52">
        <f>ROUND(C15*D15*E15,2)</f>
        <v>0</v>
      </c>
      <c r="G15" s="90">
        <v>23877</v>
      </c>
      <c r="H15" s="14">
        <f>付属書①!H15</f>
        <v>0</v>
      </c>
      <c r="I15" s="15">
        <f>G15*H15</f>
        <v>0</v>
      </c>
      <c r="J15" s="16">
        <f>ROUNDDOWN(F15+I15,0)</f>
        <v>0</v>
      </c>
      <c r="K15" s="6"/>
      <c r="L15" s="6"/>
    </row>
    <row r="16" spans="1:13" ht="24.75" customHeight="1" x14ac:dyDescent="0.2">
      <c r="A16" s="119" t="s">
        <v>30</v>
      </c>
      <c r="B16" s="120"/>
      <c r="C16" s="49">
        <f t="shared" ref="C16:C24" si="0">C15</f>
        <v>293</v>
      </c>
      <c r="D16" s="50">
        <f>付属書①!D16</f>
        <v>0</v>
      </c>
      <c r="E16" s="51">
        <v>0.85</v>
      </c>
      <c r="F16" s="52">
        <f t="shared" ref="F16:F27" si="1">ROUND(C16*D16*E16,2)</f>
        <v>0</v>
      </c>
      <c r="G16" s="90">
        <v>30547</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293</v>
      </c>
      <c r="D17" s="50">
        <f>付属書①!D17</f>
        <v>0</v>
      </c>
      <c r="E17" s="51">
        <v>0.85</v>
      </c>
      <c r="F17" s="52">
        <f t="shared" si="1"/>
        <v>0</v>
      </c>
      <c r="G17" s="90">
        <v>33042</v>
      </c>
      <c r="H17" s="14">
        <f>付属書①!H17</f>
        <v>0</v>
      </c>
      <c r="I17" s="15">
        <f t="shared" si="2"/>
        <v>0</v>
      </c>
      <c r="J17" s="16">
        <f t="shared" si="3"/>
        <v>0</v>
      </c>
      <c r="L17" s="6"/>
    </row>
    <row r="18" spans="1:12" ht="24.75" customHeight="1" x14ac:dyDescent="0.2">
      <c r="A18" s="119" t="s">
        <v>144</v>
      </c>
      <c r="B18" s="120"/>
      <c r="C18" s="49">
        <f t="shared" si="0"/>
        <v>293</v>
      </c>
      <c r="D18" s="50">
        <f>付属書①!D18</f>
        <v>0</v>
      </c>
      <c r="E18" s="51">
        <v>0.85</v>
      </c>
      <c r="F18" s="52">
        <f t="shared" si="1"/>
        <v>0</v>
      </c>
      <c r="G18" s="90">
        <v>31794</v>
      </c>
      <c r="H18" s="14">
        <f>付属書①!H18</f>
        <v>0</v>
      </c>
      <c r="I18" s="15">
        <f t="shared" si="2"/>
        <v>0</v>
      </c>
      <c r="J18" s="16">
        <f t="shared" si="3"/>
        <v>0</v>
      </c>
      <c r="L18" s="6"/>
    </row>
    <row r="19" spans="1:12" ht="24.75" customHeight="1" x14ac:dyDescent="0.2">
      <c r="A19" s="119" t="s">
        <v>145</v>
      </c>
      <c r="B19" s="120"/>
      <c r="C19" s="49">
        <f t="shared" si="0"/>
        <v>293</v>
      </c>
      <c r="D19" s="50">
        <f>付属書①!D19</f>
        <v>0</v>
      </c>
      <c r="E19" s="51">
        <v>0.85</v>
      </c>
      <c r="F19" s="52">
        <f t="shared" si="1"/>
        <v>0</v>
      </c>
      <c r="G19" s="90">
        <v>25396</v>
      </c>
      <c r="H19" s="14">
        <f>付属書①!H19</f>
        <v>0</v>
      </c>
      <c r="I19" s="15">
        <f t="shared" si="2"/>
        <v>0</v>
      </c>
      <c r="J19" s="16">
        <f t="shared" si="3"/>
        <v>0</v>
      </c>
      <c r="L19" s="6"/>
    </row>
    <row r="20" spans="1:12" ht="24.75" customHeight="1" x14ac:dyDescent="0.2">
      <c r="A20" s="119" t="s">
        <v>146</v>
      </c>
      <c r="B20" s="120"/>
      <c r="C20" s="49">
        <f t="shared" si="0"/>
        <v>293</v>
      </c>
      <c r="D20" s="50">
        <f>付属書①!D20</f>
        <v>0</v>
      </c>
      <c r="E20" s="51">
        <v>0.85</v>
      </c>
      <c r="F20" s="52">
        <f t="shared" si="1"/>
        <v>0</v>
      </c>
      <c r="G20" s="99">
        <v>21732</v>
      </c>
      <c r="H20" s="14">
        <f>付属書①!H20</f>
        <v>0</v>
      </c>
      <c r="I20" s="15">
        <f t="shared" si="2"/>
        <v>0</v>
      </c>
      <c r="J20" s="16">
        <f t="shared" si="3"/>
        <v>0</v>
      </c>
      <c r="L20" s="6"/>
    </row>
    <row r="21" spans="1:12" ht="24.75" customHeight="1" x14ac:dyDescent="0.2">
      <c r="A21" s="119" t="s">
        <v>147</v>
      </c>
      <c r="B21" s="120"/>
      <c r="C21" s="49">
        <f t="shared" si="0"/>
        <v>293</v>
      </c>
      <c r="D21" s="50">
        <f>付属書①!D21</f>
        <v>0</v>
      </c>
      <c r="E21" s="51">
        <v>0.85</v>
      </c>
      <c r="F21" s="52">
        <f t="shared" si="1"/>
        <v>0</v>
      </c>
      <c r="G21" s="89">
        <v>23963</v>
      </c>
      <c r="H21" s="14">
        <f>付属書①!H21</f>
        <v>0</v>
      </c>
      <c r="I21" s="15">
        <f t="shared" si="2"/>
        <v>0</v>
      </c>
      <c r="J21" s="16">
        <f t="shared" si="3"/>
        <v>0</v>
      </c>
      <c r="L21" s="6"/>
    </row>
    <row r="22" spans="1:12" ht="24.75" customHeight="1" x14ac:dyDescent="0.2">
      <c r="A22" s="119" t="s">
        <v>148</v>
      </c>
      <c r="B22" s="120"/>
      <c r="C22" s="49">
        <f t="shared" si="0"/>
        <v>293</v>
      </c>
      <c r="D22" s="50">
        <f>付属書①!D22</f>
        <v>0</v>
      </c>
      <c r="E22" s="51">
        <v>0.85</v>
      </c>
      <c r="F22" s="52">
        <f t="shared" si="1"/>
        <v>0</v>
      </c>
      <c r="G22" s="94">
        <v>34231</v>
      </c>
      <c r="H22" s="14">
        <f>付属書①!H22</f>
        <v>0</v>
      </c>
      <c r="I22" s="15">
        <f t="shared" si="2"/>
        <v>0</v>
      </c>
      <c r="J22" s="16">
        <f t="shared" si="3"/>
        <v>0</v>
      </c>
      <c r="L22" s="6"/>
    </row>
    <row r="23" spans="1:12" ht="24.75" customHeight="1" x14ac:dyDescent="0.2">
      <c r="A23" s="119" t="s">
        <v>149</v>
      </c>
      <c r="B23" s="120"/>
      <c r="C23" s="49">
        <f t="shared" si="0"/>
        <v>293</v>
      </c>
      <c r="D23" s="50">
        <f>付属書①!D23</f>
        <v>0</v>
      </c>
      <c r="E23" s="51">
        <v>0.85</v>
      </c>
      <c r="F23" s="52">
        <f t="shared" si="1"/>
        <v>0</v>
      </c>
      <c r="G23" s="90">
        <v>42775</v>
      </c>
      <c r="H23" s="14">
        <f>付属書①!H23</f>
        <v>0</v>
      </c>
      <c r="I23" s="15">
        <f t="shared" si="2"/>
        <v>0</v>
      </c>
      <c r="J23" s="16">
        <f t="shared" si="3"/>
        <v>0</v>
      </c>
      <c r="L23" s="6"/>
    </row>
    <row r="24" spans="1:12" ht="24.75" customHeight="1" x14ac:dyDescent="0.2">
      <c r="A24" s="119" t="s">
        <v>150</v>
      </c>
      <c r="B24" s="120"/>
      <c r="C24" s="49">
        <f t="shared" si="0"/>
        <v>293</v>
      </c>
      <c r="D24" s="50">
        <f>付属書①!D24</f>
        <v>0</v>
      </c>
      <c r="E24" s="51">
        <v>0.85</v>
      </c>
      <c r="F24" s="52">
        <f t="shared" si="1"/>
        <v>0</v>
      </c>
      <c r="G24" s="89">
        <v>21557</v>
      </c>
      <c r="H24" s="14">
        <f>付属書①!H24</f>
        <v>0</v>
      </c>
      <c r="I24" s="15">
        <f t="shared" si="2"/>
        <v>0</v>
      </c>
      <c r="J24" s="16">
        <f t="shared" si="3"/>
        <v>0</v>
      </c>
      <c r="K24" s="6"/>
      <c r="L24" s="6"/>
    </row>
    <row r="25" spans="1:12" ht="24.75" customHeight="1" x14ac:dyDescent="0.2">
      <c r="A25" s="119" t="s">
        <v>151</v>
      </c>
      <c r="B25" s="120"/>
      <c r="C25" s="49">
        <f>C22</f>
        <v>293</v>
      </c>
      <c r="D25" s="50">
        <f>付属書①!D25</f>
        <v>0</v>
      </c>
      <c r="E25" s="51">
        <v>0.85</v>
      </c>
      <c r="F25" s="52">
        <f t="shared" si="1"/>
        <v>0</v>
      </c>
      <c r="G25" s="48">
        <v>35595</v>
      </c>
      <c r="H25" s="14">
        <f>付属書①!H25</f>
        <v>0</v>
      </c>
      <c r="I25" s="17">
        <f t="shared" si="2"/>
        <v>0</v>
      </c>
      <c r="J25" s="18">
        <f t="shared" si="3"/>
        <v>0</v>
      </c>
      <c r="K25" s="6"/>
      <c r="L25" s="6"/>
    </row>
    <row r="26" spans="1:12" ht="24.75" customHeight="1" x14ac:dyDescent="0.2">
      <c r="A26" s="119" t="s">
        <v>216</v>
      </c>
      <c r="B26" s="120"/>
      <c r="C26" s="49">
        <f>C23</f>
        <v>293</v>
      </c>
      <c r="D26" s="50">
        <f>付属書①!D26</f>
        <v>0</v>
      </c>
      <c r="E26" s="51">
        <v>0.85</v>
      </c>
      <c r="F26" s="52">
        <f t="shared" si="1"/>
        <v>0</v>
      </c>
      <c r="G26" s="48">
        <v>23870</v>
      </c>
      <c r="H26" s="14">
        <f>付属書①!H26</f>
        <v>0</v>
      </c>
      <c r="I26" s="17">
        <f t="shared" si="2"/>
        <v>0</v>
      </c>
      <c r="J26" s="18">
        <f t="shared" si="3"/>
        <v>0</v>
      </c>
      <c r="K26" s="6"/>
      <c r="L26" s="6"/>
    </row>
    <row r="27" spans="1:12" ht="24.75" customHeight="1" x14ac:dyDescent="0.2">
      <c r="A27" s="121" t="s">
        <v>143</v>
      </c>
      <c r="B27" s="122"/>
      <c r="C27" s="53">
        <f>C24</f>
        <v>293</v>
      </c>
      <c r="D27" s="54">
        <f>付属書①!D27</f>
        <v>0</v>
      </c>
      <c r="E27" s="108">
        <v>0.85</v>
      </c>
      <c r="F27" s="109">
        <f t="shared" si="1"/>
        <v>0</v>
      </c>
      <c r="G27" s="48">
        <v>23877</v>
      </c>
      <c r="H27" s="14">
        <f>付属書①!H27</f>
        <v>0</v>
      </c>
      <c r="I27" s="17">
        <f t="shared" si="2"/>
        <v>0</v>
      </c>
      <c r="J27" s="18">
        <f t="shared" si="3"/>
        <v>0</v>
      </c>
      <c r="K27" s="6"/>
      <c r="L27" s="6"/>
    </row>
    <row r="28" spans="1:12" ht="37.5" customHeight="1" x14ac:dyDescent="0.2">
      <c r="B28" s="19"/>
      <c r="C28" s="56"/>
      <c r="D28" s="57"/>
      <c r="E28" s="123" t="s">
        <v>16</v>
      </c>
      <c r="F28" s="123"/>
      <c r="G28" s="58">
        <f>SUM(G14:G27)</f>
        <v>396126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202</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55</v>
      </c>
      <c r="D14" s="45">
        <f>付属書①!D14</f>
        <v>0</v>
      </c>
      <c r="E14" s="46">
        <v>0.85</v>
      </c>
      <c r="F14" s="47">
        <f>ROUND(C14*D14*E14,2)</f>
        <v>0</v>
      </c>
      <c r="G14" s="98">
        <v>2806</v>
      </c>
      <c r="H14" s="11">
        <f>付属書①!H14</f>
        <v>0</v>
      </c>
      <c r="I14" s="12">
        <f>G14*H14</f>
        <v>0</v>
      </c>
      <c r="J14" s="13">
        <f>ROUNDDOWN(F14+I14,0)</f>
        <v>0</v>
      </c>
      <c r="K14" s="6"/>
      <c r="L14" s="6"/>
    </row>
    <row r="15" spans="1:13" ht="24.75" customHeight="1" x14ac:dyDescent="0.2">
      <c r="A15" s="119" t="s">
        <v>143</v>
      </c>
      <c r="B15" s="120"/>
      <c r="C15" s="49">
        <f>C14</f>
        <v>55</v>
      </c>
      <c r="D15" s="50">
        <f>付属書①!D15</f>
        <v>0</v>
      </c>
      <c r="E15" s="51">
        <v>0.85</v>
      </c>
      <c r="F15" s="52">
        <f>ROUND(C15*D15*E15,2)</f>
        <v>0</v>
      </c>
      <c r="G15" s="90">
        <v>2734</v>
      </c>
      <c r="H15" s="14">
        <f>付属書①!H15</f>
        <v>0</v>
      </c>
      <c r="I15" s="15">
        <f>G15*H15</f>
        <v>0</v>
      </c>
      <c r="J15" s="16">
        <f>ROUNDDOWN(F15+I15,0)</f>
        <v>0</v>
      </c>
      <c r="K15" s="6"/>
      <c r="L15" s="6"/>
    </row>
    <row r="16" spans="1:13" ht="24.75" customHeight="1" x14ac:dyDescent="0.2">
      <c r="A16" s="119" t="s">
        <v>30</v>
      </c>
      <c r="B16" s="120"/>
      <c r="C16" s="49">
        <f t="shared" ref="C16:C24" si="0">C15</f>
        <v>55</v>
      </c>
      <c r="D16" s="50">
        <f>付属書①!D16</f>
        <v>0</v>
      </c>
      <c r="E16" s="51">
        <v>0.85</v>
      </c>
      <c r="F16" s="52">
        <f t="shared" ref="F16:F27" si="1">ROUND(C16*D16*E16,2)</f>
        <v>0</v>
      </c>
      <c r="G16" s="90">
        <v>3115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55</v>
      </c>
      <c r="D17" s="50">
        <f>付属書①!D17</f>
        <v>0</v>
      </c>
      <c r="E17" s="51">
        <v>0.85</v>
      </c>
      <c r="F17" s="52">
        <f t="shared" si="1"/>
        <v>0</v>
      </c>
      <c r="G17" s="90">
        <v>3692</v>
      </c>
      <c r="H17" s="14">
        <f>付属書①!H17</f>
        <v>0</v>
      </c>
      <c r="I17" s="15">
        <f t="shared" si="2"/>
        <v>0</v>
      </c>
      <c r="J17" s="16">
        <f t="shared" si="3"/>
        <v>0</v>
      </c>
      <c r="L17" s="6"/>
    </row>
    <row r="18" spans="1:12" ht="24.75" customHeight="1" x14ac:dyDescent="0.2">
      <c r="A18" s="119" t="s">
        <v>144</v>
      </c>
      <c r="B18" s="120"/>
      <c r="C18" s="49">
        <f t="shared" si="0"/>
        <v>55</v>
      </c>
      <c r="D18" s="50">
        <f>付属書①!D18</f>
        <v>0</v>
      </c>
      <c r="E18" s="51">
        <v>0.85</v>
      </c>
      <c r="F18" s="52">
        <f t="shared" si="1"/>
        <v>0</v>
      </c>
      <c r="G18" s="90">
        <v>3544</v>
      </c>
      <c r="H18" s="14">
        <f>付属書①!H18</f>
        <v>0</v>
      </c>
      <c r="I18" s="15">
        <f t="shared" si="2"/>
        <v>0</v>
      </c>
      <c r="J18" s="16">
        <f t="shared" si="3"/>
        <v>0</v>
      </c>
      <c r="L18" s="6"/>
    </row>
    <row r="19" spans="1:12" ht="24.75" customHeight="1" x14ac:dyDescent="0.2">
      <c r="A19" s="119" t="s">
        <v>145</v>
      </c>
      <c r="B19" s="120"/>
      <c r="C19" s="49">
        <f t="shared" si="0"/>
        <v>55</v>
      </c>
      <c r="D19" s="50">
        <f>付属書①!D19</f>
        <v>0</v>
      </c>
      <c r="E19" s="51">
        <v>0.85</v>
      </c>
      <c r="F19" s="52">
        <f t="shared" si="1"/>
        <v>0</v>
      </c>
      <c r="G19" s="90">
        <v>2610</v>
      </c>
      <c r="H19" s="14">
        <f>付属書①!H19</f>
        <v>0</v>
      </c>
      <c r="I19" s="15">
        <f t="shared" si="2"/>
        <v>0</v>
      </c>
      <c r="J19" s="16">
        <f t="shared" si="3"/>
        <v>0</v>
      </c>
      <c r="L19" s="6"/>
    </row>
    <row r="20" spans="1:12" ht="24.75" customHeight="1" x14ac:dyDescent="0.2">
      <c r="A20" s="119" t="s">
        <v>146</v>
      </c>
      <c r="B20" s="120"/>
      <c r="C20" s="49">
        <f t="shared" si="0"/>
        <v>55</v>
      </c>
      <c r="D20" s="50">
        <f>付属書①!D20</f>
        <v>0</v>
      </c>
      <c r="E20" s="51">
        <v>0.85</v>
      </c>
      <c r="F20" s="52">
        <f t="shared" si="1"/>
        <v>0</v>
      </c>
      <c r="G20" s="90">
        <v>2008</v>
      </c>
      <c r="H20" s="14">
        <f>付属書①!H20</f>
        <v>0</v>
      </c>
      <c r="I20" s="15">
        <f t="shared" si="2"/>
        <v>0</v>
      </c>
      <c r="J20" s="16">
        <f t="shared" si="3"/>
        <v>0</v>
      </c>
      <c r="L20" s="6"/>
    </row>
    <row r="21" spans="1:12" ht="24.75" customHeight="1" x14ac:dyDescent="0.2">
      <c r="A21" s="119" t="s">
        <v>147</v>
      </c>
      <c r="B21" s="120"/>
      <c r="C21" s="49">
        <f t="shared" si="0"/>
        <v>55</v>
      </c>
      <c r="D21" s="50">
        <f>付属書①!D21</f>
        <v>0</v>
      </c>
      <c r="E21" s="51">
        <v>0.85</v>
      </c>
      <c r="F21" s="52">
        <f t="shared" si="1"/>
        <v>0</v>
      </c>
      <c r="G21" s="99">
        <v>2165</v>
      </c>
      <c r="H21" s="14">
        <f>付属書①!H21</f>
        <v>0</v>
      </c>
      <c r="I21" s="15">
        <f t="shared" si="2"/>
        <v>0</v>
      </c>
      <c r="J21" s="16">
        <f t="shared" si="3"/>
        <v>0</v>
      </c>
      <c r="L21" s="6"/>
    </row>
    <row r="22" spans="1:12" ht="24.75" customHeight="1" x14ac:dyDescent="0.2">
      <c r="A22" s="119" t="s">
        <v>148</v>
      </c>
      <c r="B22" s="120"/>
      <c r="C22" s="49">
        <f t="shared" si="0"/>
        <v>55</v>
      </c>
      <c r="D22" s="50">
        <f>付属書①!D22</f>
        <v>0</v>
      </c>
      <c r="E22" s="51">
        <v>0.85</v>
      </c>
      <c r="F22" s="52">
        <f t="shared" si="1"/>
        <v>0</v>
      </c>
      <c r="G22" s="101">
        <v>3258</v>
      </c>
      <c r="H22" s="14">
        <f>付属書①!H22</f>
        <v>0</v>
      </c>
      <c r="I22" s="15">
        <f t="shared" si="2"/>
        <v>0</v>
      </c>
      <c r="J22" s="16">
        <f t="shared" si="3"/>
        <v>0</v>
      </c>
      <c r="L22" s="6"/>
    </row>
    <row r="23" spans="1:12" ht="24.75" customHeight="1" x14ac:dyDescent="0.2">
      <c r="A23" s="119" t="s">
        <v>149</v>
      </c>
      <c r="B23" s="120"/>
      <c r="C23" s="49">
        <f t="shared" si="0"/>
        <v>55</v>
      </c>
      <c r="D23" s="50">
        <f>付属書①!D23</f>
        <v>0</v>
      </c>
      <c r="E23" s="51">
        <v>0.85</v>
      </c>
      <c r="F23" s="52">
        <f t="shared" si="1"/>
        <v>0</v>
      </c>
      <c r="G23" s="90">
        <v>3792</v>
      </c>
      <c r="H23" s="14">
        <f>付属書①!H23</f>
        <v>0</v>
      </c>
      <c r="I23" s="15">
        <f t="shared" si="2"/>
        <v>0</v>
      </c>
      <c r="J23" s="16">
        <f t="shared" si="3"/>
        <v>0</v>
      </c>
      <c r="L23" s="6"/>
    </row>
    <row r="24" spans="1:12" ht="24.75" customHeight="1" x14ac:dyDescent="0.2">
      <c r="A24" s="119" t="s">
        <v>150</v>
      </c>
      <c r="B24" s="120"/>
      <c r="C24" s="49">
        <f t="shared" si="0"/>
        <v>55</v>
      </c>
      <c r="D24" s="50">
        <f>付属書①!D24</f>
        <v>0</v>
      </c>
      <c r="E24" s="51">
        <v>0.85</v>
      </c>
      <c r="F24" s="52">
        <f t="shared" si="1"/>
        <v>0</v>
      </c>
      <c r="G24" s="90">
        <v>1654</v>
      </c>
      <c r="H24" s="14">
        <f>付属書①!H24</f>
        <v>0</v>
      </c>
      <c r="I24" s="15">
        <f t="shared" si="2"/>
        <v>0</v>
      </c>
      <c r="J24" s="16">
        <f t="shared" si="3"/>
        <v>0</v>
      </c>
      <c r="K24" s="6"/>
      <c r="L24" s="6"/>
    </row>
    <row r="25" spans="1:12" ht="24.75" customHeight="1" x14ac:dyDescent="0.2">
      <c r="A25" s="119" t="s">
        <v>151</v>
      </c>
      <c r="B25" s="120"/>
      <c r="C25" s="49">
        <f>C22</f>
        <v>55</v>
      </c>
      <c r="D25" s="50">
        <f>付属書①!D25</f>
        <v>0</v>
      </c>
      <c r="E25" s="51">
        <v>0.85</v>
      </c>
      <c r="F25" s="52">
        <f t="shared" si="1"/>
        <v>0</v>
      </c>
      <c r="G25" s="48">
        <v>3972</v>
      </c>
      <c r="H25" s="14">
        <f>付属書①!H25</f>
        <v>0</v>
      </c>
      <c r="I25" s="17">
        <f t="shared" si="2"/>
        <v>0</v>
      </c>
      <c r="J25" s="18">
        <f t="shared" si="3"/>
        <v>0</v>
      </c>
      <c r="K25" s="6"/>
      <c r="L25" s="6"/>
    </row>
    <row r="26" spans="1:12" ht="24.75" customHeight="1" x14ac:dyDescent="0.2">
      <c r="A26" s="119" t="s">
        <v>216</v>
      </c>
      <c r="B26" s="120"/>
      <c r="C26" s="49">
        <f>C23</f>
        <v>55</v>
      </c>
      <c r="D26" s="50">
        <f>付属書①!D26</f>
        <v>0</v>
      </c>
      <c r="E26" s="51">
        <v>0.85</v>
      </c>
      <c r="F26" s="52">
        <f t="shared" si="1"/>
        <v>0</v>
      </c>
      <c r="G26" s="48">
        <v>2806</v>
      </c>
      <c r="H26" s="14">
        <f>付属書①!H26</f>
        <v>0</v>
      </c>
      <c r="I26" s="17">
        <f t="shared" si="2"/>
        <v>0</v>
      </c>
      <c r="J26" s="18">
        <f t="shared" si="3"/>
        <v>0</v>
      </c>
      <c r="K26" s="6"/>
      <c r="L26" s="6"/>
    </row>
    <row r="27" spans="1:12" ht="24.75" customHeight="1" x14ac:dyDescent="0.2">
      <c r="A27" s="121" t="s">
        <v>143</v>
      </c>
      <c r="B27" s="122"/>
      <c r="C27" s="53">
        <f>C24</f>
        <v>55</v>
      </c>
      <c r="D27" s="54">
        <f>付属書①!D27</f>
        <v>0</v>
      </c>
      <c r="E27" s="108">
        <v>0.85</v>
      </c>
      <c r="F27" s="109">
        <f t="shared" si="1"/>
        <v>0</v>
      </c>
      <c r="G27" s="48">
        <v>2734</v>
      </c>
      <c r="H27" s="14">
        <f>付属書①!H27</f>
        <v>0</v>
      </c>
      <c r="I27" s="17">
        <f t="shared" si="2"/>
        <v>0</v>
      </c>
      <c r="J27" s="18">
        <f t="shared" si="3"/>
        <v>0</v>
      </c>
      <c r="K27" s="6"/>
      <c r="L27" s="6"/>
    </row>
    <row r="28" spans="1:12" ht="37.5" customHeight="1" x14ac:dyDescent="0.2">
      <c r="B28" s="19"/>
      <c r="C28" s="56"/>
      <c r="D28" s="57"/>
      <c r="E28" s="123" t="s">
        <v>16</v>
      </c>
      <c r="F28" s="123"/>
      <c r="G28" s="58">
        <f>SUM(G14:G27)</f>
        <v>40890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41</v>
      </c>
      <c r="D14" s="45">
        <f>付属書①!D14</f>
        <v>0</v>
      </c>
      <c r="E14" s="46">
        <v>0.85</v>
      </c>
      <c r="F14" s="47">
        <f>ROUND(C14*D14*E14,2)</f>
        <v>0</v>
      </c>
      <c r="G14" s="95">
        <v>645</v>
      </c>
      <c r="H14" s="11">
        <f>付属書①!H14</f>
        <v>0</v>
      </c>
      <c r="I14" s="12">
        <f>G14*H14</f>
        <v>0</v>
      </c>
      <c r="J14" s="13">
        <f>ROUNDDOWN(F14+I14,0)</f>
        <v>0</v>
      </c>
      <c r="K14" s="6"/>
      <c r="L14" s="6"/>
    </row>
    <row r="15" spans="1:13" ht="24.75" customHeight="1" x14ac:dyDescent="0.2">
      <c r="A15" s="119" t="s">
        <v>143</v>
      </c>
      <c r="B15" s="120"/>
      <c r="C15" s="49">
        <f>C14</f>
        <v>41</v>
      </c>
      <c r="D15" s="50">
        <f>付属書①!D15</f>
        <v>0</v>
      </c>
      <c r="E15" s="51">
        <v>0.85</v>
      </c>
      <c r="F15" s="52">
        <f>ROUND(C15*D15*E15,2)</f>
        <v>0</v>
      </c>
      <c r="G15" s="89">
        <v>626</v>
      </c>
      <c r="H15" s="14">
        <f>付属書①!H15</f>
        <v>0</v>
      </c>
      <c r="I15" s="15">
        <f>G15*H15</f>
        <v>0</v>
      </c>
      <c r="J15" s="16">
        <f>ROUNDDOWN(F15+I15,0)</f>
        <v>0</v>
      </c>
      <c r="K15" s="6"/>
      <c r="L15" s="6"/>
    </row>
    <row r="16" spans="1:13" ht="24.75" customHeight="1" x14ac:dyDescent="0.2">
      <c r="A16" s="119" t="s">
        <v>30</v>
      </c>
      <c r="B16" s="120"/>
      <c r="C16" s="49">
        <f t="shared" ref="C16:C24" si="0">C15</f>
        <v>41</v>
      </c>
      <c r="D16" s="50">
        <f>付属書①!D16</f>
        <v>0</v>
      </c>
      <c r="E16" s="51">
        <v>0.85</v>
      </c>
      <c r="F16" s="52">
        <f t="shared" ref="F16:F27" si="1">ROUND(C16*D16*E16,2)</f>
        <v>0</v>
      </c>
      <c r="G16" s="102">
        <v>1125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41</v>
      </c>
      <c r="D17" s="50">
        <f>付属書①!D17</f>
        <v>0</v>
      </c>
      <c r="E17" s="51">
        <v>0.85</v>
      </c>
      <c r="F17" s="52">
        <f t="shared" si="1"/>
        <v>0</v>
      </c>
      <c r="G17" s="103">
        <v>1179</v>
      </c>
      <c r="H17" s="14">
        <f>付属書①!H17</f>
        <v>0</v>
      </c>
      <c r="I17" s="15">
        <f t="shared" si="2"/>
        <v>0</v>
      </c>
      <c r="J17" s="16">
        <f t="shared" si="3"/>
        <v>0</v>
      </c>
      <c r="L17" s="6"/>
    </row>
    <row r="18" spans="1:12" ht="24.75" customHeight="1" x14ac:dyDescent="0.2">
      <c r="A18" s="119" t="s">
        <v>144</v>
      </c>
      <c r="B18" s="120"/>
      <c r="C18" s="49">
        <f t="shared" si="0"/>
        <v>41</v>
      </c>
      <c r="D18" s="50">
        <f>付属書①!D18</f>
        <v>0</v>
      </c>
      <c r="E18" s="51">
        <v>0.85</v>
      </c>
      <c r="F18" s="52">
        <f t="shared" si="1"/>
        <v>0</v>
      </c>
      <c r="G18" s="90">
        <v>1091</v>
      </c>
      <c r="H18" s="14">
        <f>付属書①!H18</f>
        <v>0</v>
      </c>
      <c r="I18" s="15">
        <f t="shared" si="2"/>
        <v>0</v>
      </c>
      <c r="J18" s="16">
        <f t="shared" si="3"/>
        <v>0</v>
      </c>
      <c r="L18" s="6"/>
    </row>
    <row r="19" spans="1:12" ht="24.75" customHeight="1" x14ac:dyDescent="0.2">
      <c r="A19" s="119" t="s">
        <v>145</v>
      </c>
      <c r="B19" s="120"/>
      <c r="C19" s="49">
        <f t="shared" si="0"/>
        <v>41</v>
      </c>
      <c r="D19" s="50">
        <f>付属書①!D19</f>
        <v>0</v>
      </c>
      <c r="E19" s="51">
        <v>0.85</v>
      </c>
      <c r="F19" s="52">
        <f t="shared" si="1"/>
        <v>0</v>
      </c>
      <c r="G19" s="90">
        <v>1212</v>
      </c>
      <c r="H19" s="14">
        <f>付属書①!H19</f>
        <v>0</v>
      </c>
      <c r="I19" s="15">
        <f t="shared" si="2"/>
        <v>0</v>
      </c>
      <c r="J19" s="16">
        <f t="shared" si="3"/>
        <v>0</v>
      </c>
      <c r="L19" s="6"/>
    </row>
    <row r="20" spans="1:12" ht="24.75" customHeight="1" x14ac:dyDescent="0.2">
      <c r="A20" s="119" t="s">
        <v>146</v>
      </c>
      <c r="B20" s="120"/>
      <c r="C20" s="49">
        <f t="shared" si="0"/>
        <v>41</v>
      </c>
      <c r="D20" s="50">
        <f>付属書①!D20</f>
        <v>0</v>
      </c>
      <c r="E20" s="51">
        <v>0.85</v>
      </c>
      <c r="F20" s="52">
        <f t="shared" si="1"/>
        <v>0</v>
      </c>
      <c r="G20" s="89">
        <v>628</v>
      </c>
      <c r="H20" s="14">
        <f>付属書①!H20</f>
        <v>0</v>
      </c>
      <c r="I20" s="15">
        <f t="shared" si="2"/>
        <v>0</v>
      </c>
      <c r="J20" s="16">
        <f t="shared" si="3"/>
        <v>0</v>
      </c>
      <c r="L20" s="6"/>
    </row>
    <row r="21" spans="1:12" ht="24.75" customHeight="1" x14ac:dyDescent="0.2">
      <c r="A21" s="119" t="s">
        <v>147</v>
      </c>
      <c r="B21" s="120"/>
      <c r="C21" s="49">
        <f t="shared" si="0"/>
        <v>41</v>
      </c>
      <c r="D21" s="50">
        <f>付属書①!D21</f>
        <v>0</v>
      </c>
      <c r="E21" s="51">
        <v>0.85</v>
      </c>
      <c r="F21" s="52">
        <f t="shared" si="1"/>
        <v>0</v>
      </c>
      <c r="G21" s="89">
        <v>663</v>
      </c>
      <c r="H21" s="14">
        <f>付属書①!H21</f>
        <v>0</v>
      </c>
      <c r="I21" s="15">
        <f t="shared" si="2"/>
        <v>0</v>
      </c>
      <c r="J21" s="16">
        <f t="shared" si="3"/>
        <v>0</v>
      </c>
      <c r="L21" s="6"/>
    </row>
    <row r="22" spans="1:12" ht="24.75" customHeight="1" x14ac:dyDescent="0.2">
      <c r="A22" s="119" t="s">
        <v>148</v>
      </c>
      <c r="B22" s="120"/>
      <c r="C22" s="49">
        <f t="shared" si="0"/>
        <v>41</v>
      </c>
      <c r="D22" s="50">
        <f>付属書①!D22</f>
        <v>0</v>
      </c>
      <c r="E22" s="51">
        <v>0.85</v>
      </c>
      <c r="F22" s="52">
        <f t="shared" si="1"/>
        <v>0</v>
      </c>
      <c r="G22" s="91">
        <v>675</v>
      </c>
      <c r="H22" s="14">
        <f>付属書①!H22</f>
        <v>0</v>
      </c>
      <c r="I22" s="15">
        <f t="shared" si="2"/>
        <v>0</v>
      </c>
      <c r="J22" s="16">
        <f t="shared" si="3"/>
        <v>0</v>
      </c>
      <c r="L22" s="6"/>
    </row>
    <row r="23" spans="1:12" ht="24.75" customHeight="1" x14ac:dyDescent="0.2">
      <c r="A23" s="119" t="s">
        <v>149</v>
      </c>
      <c r="B23" s="120"/>
      <c r="C23" s="49">
        <f t="shared" si="0"/>
        <v>41</v>
      </c>
      <c r="D23" s="50">
        <f>付属書①!D23</f>
        <v>0</v>
      </c>
      <c r="E23" s="51">
        <v>0.85</v>
      </c>
      <c r="F23" s="52">
        <f t="shared" si="1"/>
        <v>0</v>
      </c>
      <c r="G23" s="90">
        <v>738</v>
      </c>
      <c r="H23" s="14">
        <f>付属書①!H23</f>
        <v>0</v>
      </c>
      <c r="I23" s="15">
        <f t="shared" si="2"/>
        <v>0</v>
      </c>
      <c r="J23" s="16">
        <f t="shared" si="3"/>
        <v>0</v>
      </c>
      <c r="L23" s="6"/>
    </row>
    <row r="24" spans="1:12" ht="24.75" customHeight="1" x14ac:dyDescent="0.2">
      <c r="A24" s="119" t="s">
        <v>150</v>
      </c>
      <c r="B24" s="120"/>
      <c r="C24" s="49">
        <f t="shared" si="0"/>
        <v>41</v>
      </c>
      <c r="D24" s="50">
        <f>付属書①!D24</f>
        <v>0</v>
      </c>
      <c r="E24" s="51">
        <v>0.85</v>
      </c>
      <c r="F24" s="52">
        <f t="shared" si="1"/>
        <v>0</v>
      </c>
      <c r="G24" s="99">
        <v>730</v>
      </c>
      <c r="H24" s="14">
        <f>付属書①!H24</f>
        <v>0</v>
      </c>
      <c r="I24" s="15">
        <f t="shared" si="2"/>
        <v>0</v>
      </c>
      <c r="J24" s="16">
        <f t="shared" si="3"/>
        <v>0</v>
      </c>
      <c r="K24" s="6"/>
      <c r="L24" s="6"/>
    </row>
    <row r="25" spans="1:12" ht="24.75" customHeight="1" x14ac:dyDescent="0.2">
      <c r="A25" s="119" t="s">
        <v>151</v>
      </c>
      <c r="B25" s="120"/>
      <c r="C25" s="49">
        <f>C22</f>
        <v>41</v>
      </c>
      <c r="D25" s="50">
        <f>付属書①!D25</f>
        <v>0</v>
      </c>
      <c r="E25" s="51">
        <v>0.85</v>
      </c>
      <c r="F25" s="52">
        <f t="shared" si="1"/>
        <v>0</v>
      </c>
      <c r="G25" s="48">
        <v>719</v>
      </c>
      <c r="H25" s="14">
        <f>付属書①!H25</f>
        <v>0</v>
      </c>
      <c r="I25" s="17">
        <f t="shared" si="2"/>
        <v>0</v>
      </c>
      <c r="J25" s="18">
        <f t="shared" si="3"/>
        <v>0</v>
      </c>
      <c r="K25" s="6"/>
      <c r="L25" s="6"/>
    </row>
    <row r="26" spans="1:12" ht="24.75" customHeight="1" x14ac:dyDescent="0.2">
      <c r="A26" s="119" t="s">
        <v>216</v>
      </c>
      <c r="B26" s="120"/>
      <c r="C26" s="49">
        <f>C23</f>
        <v>41</v>
      </c>
      <c r="D26" s="50">
        <f>付属書①!D26</f>
        <v>0</v>
      </c>
      <c r="E26" s="51">
        <v>0.85</v>
      </c>
      <c r="F26" s="52">
        <f t="shared" si="1"/>
        <v>0</v>
      </c>
      <c r="G26" s="48">
        <v>645</v>
      </c>
      <c r="H26" s="14">
        <f>付属書①!H26</f>
        <v>0</v>
      </c>
      <c r="I26" s="17">
        <f t="shared" si="2"/>
        <v>0</v>
      </c>
      <c r="J26" s="18">
        <f t="shared" si="3"/>
        <v>0</v>
      </c>
      <c r="K26" s="6"/>
      <c r="L26" s="6"/>
    </row>
    <row r="27" spans="1:12" ht="24.75" customHeight="1" x14ac:dyDescent="0.2">
      <c r="A27" s="121" t="s">
        <v>143</v>
      </c>
      <c r="B27" s="122"/>
      <c r="C27" s="53">
        <f>C24</f>
        <v>41</v>
      </c>
      <c r="D27" s="54">
        <f>付属書①!D27</f>
        <v>0</v>
      </c>
      <c r="E27" s="108">
        <v>0.85</v>
      </c>
      <c r="F27" s="109">
        <f t="shared" si="1"/>
        <v>0</v>
      </c>
      <c r="G27" s="48">
        <v>626</v>
      </c>
      <c r="H27" s="14">
        <f>付属書①!H27</f>
        <v>0</v>
      </c>
      <c r="I27" s="17">
        <f t="shared" si="2"/>
        <v>0</v>
      </c>
      <c r="J27" s="18">
        <f t="shared" si="3"/>
        <v>0</v>
      </c>
      <c r="K27" s="6"/>
      <c r="L27" s="6"/>
    </row>
    <row r="28" spans="1:12" ht="37.5" customHeight="1" x14ac:dyDescent="0.2">
      <c r="B28" s="19"/>
      <c r="C28" s="56"/>
      <c r="D28" s="57"/>
      <c r="E28" s="123" t="s">
        <v>16</v>
      </c>
      <c r="F28" s="123"/>
      <c r="G28" s="58">
        <f>SUM(G14:G27)</f>
        <v>11302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305</v>
      </c>
      <c r="D14" s="45">
        <f>付属書①!D14</f>
        <v>0</v>
      </c>
      <c r="E14" s="46">
        <v>0.85</v>
      </c>
      <c r="F14" s="47">
        <f>ROUND(C14*D14*E14,2)</f>
        <v>0</v>
      </c>
      <c r="G14" s="98">
        <v>29237</v>
      </c>
      <c r="H14" s="11">
        <f>付属書①!H14</f>
        <v>0</v>
      </c>
      <c r="I14" s="12">
        <f>G14*H14</f>
        <v>0</v>
      </c>
      <c r="J14" s="13">
        <f>ROUNDDOWN(F14+I14,0)</f>
        <v>0</v>
      </c>
      <c r="K14" s="6"/>
      <c r="L14" s="6"/>
    </row>
    <row r="15" spans="1:13" ht="24.75" customHeight="1" x14ac:dyDescent="0.2">
      <c r="A15" s="119" t="s">
        <v>143</v>
      </c>
      <c r="B15" s="120"/>
      <c r="C15" s="49">
        <f>C14</f>
        <v>305</v>
      </c>
      <c r="D15" s="50">
        <f>付属書①!D15</f>
        <v>0</v>
      </c>
      <c r="E15" s="51">
        <v>0.85</v>
      </c>
      <c r="F15" s="52">
        <f>ROUND(C15*D15*E15,2)</f>
        <v>0</v>
      </c>
      <c r="G15" s="89">
        <v>25433</v>
      </c>
      <c r="H15" s="14">
        <f>付属書①!H15</f>
        <v>0</v>
      </c>
      <c r="I15" s="15">
        <f>G15*H15</f>
        <v>0</v>
      </c>
      <c r="J15" s="16">
        <f>ROUNDDOWN(F15+I15,0)</f>
        <v>0</v>
      </c>
      <c r="K15" s="6"/>
      <c r="L15" s="6"/>
    </row>
    <row r="16" spans="1:13" ht="24.75" customHeight="1" x14ac:dyDescent="0.2">
      <c r="A16" s="119" t="s">
        <v>30</v>
      </c>
      <c r="B16" s="120"/>
      <c r="C16" s="49">
        <f t="shared" ref="C16:C24" si="0">C15</f>
        <v>305</v>
      </c>
      <c r="D16" s="50">
        <f>付属書①!D16</f>
        <v>0</v>
      </c>
      <c r="E16" s="51">
        <v>0.85</v>
      </c>
      <c r="F16" s="52">
        <f t="shared" ref="F16:F27" si="1">ROUND(C16*D16*E16,2)</f>
        <v>0</v>
      </c>
      <c r="G16" s="89">
        <v>29070</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305</v>
      </c>
      <c r="D17" s="50">
        <f>付属書①!D17</f>
        <v>0</v>
      </c>
      <c r="E17" s="51">
        <v>0.85</v>
      </c>
      <c r="F17" s="52">
        <f t="shared" si="1"/>
        <v>0</v>
      </c>
      <c r="G17" s="90">
        <v>32912</v>
      </c>
      <c r="H17" s="14">
        <f>付属書①!H17</f>
        <v>0</v>
      </c>
      <c r="I17" s="15">
        <f t="shared" si="2"/>
        <v>0</v>
      </c>
      <c r="J17" s="16">
        <f t="shared" si="3"/>
        <v>0</v>
      </c>
      <c r="L17" s="6"/>
    </row>
    <row r="18" spans="1:12" ht="24.75" customHeight="1" x14ac:dyDescent="0.2">
      <c r="A18" s="119" t="s">
        <v>144</v>
      </c>
      <c r="B18" s="120"/>
      <c r="C18" s="49">
        <f t="shared" si="0"/>
        <v>305</v>
      </c>
      <c r="D18" s="50">
        <f>付属書①!D18</f>
        <v>0</v>
      </c>
      <c r="E18" s="51">
        <v>0.85</v>
      </c>
      <c r="F18" s="52">
        <f t="shared" si="1"/>
        <v>0</v>
      </c>
      <c r="G18" s="90">
        <v>32673</v>
      </c>
      <c r="H18" s="14">
        <f>付属書①!H18</f>
        <v>0</v>
      </c>
      <c r="I18" s="15">
        <f t="shared" si="2"/>
        <v>0</v>
      </c>
      <c r="J18" s="16">
        <f t="shared" si="3"/>
        <v>0</v>
      </c>
      <c r="L18" s="6"/>
    </row>
    <row r="19" spans="1:12" ht="24.75" customHeight="1" x14ac:dyDescent="0.2">
      <c r="A19" s="119" t="s">
        <v>145</v>
      </c>
      <c r="B19" s="120"/>
      <c r="C19" s="49">
        <f t="shared" si="0"/>
        <v>305</v>
      </c>
      <c r="D19" s="50">
        <f>付属書①!D19</f>
        <v>0</v>
      </c>
      <c r="E19" s="51">
        <v>0.85</v>
      </c>
      <c r="F19" s="52">
        <f t="shared" si="1"/>
        <v>0</v>
      </c>
      <c r="G19" s="99">
        <v>26537</v>
      </c>
      <c r="H19" s="14">
        <f>付属書①!H19</f>
        <v>0</v>
      </c>
      <c r="I19" s="15">
        <f t="shared" si="2"/>
        <v>0</v>
      </c>
      <c r="J19" s="16">
        <f t="shared" si="3"/>
        <v>0</v>
      </c>
      <c r="L19" s="6"/>
    </row>
    <row r="20" spans="1:12" ht="24.75" customHeight="1" x14ac:dyDescent="0.2">
      <c r="A20" s="119" t="s">
        <v>146</v>
      </c>
      <c r="B20" s="120"/>
      <c r="C20" s="49">
        <f t="shared" si="0"/>
        <v>305</v>
      </c>
      <c r="D20" s="50">
        <f>付属書①!D20</f>
        <v>0</v>
      </c>
      <c r="E20" s="51">
        <v>0.85</v>
      </c>
      <c r="F20" s="52">
        <f t="shared" si="1"/>
        <v>0</v>
      </c>
      <c r="G20" s="90">
        <v>24112</v>
      </c>
      <c r="H20" s="14">
        <f>付属書①!H20</f>
        <v>0</v>
      </c>
      <c r="I20" s="15">
        <f t="shared" si="2"/>
        <v>0</v>
      </c>
      <c r="J20" s="16">
        <f t="shared" si="3"/>
        <v>0</v>
      </c>
      <c r="L20" s="6"/>
    </row>
    <row r="21" spans="1:12" ht="24.75" customHeight="1" x14ac:dyDescent="0.2">
      <c r="A21" s="119" t="s">
        <v>147</v>
      </c>
      <c r="B21" s="120"/>
      <c r="C21" s="49">
        <f t="shared" si="0"/>
        <v>305</v>
      </c>
      <c r="D21" s="50">
        <f>付属書①!D21</f>
        <v>0</v>
      </c>
      <c r="E21" s="51">
        <v>0.85</v>
      </c>
      <c r="F21" s="52">
        <f t="shared" si="1"/>
        <v>0</v>
      </c>
      <c r="G21" s="89">
        <v>27092</v>
      </c>
      <c r="H21" s="14">
        <f>付属書①!H21</f>
        <v>0</v>
      </c>
      <c r="I21" s="15">
        <f t="shared" si="2"/>
        <v>0</v>
      </c>
      <c r="J21" s="16">
        <f t="shared" si="3"/>
        <v>0</v>
      </c>
      <c r="L21" s="6"/>
    </row>
    <row r="22" spans="1:12" ht="24.75" customHeight="1" x14ac:dyDescent="0.2">
      <c r="A22" s="119" t="s">
        <v>148</v>
      </c>
      <c r="B22" s="120"/>
      <c r="C22" s="49">
        <f t="shared" si="0"/>
        <v>305</v>
      </c>
      <c r="D22" s="50">
        <f>付属書①!D22</f>
        <v>0</v>
      </c>
      <c r="E22" s="51">
        <v>0.85</v>
      </c>
      <c r="F22" s="52">
        <f t="shared" si="1"/>
        <v>0</v>
      </c>
      <c r="G22" s="94">
        <v>33886</v>
      </c>
      <c r="H22" s="14">
        <f>付属書①!H22</f>
        <v>0</v>
      </c>
      <c r="I22" s="15">
        <f t="shared" si="2"/>
        <v>0</v>
      </c>
      <c r="J22" s="16">
        <f t="shared" si="3"/>
        <v>0</v>
      </c>
      <c r="L22" s="6"/>
    </row>
    <row r="23" spans="1:12" ht="24.75" customHeight="1" x14ac:dyDescent="0.2">
      <c r="A23" s="119" t="s">
        <v>149</v>
      </c>
      <c r="B23" s="120"/>
      <c r="C23" s="49">
        <f t="shared" si="0"/>
        <v>305</v>
      </c>
      <c r="D23" s="50">
        <f>付属書①!D23</f>
        <v>0</v>
      </c>
      <c r="E23" s="51">
        <v>0.85</v>
      </c>
      <c r="F23" s="52">
        <f t="shared" si="1"/>
        <v>0</v>
      </c>
      <c r="G23" s="89">
        <v>37853</v>
      </c>
      <c r="H23" s="14">
        <f>付属書①!H23</f>
        <v>0</v>
      </c>
      <c r="I23" s="15">
        <f t="shared" si="2"/>
        <v>0</v>
      </c>
      <c r="J23" s="16">
        <f t="shared" si="3"/>
        <v>0</v>
      </c>
      <c r="L23" s="6"/>
    </row>
    <row r="24" spans="1:12" ht="24.75" customHeight="1" x14ac:dyDescent="0.2">
      <c r="A24" s="119" t="s">
        <v>150</v>
      </c>
      <c r="B24" s="120"/>
      <c r="C24" s="49">
        <f t="shared" si="0"/>
        <v>305</v>
      </c>
      <c r="D24" s="50">
        <f>付属書①!D24</f>
        <v>0</v>
      </c>
      <c r="E24" s="51">
        <v>0.85</v>
      </c>
      <c r="F24" s="52">
        <f t="shared" si="1"/>
        <v>0</v>
      </c>
      <c r="G24" s="90">
        <v>21000</v>
      </c>
      <c r="H24" s="14">
        <f>付属書①!H24</f>
        <v>0</v>
      </c>
      <c r="I24" s="15">
        <f t="shared" si="2"/>
        <v>0</v>
      </c>
      <c r="J24" s="16">
        <f t="shared" si="3"/>
        <v>0</v>
      </c>
      <c r="K24" s="6"/>
      <c r="L24" s="6"/>
    </row>
    <row r="25" spans="1:12" ht="24.75" customHeight="1" x14ac:dyDescent="0.2">
      <c r="A25" s="119" t="s">
        <v>151</v>
      </c>
      <c r="B25" s="120"/>
      <c r="C25" s="49">
        <f>C22</f>
        <v>305</v>
      </c>
      <c r="D25" s="50">
        <f>付属書①!D25</f>
        <v>0</v>
      </c>
      <c r="E25" s="51">
        <v>0.85</v>
      </c>
      <c r="F25" s="52">
        <f t="shared" si="1"/>
        <v>0</v>
      </c>
      <c r="G25" s="48">
        <v>35776</v>
      </c>
      <c r="H25" s="14">
        <f>付属書①!H25</f>
        <v>0</v>
      </c>
      <c r="I25" s="17">
        <f t="shared" si="2"/>
        <v>0</v>
      </c>
      <c r="J25" s="18">
        <f t="shared" si="3"/>
        <v>0</v>
      </c>
      <c r="K25" s="6"/>
      <c r="L25" s="6"/>
    </row>
    <row r="26" spans="1:12" ht="24.75" customHeight="1" x14ac:dyDescent="0.2">
      <c r="A26" s="119" t="s">
        <v>216</v>
      </c>
      <c r="B26" s="120"/>
      <c r="C26" s="49">
        <f>C23</f>
        <v>305</v>
      </c>
      <c r="D26" s="50">
        <f>付属書①!D26</f>
        <v>0</v>
      </c>
      <c r="E26" s="51">
        <v>0.85</v>
      </c>
      <c r="F26" s="52">
        <f t="shared" si="1"/>
        <v>0</v>
      </c>
      <c r="G26" s="48">
        <v>29237</v>
      </c>
      <c r="H26" s="14">
        <f>付属書①!H26</f>
        <v>0</v>
      </c>
      <c r="I26" s="17">
        <f t="shared" si="2"/>
        <v>0</v>
      </c>
      <c r="J26" s="18">
        <f t="shared" si="3"/>
        <v>0</v>
      </c>
      <c r="K26" s="6"/>
      <c r="L26" s="6"/>
    </row>
    <row r="27" spans="1:12" ht="24.75" customHeight="1" x14ac:dyDescent="0.2">
      <c r="A27" s="121" t="s">
        <v>143</v>
      </c>
      <c r="B27" s="122"/>
      <c r="C27" s="53">
        <f>C24</f>
        <v>305</v>
      </c>
      <c r="D27" s="54">
        <f>付属書①!D27</f>
        <v>0</v>
      </c>
      <c r="E27" s="108">
        <v>0.85</v>
      </c>
      <c r="F27" s="109">
        <f t="shared" si="1"/>
        <v>0</v>
      </c>
      <c r="G27" s="48">
        <v>25433</v>
      </c>
      <c r="H27" s="14">
        <f>付属書①!H27</f>
        <v>0</v>
      </c>
      <c r="I27" s="17">
        <f t="shared" si="2"/>
        <v>0</v>
      </c>
      <c r="J27" s="18">
        <f t="shared" si="3"/>
        <v>0</v>
      </c>
      <c r="K27" s="6"/>
      <c r="L27" s="6"/>
    </row>
    <row r="28" spans="1:12" ht="37.5" customHeight="1" x14ac:dyDescent="0.2">
      <c r="B28" s="19"/>
      <c r="C28" s="56"/>
      <c r="D28" s="57"/>
      <c r="E28" s="123" t="s">
        <v>16</v>
      </c>
      <c r="F28" s="123"/>
      <c r="G28" s="58">
        <f>SUM(G14:G27)</f>
        <v>410251</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205</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189</v>
      </c>
      <c r="D14" s="45">
        <f>付属書①!D14</f>
        <v>0</v>
      </c>
      <c r="E14" s="46">
        <v>0.85</v>
      </c>
      <c r="F14" s="47">
        <f>ROUND(C14*D14*E14,2)</f>
        <v>0</v>
      </c>
      <c r="G14" s="98">
        <v>7667</v>
      </c>
      <c r="H14" s="11">
        <f>付属書①!H14</f>
        <v>0</v>
      </c>
      <c r="I14" s="12">
        <f>G14*H14</f>
        <v>0</v>
      </c>
      <c r="J14" s="13">
        <f>ROUNDDOWN(F14+I14,0)</f>
        <v>0</v>
      </c>
      <c r="K14" s="6"/>
      <c r="L14" s="6"/>
    </row>
    <row r="15" spans="1:13" ht="24.75" customHeight="1" x14ac:dyDescent="0.2">
      <c r="A15" s="119" t="s">
        <v>143</v>
      </c>
      <c r="B15" s="120"/>
      <c r="C15" s="49">
        <f>C14</f>
        <v>189</v>
      </c>
      <c r="D15" s="50">
        <f>付属書①!D15</f>
        <v>0</v>
      </c>
      <c r="E15" s="51">
        <v>0.85</v>
      </c>
      <c r="F15" s="52">
        <f>ROUND(C15*D15*E15,2)</f>
        <v>0</v>
      </c>
      <c r="G15" s="89">
        <v>8453</v>
      </c>
      <c r="H15" s="14">
        <f>付属書①!H15</f>
        <v>0</v>
      </c>
      <c r="I15" s="15">
        <f>G15*H15</f>
        <v>0</v>
      </c>
      <c r="J15" s="16">
        <f>ROUNDDOWN(F15+I15,0)</f>
        <v>0</v>
      </c>
      <c r="K15" s="6"/>
      <c r="L15" s="6"/>
    </row>
    <row r="16" spans="1:13" ht="24.75" customHeight="1" x14ac:dyDescent="0.2">
      <c r="A16" s="119" t="s">
        <v>30</v>
      </c>
      <c r="B16" s="120"/>
      <c r="C16" s="49">
        <f t="shared" ref="C16:C24" si="0">C15</f>
        <v>189</v>
      </c>
      <c r="D16" s="50">
        <f>付属書①!D16</f>
        <v>0</v>
      </c>
      <c r="E16" s="51">
        <v>0.85</v>
      </c>
      <c r="F16" s="52">
        <f t="shared" ref="F16:F27" si="1">ROUND(C16*D16*E16,2)</f>
        <v>0</v>
      </c>
      <c r="G16" s="89">
        <v>10755</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189</v>
      </c>
      <c r="D17" s="50">
        <f>付属書①!D17</f>
        <v>0</v>
      </c>
      <c r="E17" s="51">
        <v>0.85</v>
      </c>
      <c r="F17" s="52">
        <f t="shared" si="1"/>
        <v>0</v>
      </c>
      <c r="G17" s="89">
        <v>12985</v>
      </c>
      <c r="H17" s="14">
        <f>付属書①!H17</f>
        <v>0</v>
      </c>
      <c r="I17" s="15">
        <f t="shared" si="2"/>
        <v>0</v>
      </c>
      <c r="J17" s="16">
        <f t="shared" si="3"/>
        <v>0</v>
      </c>
      <c r="L17" s="6"/>
    </row>
    <row r="18" spans="1:12" ht="24.75" customHeight="1" x14ac:dyDescent="0.2">
      <c r="A18" s="119" t="s">
        <v>144</v>
      </c>
      <c r="B18" s="120"/>
      <c r="C18" s="49">
        <f t="shared" si="0"/>
        <v>189</v>
      </c>
      <c r="D18" s="50">
        <f>付属書①!D18</f>
        <v>0</v>
      </c>
      <c r="E18" s="51">
        <v>0.85</v>
      </c>
      <c r="F18" s="52">
        <f t="shared" si="1"/>
        <v>0</v>
      </c>
      <c r="G18" s="89">
        <v>11832</v>
      </c>
      <c r="H18" s="14">
        <f>付属書①!H18</f>
        <v>0</v>
      </c>
      <c r="I18" s="15">
        <f t="shared" si="2"/>
        <v>0</v>
      </c>
      <c r="J18" s="16">
        <f t="shared" si="3"/>
        <v>0</v>
      </c>
      <c r="L18" s="6"/>
    </row>
    <row r="19" spans="1:12" ht="24.75" customHeight="1" x14ac:dyDescent="0.2">
      <c r="A19" s="119" t="s">
        <v>145</v>
      </c>
      <c r="B19" s="120"/>
      <c r="C19" s="49">
        <f t="shared" si="0"/>
        <v>189</v>
      </c>
      <c r="D19" s="50">
        <f>付属書①!D19</f>
        <v>0</v>
      </c>
      <c r="E19" s="51">
        <v>0.85</v>
      </c>
      <c r="F19" s="52">
        <f t="shared" si="1"/>
        <v>0</v>
      </c>
      <c r="G19" s="90">
        <v>10029</v>
      </c>
      <c r="H19" s="14">
        <f>付属書①!H19</f>
        <v>0</v>
      </c>
      <c r="I19" s="15">
        <f t="shared" si="2"/>
        <v>0</v>
      </c>
      <c r="J19" s="16">
        <f t="shared" si="3"/>
        <v>0</v>
      </c>
      <c r="L19" s="6"/>
    </row>
    <row r="20" spans="1:12" ht="24.75" customHeight="1" x14ac:dyDescent="0.2">
      <c r="A20" s="119" t="s">
        <v>146</v>
      </c>
      <c r="B20" s="120"/>
      <c r="C20" s="49">
        <f t="shared" si="0"/>
        <v>189</v>
      </c>
      <c r="D20" s="50">
        <f>付属書①!D20</f>
        <v>0</v>
      </c>
      <c r="E20" s="51">
        <v>0.85</v>
      </c>
      <c r="F20" s="52">
        <f t="shared" si="1"/>
        <v>0</v>
      </c>
      <c r="G20" s="99">
        <v>7524</v>
      </c>
      <c r="H20" s="14">
        <f>付属書①!H20</f>
        <v>0</v>
      </c>
      <c r="I20" s="15">
        <f t="shared" si="2"/>
        <v>0</v>
      </c>
      <c r="J20" s="16">
        <f t="shared" si="3"/>
        <v>0</v>
      </c>
      <c r="L20" s="6"/>
    </row>
    <row r="21" spans="1:12" ht="24.75" customHeight="1" x14ac:dyDescent="0.2">
      <c r="A21" s="119" t="s">
        <v>147</v>
      </c>
      <c r="B21" s="120"/>
      <c r="C21" s="49">
        <f t="shared" si="0"/>
        <v>189</v>
      </c>
      <c r="D21" s="50">
        <f>付属書①!D21</f>
        <v>0</v>
      </c>
      <c r="E21" s="51">
        <v>0.85</v>
      </c>
      <c r="F21" s="52">
        <f t="shared" si="1"/>
        <v>0</v>
      </c>
      <c r="G21" s="90">
        <v>7896</v>
      </c>
      <c r="H21" s="14">
        <f>付属書①!H21</f>
        <v>0</v>
      </c>
      <c r="I21" s="15">
        <f t="shared" si="2"/>
        <v>0</v>
      </c>
      <c r="J21" s="16">
        <f t="shared" si="3"/>
        <v>0</v>
      </c>
      <c r="L21" s="6"/>
    </row>
    <row r="22" spans="1:12" ht="24.75" customHeight="1" x14ac:dyDescent="0.2">
      <c r="A22" s="119" t="s">
        <v>148</v>
      </c>
      <c r="B22" s="120"/>
      <c r="C22" s="49">
        <f t="shared" si="0"/>
        <v>189</v>
      </c>
      <c r="D22" s="50">
        <f>付属書①!D22</f>
        <v>0</v>
      </c>
      <c r="E22" s="51">
        <v>0.85</v>
      </c>
      <c r="F22" s="52">
        <f t="shared" si="1"/>
        <v>0</v>
      </c>
      <c r="G22" s="94">
        <v>10727</v>
      </c>
      <c r="H22" s="14">
        <f>付属書①!H22</f>
        <v>0</v>
      </c>
      <c r="I22" s="15">
        <f t="shared" si="2"/>
        <v>0</v>
      </c>
      <c r="J22" s="16">
        <f t="shared" si="3"/>
        <v>0</v>
      </c>
      <c r="L22" s="6"/>
    </row>
    <row r="23" spans="1:12" ht="24.75" customHeight="1" x14ac:dyDescent="0.2">
      <c r="A23" s="119" t="s">
        <v>149</v>
      </c>
      <c r="B23" s="120"/>
      <c r="C23" s="49">
        <f t="shared" si="0"/>
        <v>189</v>
      </c>
      <c r="D23" s="50">
        <f>付属書①!D23</f>
        <v>0</v>
      </c>
      <c r="E23" s="51">
        <v>0.85</v>
      </c>
      <c r="F23" s="52">
        <f t="shared" si="1"/>
        <v>0</v>
      </c>
      <c r="G23" s="89">
        <v>14939</v>
      </c>
      <c r="H23" s="14">
        <f>付属書①!H23</f>
        <v>0</v>
      </c>
      <c r="I23" s="15">
        <f t="shared" si="2"/>
        <v>0</v>
      </c>
      <c r="J23" s="16">
        <f t="shared" si="3"/>
        <v>0</v>
      </c>
      <c r="L23" s="6"/>
    </row>
    <row r="24" spans="1:12" ht="24.75" customHeight="1" x14ac:dyDescent="0.2">
      <c r="A24" s="119" t="s">
        <v>150</v>
      </c>
      <c r="B24" s="120"/>
      <c r="C24" s="49">
        <f t="shared" si="0"/>
        <v>189</v>
      </c>
      <c r="D24" s="50">
        <f>付属書①!D24</f>
        <v>0</v>
      </c>
      <c r="E24" s="51">
        <v>0.85</v>
      </c>
      <c r="F24" s="52">
        <f t="shared" si="1"/>
        <v>0</v>
      </c>
      <c r="G24" s="90">
        <v>7435</v>
      </c>
      <c r="H24" s="14">
        <f>付属書①!H24</f>
        <v>0</v>
      </c>
      <c r="I24" s="15">
        <f t="shared" si="2"/>
        <v>0</v>
      </c>
      <c r="J24" s="16">
        <f t="shared" si="3"/>
        <v>0</v>
      </c>
      <c r="K24" s="6"/>
      <c r="L24" s="6"/>
    </row>
    <row r="25" spans="1:12" ht="24.75" customHeight="1" x14ac:dyDescent="0.2">
      <c r="A25" s="119" t="s">
        <v>151</v>
      </c>
      <c r="B25" s="120"/>
      <c r="C25" s="49">
        <f>C22</f>
        <v>189</v>
      </c>
      <c r="D25" s="50">
        <f>付属書①!D25</f>
        <v>0</v>
      </c>
      <c r="E25" s="51">
        <v>0.85</v>
      </c>
      <c r="F25" s="52">
        <f t="shared" si="1"/>
        <v>0</v>
      </c>
      <c r="G25" s="48">
        <v>13295</v>
      </c>
      <c r="H25" s="14">
        <f>付属書①!H25</f>
        <v>0</v>
      </c>
      <c r="I25" s="17">
        <f t="shared" si="2"/>
        <v>0</v>
      </c>
      <c r="J25" s="18">
        <f t="shared" si="3"/>
        <v>0</v>
      </c>
      <c r="K25" s="6"/>
      <c r="L25" s="6"/>
    </row>
    <row r="26" spans="1:12" ht="24.75" customHeight="1" x14ac:dyDescent="0.2">
      <c r="A26" s="119" t="s">
        <v>216</v>
      </c>
      <c r="B26" s="120"/>
      <c r="C26" s="49">
        <f>C23</f>
        <v>189</v>
      </c>
      <c r="D26" s="50">
        <f>付属書①!D26</f>
        <v>0</v>
      </c>
      <c r="E26" s="51">
        <v>0.85</v>
      </c>
      <c r="F26" s="52">
        <f t="shared" si="1"/>
        <v>0</v>
      </c>
      <c r="G26" s="48">
        <v>7667</v>
      </c>
      <c r="H26" s="14">
        <f>付属書①!H26</f>
        <v>0</v>
      </c>
      <c r="I26" s="17">
        <f t="shared" si="2"/>
        <v>0</v>
      </c>
      <c r="J26" s="18">
        <f t="shared" si="3"/>
        <v>0</v>
      </c>
      <c r="K26" s="6"/>
      <c r="L26" s="6"/>
    </row>
    <row r="27" spans="1:12" ht="24.75" customHeight="1" x14ac:dyDescent="0.2">
      <c r="A27" s="121" t="s">
        <v>143</v>
      </c>
      <c r="B27" s="122"/>
      <c r="C27" s="53">
        <f>C24</f>
        <v>189</v>
      </c>
      <c r="D27" s="54">
        <f>付属書①!D27</f>
        <v>0</v>
      </c>
      <c r="E27" s="108">
        <v>0.85</v>
      </c>
      <c r="F27" s="109">
        <f t="shared" si="1"/>
        <v>0</v>
      </c>
      <c r="G27" s="48">
        <v>8453</v>
      </c>
      <c r="H27" s="14">
        <f>付属書①!H27</f>
        <v>0</v>
      </c>
      <c r="I27" s="17">
        <f t="shared" si="2"/>
        <v>0</v>
      </c>
      <c r="J27" s="18">
        <f t="shared" si="3"/>
        <v>0</v>
      </c>
      <c r="K27" s="6"/>
      <c r="L27" s="6"/>
    </row>
    <row r="28" spans="1:12" ht="37.5" customHeight="1" x14ac:dyDescent="0.2">
      <c r="B28" s="19"/>
      <c r="C28" s="56"/>
      <c r="D28" s="57"/>
      <c r="E28" s="123" t="s">
        <v>16</v>
      </c>
      <c r="F28" s="123"/>
      <c r="G28" s="58">
        <f>SUM(G14:G27)</f>
        <v>139657</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206</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112</v>
      </c>
      <c r="D14" s="45">
        <f>付属書①!D14</f>
        <v>0</v>
      </c>
      <c r="E14" s="46">
        <v>0.85</v>
      </c>
      <c r="F14" s="47">
        <f>ROUND(C14*D14*E14,2)</f>
        <v>0</v>
      </c>
      <c r="G14" s="87">
        <v>4152</v>
      </c>
      <c r="H14" s="11">
        <f>付属書①!H14</f>
        <v>0</v>
      </c>
      <c r="I14" s="12">
        <f>G14*H14</f>
        <v>0</v>
      </c>
      <c r="J14" s="13">
        <f>ROUNDDOWN(F14+I14,0)</f>
        <v>0</v>
      </c>
      <c r="K14" s="6"/>
      <c r="L14" s="6"/>
    </row>
    <row r="15" spans="1:13" ht="24.75" customHeight="1" x14ac:dyDescent="0.2">
      <c r="A15" s="119" t="s">
        <v>143</v>
      </c>
      <c r="B15" s="120"/>
      <c r="C15" s="49">
        <f>C14</f>
        <v>112</v>
      </c>
      <c r="D15" s="50">
        <f>付属書①!D15</f>
        <v>0</v>
      </c>
      <c r="E15" s="51">
        <v>0.85</v>
      </c>
      <c r="F15" s="52">
        <f>ROUND(C15*D15*E15,2)</f>
        <v>0</v>
      </c>
      <c r="G15" s="88">
        <v>4096</v>
      </c>
      <c r="H15" s="14">
        <f>付属書①!H15</f>
        <v>0</v>
      </c>
      <c r="I15" s="15">
        <f>G15*H15</f>
        <v>0</v>
      </c>
      <c r="J15" s="16">
        <f>ROUNDDOWN(F15+I15,0)</f>
        <v>0</v>
      </c>
      <c r="K15" s="6"/>
      <c r="L15" s="6"/>
    </row>
    <row r="16" spans="1:13" ht="24.75" customHeight="1" x14ac:dyDescent="0.2">
      <c r="A16" s="119" t="s">
        <v>30</v>
      </c>
      <c r="B16" s="120"/>
      <c r="C16" s="49">
        <f t="shared" ref="C16:C24" si="0">C15</f>
        <v>112</v>
      </c>
      <c r="D16" s="50">
        <f>付属書①!D16</f>
        <v>0</v>
      </c>
      <c r="E16" s="51">
        <v>0.85</v>
      </c>
      <c r="F16" s="52">
        <f t="shared" ref="F16:F27" si="1">ROUND(C16*D16*E16,2)</f>
        <v>0</v>
      </c>
      <c r="G16" s="88">
        <v>5446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112</v>
      </c>
      <c r="D17" s="50">
        <f>付属書①!D17</f>
        <v>0</v>
      </c>
      <c r="E17" s="51">
        <v>0.85</v>
      </c>
      <c r="F17" s="52">
        <f t="shared" si="1"/>
        <v>0</v>
      </c>
      <c r="G17" s="89">
        <v>5512</v>
      </c>
      <c r="H17" s="14">
        <f>付属書①!H17</f>
        <v>0</v>
      </c>
      <c r="I17" s="15">
        <f t="shared" si="2"/>
        <v>0</v>
      </c>
      <c r="J17" s="16">
        <f t="shared" si="3"/>
        <v>0</v>
      </c>
      <c r="L17" s="6"/>
    </row>
    <row r="18" spans="1:12" ht="24.75" customHeight="1" x14ac:dyDescent="0.2">
      <c r="A18" s="119" t="s">
        <v>144</v>
      </c>
      <c r="B18" s="120"/>
      <c r="C18" s="49">
        <f t="shared" si="0"/>
        <v>112</v>
      </c>
      <c r="D18" s="50">
        <f>付属書①!D18</f>
        <v>0</v>
      </c>
      <c r="E18" s="51">
        <v>0.85</v>
      </c>
      <c r="F18" s="52">
        <f t="shared" si="1"/>
        <v>0</v>
      </c>
      <c r="G18" s="89">
        <v>5605</v>
      </c>
      <c r="H18" s="14">
        <f>付属書①!H18</f>
        <v>0</v>
      </c>
      <c r="I18" s="15">
        <f t="shared" si="2"/>
        <v>0</v>
      </c>
      <c r="J18" s="16">
        <f t="shared" si="3"/>
        <v>0</v>
      </c>
      <c r="L18" s="6"/>
    </row>
    <row r="19" spans="1:12" ht="24.75" customHeight="1" x14ac:dyDescent="0.2">
      <c r="A19" s="119" t="s">
        <v>145</v>
      </c>
      <c r="B19" s="120"/>
      <c r="C19" s="49">
        <f t="shared" si="0"/>
        <v>112</v>
      </c>
      <c r="D19" s="50">
        <f>付属書①!D19</f>
        <v>0</v>
      </c>
      <c r="E19" s="51">
        <v>0.85</v>
      </c>
      <c r="F19" s="52">
        <f t="shared" si="1"/>
        <v>0</v>
      </c>
      <c r="G19" s="89">
        <v>4622</v>
      </c>
      <c r="H19" s="14">
        <f>付属書①!H19</f>
        <v>0</v>
      </c>
      <c r="I19" s="15">
        <f t="shared" si="2"/>
        <v>0</v>
      </c>
      <c r="J19" s="16">
        <f t="shared" si="3"/>
        <v>0</v>
      </c>
      <c r="L19" s="6"/>
    </row>
    <row r="20" spans="1:12" ht="24.75" customHeight="1" x14ac:dyDescent="0.2">
      <c r="A20" s="119" t="s">
        <v>146</v>
      </c>
      <c r="B20" s="120"/>
      <c r="C20" s="49">
        <f t="shared" si="0"/>
        <v>112</v>
      </c>
      <c r="D20" s="50">
        <f>付属書①!D20</f>
        <v>0</v>
      </c>
      <c r="E20" s="51">
        <v>0.85</v>
      </c>
      <c r="F20" s="52">
        <f t="shared" si="1"/>
        <v>0</v>
      </c>
      <c r="G20" s="90">
        <v>4034</v>
      </c>
      <c r="H20" s="14">
        <f>付属書①!H20</f>
        <v>0</v>
      </c>
      <c r="I20" s="15">
        <f t="shared" si="2"/>
        <v>0</v>
      </c>
      <c r="J20" s="16">
        <f t="shared" si="3"/>
        <v>0</v>
      </c>
      <c r="L20" s="6"/>
    </row>
    <row r="21" spans="1:12" ht="24.75" customHeight="1" x14ac:dyDescent="0.2">
      <c r="A21" s="119" t="s">
        <v>147</v>
      </c>
      <c r="B21" s="120"/>
      <c r="C21" s="49">
        <f t="shared" si="0"/>
        <v>112</v>
      </c>
      <c r="D21" s="50">
        <f>付属書①!D21</f>
        <v>0</v>
      </c>
      <c r="E21" s="51">
        <v>0.85</v>
      </c>
      <c r="F21" s="52">
        <f t="shared" si="1"/>
        <v>0</v>
      </c>
      <c r="G21" s="90">
        <v>4008</v>
      </c>
      <c r="H21" s="14">
        <f>付属書①!H21</f>
        <v>0</v>
      </c>
      <c r="I21" s="15">
        <f t="shared" si="2"/>
        <v>0</v>
      </c>
      <c r="J21" s="16">
        <f t="shared" si="3"/>
        <v>0</v>
      </c>
      <c r="L21" s="6"/>
    </row>
    <row r="22" spans="1:12" ht="24.75" customHeight="1" x14ac:dyDescent="0.2">
      <c r="A22" s="119" t="s">
        <v>148</v>
      </c>
      <c r="B22" s="120"/>
      <c r="C22" s="49">
        <f t="shared" si="0"/>
        <v>112</v>
      </c>
      <c r="D22" s="50">
        <f>付属書①!D22</f>
        <v>0</v>
      </c>
      <c r="E22" s="51">
        <v>0.85</v>
      </c>
      <c r="F22" s="52">
        <f t="shared" si="1"/>
        <v>0</v>
      </c>
      <c r="G22" s="91">
        <v>4300</v>
      </c>
      <c r="H22" s="14">
        <f>付属書①!H22</f>
        <v>0</v>
      </c>
      <c r="I22" s="15">
        <f t="shared" si="2"/>
        <v>0</v>
      </c>
      <c r="J22" s="16">
        <f t="shared" si="3"/>
        <v>0</v>
      </c>
      <c r="L22" s="6"/>
    </row>
    <row r="23" spans="1:12" ht="24.75" customHeight="1" x14ac:dyDescent="0.2">
      <c r="A23" s="119" t="s">
        <v>149</v>
      </c>
      <c r="B23" s="120"/>
      <c r="C23" s="49">
        <f t="shared" si="0"/>
        <v>112</v>
      </c>
      <c r="D23" s="50">
        <f>付属書①!D23</f>
        <v>0</v>
      </c>
      <c r="E23" s="51">
        <v>0.85</v>
      </c>
      <c r="F23" s="52">
        <f t="shared" si="1"/>
        <v>0</v>
      </c>
      <c r="G23" s="90">
        <v>5635</v>
      </c>
      <c r="H23" s="14">
        <f>付属書①!H23</f>
        <v>0</v>
      </c>
      <c r="I23" s="15">
        <f t="shared" si="2"/>
        <v>0</v>
      </c>
      <c r="J23" s="16">
        <f t="shared" si="3"/>
        <v>0</v>
      </c>
      <c r="L23" s="6"/>
    </row>
    <row r="24" spans="1:12" ht="24.75" customHeight="1" x14ac:dyDescent="0.2">
      <c r="A24" s="119" t="s">
        <v>150</v>
      </c>
      <c r="B24" s="120"/>
      <c r="C24" s="49">
        <f t="shared" si="0"/>
        <v>112</v>
      </c>
      <c r="D24" s="50">
        <f>付属書①!D24</f>
        <v>0</v>
      </c>
      <c r="E24" s="51">
        <v>0.85</v>
      </c>
      <c r="F24" s="52">
        <f t="shared" si="1"/>
        <v>0</v>
      </c>
      <c r="G24" s="89">
        <v>3693</v>
      </c>
      <c r="H24" s="14">
        <f>付属書①!H24</f>
        <v>0</v>
      </c>
      <c r="I24" s="15">
        <f t="shared" si="2"/>
        <v>0</v>
      </c>
      <c r="J24" s="16">
        <f t="shared" si="3"/>
        <v>0</v>
      </c>
      <c r="K24" s="6"/>
      <c r="L24" s="6"/>
    </row>
    <row r="25" spans="1:12" ht="24.75" customHeight="1" x14ac:dyDescent="0.2">
      <c r="A25" s="119" t="s">
        <v>151</v>
      </c>
      <c r="B25" s="120"/>
      <c r="C25" s="49">
        <f>C22</f>
        <v>112</v>
      </c>
      <c r="D25" s="50">
        <f>付属書①!D25</f>
        <v>0</v>
      </c>
      <c r="E25" s="51">
        <v>0.85</v>
      </c>
      <c r="F25" s="52">
        <f t="shared" si="1"/>
        <v>0</v>
      </c>
      <c r="G25" s="48">
        <v>6424</v>
      </c>
      <c r="H25" s="14">
        <f>付属書①!H25</f>
        <v>0</v>
      </c>
      <c r="I25" s="17">
        <f t="shared" si="2"/>
        <v>0</v>
      </c>
      <c r="J25" s="18">
        <f t="shared" si="3"/>
        <v>0</v>
      </c>
      <c r="K25" s="6"/>
      <c r="L25" s="6"/>
    </row>
    <row r="26" spans="1:12" ht="24.75" customHeight="1" x14ac:dyDescent="0.2">
      <c r="A26" s="119" t="s">
        <v>216</v>
      </c>
      <c r="B26" s="120"/>
      <c r="C26" s="49">
        <f>C23</f>
        <v>112</v>
      </c>
      <c r="D26" s="50">
        <f>付属書①!D26</f>
        <v>0</v>
      </c>
      <c r="E26" s="51">
        <v>0.85</v>
      </c>
      <c r="F26" s="52">
        <f t="shared" si="1"/>
        <v>0</v>
      </c>
      <c r="G26" s="48">
        <v>4152</v>
      </c>
      <c r="H26" s="14">
        <f>付属書①!H26</f>
        <v>0</v>
      </c>
      <c r="I26" s="17">
        <f t="shared" si="2"/>
        <v>0</v>
      </c>
      <c r="J26" s="18">
        <f t="shared" si="3"/>
        <v>0</v>
      </c>
      <c r="K26" s="6"/>
      <c r="L26" s="6"/>
    </row>
    <row r="27" spans="1:12" ht="24.75" customHeight="1" x14ac:dyDescent="0.2">
      <c r="A27" s="121" t="s">
        <v>143</v>
      </c>
      <c r="B27" s="122"/>
      <c r="C27" s="53">
        <f>C24</f>
        <v>112</v>
      </c>
      <c r="D27" s="54">
        <f>付属書①!D27</f>
        <v>0</v>
      </c>
      <c r="E27" s="108">
        <v>0.85</v>
      </c>
      <c r="F27" s="109">
        <f t="shared" si="1"/>
        <v>0</v>
      </c>
      <c r="G27" s="48">
        <v>4096</v>
      </c>
      <c r="H27" s="14">
        <f>付属書①!H27</f>
        <v>0</v>
      </c>
      <c r="I27" s="17">
        <f t="shared" si="2"/>
        <v>0</v>
      </c>
      <c r="J27" s="18">
        <f t="shared" si="3"/>
        <v>0</v>
      </c>
      <c r="K27" s="6"/>
      <c r="L27" s="6"/>
    </row>
    <row r="28" spans="1:12" ht="37.5" customHeight="1" x14ac:dyDescent="0.2">
      <c r="B28" s="19"/>
      <c r="C28" s="56"/>
      <c r="D28" s="57"/>
      <c r="E28" s="123" t="s">
        <v>16</v>
      </c>
      <c r="F28" s="123"/>
      <c r="G28" s="58">
        <f>SUM(G14:G27)</f>
        <v>65775</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207</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370</v>
      </c>
      <c r="D14" s="45">
        <f>付属書①!D14</f>
        <v>0</v>
      </c>
      <c r="E14" s="46">
        <v>0.85</v>
      </c>
      <c r="F14" s="47">
        <f>ROUND(C14*D14*E14,2)</f>
        <v>0</v>
      </c>
      <c r="G14" s="104">
        <v>40016</v>
      </c>
      <c r="H14" s="11">
        <f>付属書①!H14</f>
        <v>0</v>
      </c>
      <c r="I14" s="12">
        <f>G14*H14</f>
        <v>0</v>
      </c>
      <c r="J14" s="13">
        <f>ROUNDDOWN(F14+I14,0)</f>
        <v>0</v>
      </c>
      <c r="K14" s="6"/>
      <c r="L14" s="6"/>
    </row>
    <row r="15" spans="1:13" ht="24.75" customHeight="1" x14ac:dyDescent="0.2">
      <c r="A15" s="119" t="s">
        <v>143</v>
      </c>
      <c r="B15" s="120"/>
      <c r="C15" s="49">
        <f>C14</f>
        <v>370</v>
      </c>
      <c r="D15" s="50">
        <f>付属書①!D15</f>
        <v>0</v>
      </c>
      <c r="E15" s="51">
        <v>0.85</v>
      </c>
      <c r="F15" s="52">
        <f>ROUND(C15*D15*E15,2)</f>
        <v>0</v>
      </c>
      <c r="G15" s="90">
        <v>35587</v>
      </c>
      <c r="H15" s="14">
        <f>付属書①!H15</f>
        <v>0</v>
      </c>
      <c r="I15" s="15">
        <f>G15*H15</f>
        <v>0</v>
      </c>
      <c r="J15" s="16">
        <f>ROUNDDOWN(F15+I15,0)</f>
        <v>0</v>
      </c>
      <c r="K15" s="6"/>
      <c r="L15" s="6"/>
    </row>
    <row r="16" spans="1:13" ht="24.75" customHeight="1" x14ac:dyDescent="0.2">
      <c r="A16" s="119" t="s">
        <v>30</v>
      </c>
      <c r="B16" s="120"/>
      <c r="C16" s="49">
        <f t="shared" ref="C16:C24" si="0">C15</f>
        <v>370</v>
      </c>
      <c r="D16" s="50">
        <f>付属書①!D16</f>
        <v>0</v>
      </c>
      <c r="E16" s="51">
        <v>0.85</v>
      </c>
      <c r="F16" s="52">
        <f t="shared" ref="F16:F27" si="1">ROUND(C16*D16*E16,2)</f>
        <v>0</v>
      </c>
      <c r="G16" s="99">
        <v>47144</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370</v>
      </c>
      <c r="D17" s="50">
        <f>付属書①!D17</f>
        <v>0</v>
      </c>
      <c r="E17" s="51">
        <v>0.85</v>
      </c>
      <c r="F17" s="52">
        <f t="shared" si="1"/>
        <v>0</v>
      </c>
      <c r="G17" s="89">
        <v>53896</v>
      </c>
      <c r="H17" s="14">
        <f>付属書①!H17</f>
        <v>0</v>
      </c>
      <c r="I17" s="15">
        <f t="shared" si="2"/>
        <v>0</v>
      </c>
      <c r="J17" s="16">
        <f t="shared" si="3"/>
        <v>0</v>
      </c>
      <c r="L17" s="6"/>
    </row>
    <row r="18" spans="1:12" ht="24.75" customHeight="1" x14ac:dyDescent="0.2">
      <c r="A18" s="119" t="s">
        <v>144</v>
      </c>
      <c r="B18" s="120"/>
      <c r="C18" s="49">
        <f t="shared" si="0"/>
        <v>370</v>
      </c>
      <c r="D18" s="50">
        <f>付属書①!D18</f>
        <v>0</v>
      </c>
      <c r="E18" s="51">
        <v>0.85</v>
      </c>
      <c r="F18" s="52">
        <f t="shared" si="1"/>
        <v>0</v>
      </c>
      <c r="G18" s="89">
        <v>50587</v>
      </c>
      <c r="H18" s="14">
        <f>付属書①!H18</f>
        <v>0</v>
      </c>
      <c r="I18" s="15">
        <f t="shared" si="2"/>
        <v>0</v>
      </c>
      <c r="J18" s="16">
        <f t="shared" si="3"/>
        <v>0</v>
      </c>
      <c r="L18" s="6"/>
    </row>
    <row r="19" spans="1:12" ht="24.75" customHeight="1" x14ac:dyDescent="0.2">
      <c r="A19" s="119" t="s">
        <v>145</v>
      </c>
      <c r="B19" s="120"/>
      <c r="C19" s="49">
        <f t="shared" si="0"/>
        <v>370</v>
      </c>
      <c r="D19" s="50">
        <f>付属書①!D19</f>
        <v>0</v>
      </c>
      <c r="E19" s="51">
        <v>0.85</v>
      </c>
      <c r="F19" s="52">
        <f t="shared" si="1"/>
        <v>0</v>
      </c>
      <c r="G19" s="89">
        <v>40702</v>
      </c>
      <c r="H19" s="14">
        <f>付属書①!H19</f>
        <v>0</v>
      </c>
      <c r="I19" s="15">
        <f t="shared" si="2"/>
        <v>0</v>
      </c>
      <c r="J19" s="16">
        <f t="shared" si="3"/>
        <v>0</v>
      </c>
      <c r="L19" s="6"/>
    </row>
    <row r="20" spans="1:12" ht="24.75" customHeight="1" x14ac:dyDescent="0.2">
      <c r="A20" s="119" t="s">
        <v>146</v>
      </c>
      <c r="B20" s="120"/>
      <c r="C20" s="49">
        <f t="shared" si="0"/>
        <v>370</v>
      </c>
      <c r="D20" s="50">
        <f>付属書①!D20</f>
        <v>0</v>
      </c>
      <c r="E20" s="51">
        <v>0.85</v>
      </c>
      <c r="F20" s="52">
        <f t="shared" si="1"/>
        <v>0</v>
      </c>
      <c r="G20" s="89">
        <v>34772</v>
      </c>
      <c r="H20" s="14">
        <f>付属書①!H20</f>
        <v>0</v>
      </c>
      <c r="I20" s="15">
        <f t="shared" si="2"/>
        <v>0</v>
      </c>
      <c r="J20" s="16">
        <f t="shared" si="3"/>
        <v>0</v>
      </c>
      <c r="L20" s="6"/>
    </row>
    <row r="21" spans="1:12" ht="24.75" customHeight="1" x14ac:dyDescent="0.2">
      <c r="A21" s="119" t="s">
        <v>147</v>
      </c>
      <c r="B21" s="120"/>
      <c r="C21" s="49">
        <f t="shared" si="0"/>
        <v>370</v>
      </c>
      <c r="D21" s="50">
        <f>付属書①!D21</f>
        <v>0</v>
      </c>
      <c r="E21" s="51">
        <v>0.85</v>
      </c>
      <c r="F21" s="52">
        <f t="shared" si="1"/>
        <v>0</v>
      </c>
      <c r="G21" s="89">
        <v>38720</v>
      </c>
      <c r="H21" s="14">
        <f>付属書①!H21</f>
        <v>0</v>
      </c>
      <c r="I21" s="15">
        <f t="shared" si="2"/>
        <v>0</v>
      </c>
      <c r="J21" s="16">
        <f t="shared" si="3"/>
        <v>0</v>
      </c>
      <c r="L21" s="6"/>
    </row>
    <row r="22" spans="1:12" ht="24.75" customHeight="1" x14ac:dyDescent="0.2">
      <c r="A22" s="119" t="s">
        <v>148</v>
      </c>
      <c r="B22" s="120"/>
      <c r="C22" s="49">
        <f t="shared" si="0"/>
        <v>370</v>
      </c>
      <c r="D22" s="50">
        <f>付属書①!D22</f>
        <v>0</v>
      </c>
      <c r="E22" s="51">
        <v>0.85</v>
      </c>
      <c r="F22" s="52">
        <f t="shared" si="1"/>
        <v>0</v>
      </c>
      <c r="G22" s="94">
        <v>49403</v>
      </c>
      <c r="H22" s="14">
        <f>付属書①!H22</f>
        <v>0</v>
      </c>
      <c r="I22" s="15">
        <f t="shared" si="2"/>
        <v>0</v>
      </c>
      <c r="J22" s="16">
        <f t="shared" si="3"/>
        <v>0</v>
      </c>
      <c r="L22" s="6"/>
    </row>
    <row r="23" spans="1:12" ht="24.75" customHeight="1" x14ac:dyDescent="0.2">
      <c r="A23" s="119" t="s">
        <v>149</v>
      </c>
      <c r="B23" s="120"/>
      <c r="C23" s="49">
        <f t="shared" si="0"/>
        <v>370</v>
      </c>
      <c r="D23" s="50">
        <f>付属書①!D23</f>
        <v>0</v>
      </c>
      <c r="E23" s="51">
        <v>0.85</v>
      </c>
      <c r="F23" s="52">
        <f t="shared" si="1"/>
        <v>0</v>
      </c>
      <c r="G23" s="89">
        <v>56392</v>
      </c>
      <c r="H23" s="14">
        <f>付属書①!H23</f>
        <v>0</v>
      </c>
      <c r="I23" s="15">
        <f t="shared" si="2"/>
        <v>0</v>
      </c>
      <c r="J23" s="16">
        <f t="shared" si="3"/>
        <v>0</v>
      </c>
      <c r="L23" s="6"/>
    </row>
    <row r="24" spans="1:12" ht="24.75" customHeight="1" x14ac:dyDescent="0.2">
      <c r="A24" s="119" t="s">
        <v>150</v>
      </c>
      <c r="B24" s="120"/>
      <c r="C24" s="49">
        <f t="shared" si="0"/>
        <v>370</v>
      </c>
      <c r="D24" s="50">
        <f>付属書①!D24</f>
        <v>0</v>
      </c>
      <c r="E24" s="51">
        <v>0.85</v>
      </c>
      <c r="F24" s="52">
        <f t="shared" si="1"/>
        <v>0</v>
      </c>
      <c r="G24" s="89">
        <v>30181</v>
      </c>
      <c r="H24" s="14">
        <f>付属書①!H24</f>
        <v>0</v>
      </c>
      <c r="I24" s="15">
        <f t="shared" si="2"/>
        <v>0</v>
      </c>
      <c r="J24" s="16">
        <f t="shared" si="3"/>
        <v>0</v>
      </c>
      <c r="K24" s="6"/>
      <c r="L24" s="6"/>
    </row>
    <row r="25" spans="1:12" ht="24.75" customHeight="1" x14ac:dyDescent="0.2">
      <c r="A25" s="119" t="s">
        <v>151</v>
      </c>
      <c r="B25" s="120"/>
      <c r="C25" s="49">
        <f>C22</f>
        <v>370</v>
      </c>
      <c r="D25" s="50">
        <f>付属書①!D25</f>
        <v>0</v>
      </c>
      <c r="E25" s="51">
        <v>0.85</v>
      </c>
      <c r="F25" s="52">
        <f t="shared" si="1"/>
        <v>0</v>
      </c>
      <c r="G25" s="48">
        <v>53969</v>
      </c>
      <c r="H25" s="14">
        <f>付属書①!H25</f>
        <v>0</v>
      </c>
      <c r="I25" s="17">
        <f t="shared" si="2"/>
        <v>0</v>
      </c>
      <c r="J25" s="18">
        <f t="shared" si="3"/>
        <v>0</v>
      </c>
      <c r="K25" s="6"/>
      <c r="L25" s="6"/>
    </row>
    <row r="26" spans="1:12" ht="24.75" customHeight="1" x14ac:dyDescent="0.2">
      <c r="A26" s="119" t="s">
        <v>216</v>
      </c>
      <c r="B26" s="120"/>
      <c r="C26" s="49">
        <f>C23</f>
        <v>370</v>
      </c>
      <c r="D26" s="50">
        <f>付属書①!D26</f>
        <v>0</v>
      </c>
      <c r="E26" s="51">
        <v>0.85</v>
      </c>
      <c r="F26" s="52">
        <f t="shared" si="1"/>
        <v>0</v>
      </c>
      <c r="G26" s="48">
        <v>40016</v>
      </c>
      <c r="H26" s="14">
        <f>付属書①!H26</f>
        <v>0</v>
      </c>
      <c r="I26" s="17">
        <f t="shared" si="2"/>
        <v>0</v>
      </c>
      <c r="J26" s="18">
        <f t="shared" si="3"/>
        <v>0</v>
      </c>
      <c r="K26" s="6"/>
      <c r="L26" s="6"/>
    </row>
    <row r="27" spans="1:12" ht="24.75" customHeight="1" x14ac:dyDescent="0.2">
      <c r="A27" s="121" t="s">
        <v>143</v>
      </c>
      <c r="B27" s="122"/>
      <c r="C27" s="53">
        <f>C24</f>
        <v>370</v>
      </c>
      <c r="D27" s="54">
        <f>付属書①!D27</f>
        <v>0</v>
      </c>
      <c r="E27" s="108">
        <v>0.85</v>
      </c>
      <c r="F27" s="109">
        <f t="shared" si="1"/>
        <v>0</v>
      </c>
      <c r="G27" s="48">
        <v>35587</v>
      </c>
      <c r="H27" s="14">
        <f>付属書①!H27</f>
        <v>0</v>
      </c>
      <c r="I27" s="17">
        <f t="shared" si="2"/>
        <v>0</v>
      </c>
      <c r="J27" s="18">
        <f t="shared" si="3"/>
        <v>0</v>
      </c>
      <c r="K27" s="6"/>
      <c r="L27" s="6"/>
    </row>
    <row r="28" spans="1:12" ht="37.5" customHeight="1" x14ac:dyDescent="0.2">
      <c r="B28" s="19"/>
      <c r="C28" s="56"/>
      <c r="D28" s="57"/>
      <c r="E28" s="123" t="s">
        <v>16</v>
      </c>
      <c r="F28" s="123"/>
      <c r="G28" s="58">
        <f>SUM(G14:G27)</f>
        <v>606972</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208</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191</v>
      </c>
      <c r="D14" s="45">
        <f>付属書①!D14</f>
        <v>0</v>
      </c>
      <c r="E14" s="46">
        <v>0.85</v>
      </c>
      <c r="F14" s="47">
        <f>ROUND(C14*D14*E14,2)</f>
        <v>0</v>
      </c>
      <c r="G14" s="95">
        <v>44240</v>
      </c>
      <c r="H14" s="11">
        <f>付属書①!H14</f>
        <v>0</v>
      </c>
      <c r="I14" s="12">
        <f>G14*H14</f>
        <v>0</v>
      </c>
      <c r="J14" s="13">
        <f>ROUNDDOWN(F14+I14,0)</f>
        <v>0</v>
      </c>
      <c r="K14" s="6"/>
      <c r="L14" s="6"/>
    </row>
    <row r="15" spans="1:13" ht="24.75" customHeight="1" x14ac:dyDescent="0.2">
      <c r="A15" s="119" t="s">
        <v>143</v>
      </c>
      <c r="B15" s="120"/>
      <c r="C15" s="49">
        <f>C14</f>
        <v>191</v>
      </c>
      <c r="D15" s="50">
        <f>付属書①!D15</f>
        <v>0</v>
      </c>
      <c r="E15" s="51">
        <v>0.85</v>
      </c>
      <c r="F15" s="52">
        <f>ROUND(C15*D15*E15,2)</f>
        <v>0</v>
      </c>
      <c r="G15" s="89">
        <v>28382</v>
      </c>
      <c r="H15" s="14">
        <f>付属書①!H15</f>
        <v>0</v>
      </c>
      <c r="I15" s="15">
        <f>G15*H15</f>
        <v>0</v>
      </c>
      <c r="J15" s="16">
        <f>ROUNDDOWN(F15+I15,0)</f>
        <v>0</v>
      </c>
      <c r="K15" s="6"/>
      <c r="L15" s="6"/>
    </row>
    <row r="16" spans="1:13" ht="24.75" customHeight="1" x14ac:dyDescent="0.2">
      <c r="A16" s="119" t="s">
        <v>30</v>
      </c>
      <c r="B16" s="120"/>
      <c r="C16" s="49">
        <f t="shared" ref="C16:C24" si="0">C15</f>
        <v>191</v>
      </c>
      <c r="D16" s="50">
        <f>付属書①!D16</f>
        <v>0</v>
      </c>
      <c r="E16" s="51">
        <v>0.85</v>
      </c>
      <c r="F16" s="52">
        <f t="shared" ref="F16:F27" si="1">ROUND(C16*D16*E16,2)</f>
        <v>0</v>
      </c>
      <c r="G16" s="96">
        <v>30050</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191</v>
      </c>
      <c r="D17" s="50">
        <f>付属書①!D17</f>
        <v>0</v>
      </c>
      <c r="E17" s="51">
        <v>0.85</v>
      </c>
      <c r="F17" s="52">
        <f t="shared" si="1"/>
        <v>0</v>
      </c>
      <c r="G17" s="96">
        <v>36838</v>
      </c>
      <c r="H17" s="14">
        <f>付属書①!H17</f>
        <v>0</v>
      </c>
      <c r="I17" s="15">
        <f t="shared" si="2"/>
        <v>0</v>
      </c>
      <c r="J17" s="16">
        <f t="shared" si="3"/>
        <v>0</v>
      </c>
      <c r="L17" s="6"/>
    </row>
    <row r="18" spans="1:12" ht="24.75" customHeight="1" x14ac:dyDescent="0.2">
      <c r="A18" s="119" t="s">
        <v>144</v>
      </c>
      <c r="B18" s="120"/>
      <c r="C18" s="49">
        <f t="shared" si="0"/>
        <v>191</v>
      </c>
      <c r="D18" s="50">
        <f>付属書①!D18</f>
        <v>0</v>
      </c>
      <c r="E18" s="51">
        <v>0.85</v>
      </c>
      <c r="F18" s="52">
        <f t="shared" si="1"/>
        <v>0</v>
      </c>
      <c r="G18" s="96">
        <v>31880</v>
      </c>
      <c r="H18" s="14">
        <f>付属書①!H18</f>
        <v>0</v>
      </c>
      <c r="I18" s="15">
        <f t="shared" si="2"/>
        <v>0</v>
      </c>
      <c r="J18" s="16">
        <f t="shared" si="3"/>
        <v>0</v>
      </c>
      <c r="L18" s="6"/>
    </row>
    <row r="19" spans="1:12" ht="24.75" customHeight="1" x14ac:dyDescent="0.2">
      <c r="A19" s="119" t="s">
        <v>145</v>
      </c>
      <c r="B19" s="120"/>
      <c r="C19" s="49">
        <f t="shared" si="0"/>
        <v>191</v>
      </c>
      <c r="D19" s="50">
        <f>付属書①!D19</f>
        <v>0</v>
      </c>
      <c r="E19" s="51">
        <v>0.85</v>
      </c>
      <c r="F19" s="52">
        <f t="shared" si="1"/>
        <v>0</v>
      </c>
      <c r="G19" s="96">
        <v>29456</v>
      </c>
      <c r="H19" s="14">
        <f>付属書①!H19</f>
        <v>0</v>
      </c>
      <c r="I19" s="15">
        <f t="shared" si="2"/>
        <v>0</v>
      </c>
      <c r="J19" s="16">
        <f t="shared" si="3"/>
        <v>0</v>
      </c>
      <c r="L19" s="6"/>
    </row>
    <row r="20" spans="1:12" ht="24.75" customHeight="1" x14ac:dyDescent="0.2">
      <c r="A20" s="119" t="s">
        <v>146</v>
      </c>
      <c r="B20" s="120"/>
      <c r="C20" s="49">
        <f t="shared" si="0"/>
        <v>191</v>
      </c>
      <c r="D20" s="50">
        <f>付属書①!D20</f>
        <v>0</v>
      </c>
      <c r="E20" s="51">
        <v>0.85</v>
      </c>
      <c r="F20" s="52">
        <f t="shared" si="1"/>
        <v>0</v>
      </c>
      <c r="G20" s="96">
        <v>22349</v>
      </c>
      <c r="H20" s="14">
        <f>付属書①!H20</f>
        <v>0</v>
      </c>
      <c r="I20" s="15">
        <f t="shared" si="2"/>
        <v>0</v>
      </c>
      <c r="J20" s="16">
        <f t="shared" si="3"/>
        <v>0</v>
      </c>
      <c r="L20" s="6"/>
    </row>
    <row r="21" spans="1:12" ht="24.75" customHeight="1" x14ac:dyDescent="0.2">
      <c r="A21" s="119" t="s">
        <v>147</v>
      </c>
      <c r="B21" s="120"/>
      <c r="C21" s="49">
        <f t="shared" si="0"/>
        <v>191</v>
      </c>
      <c r="D21" s="50">
        <f>付属書①!D21</f>
        <v>0</v>
      </c>
      <c r="E21" s="51">
        <v>0.85</v>
      </c>
      <c r="F21" s="52">
        <f t="shared" si="1"/>
        <v>0</v>
      </c>
      <c r="G21" s="96">
        <v>35341</v>
      </c>
      <c r="H21" s="14">
        <f>付属書①!H21</f>
        <v>0</v>
      </c>
      <c r="I21" s="15">
        <f t="shared" si="2"/>
        <v>0</v>
      </c>
      <c r="J21" s="16">
        <f t="shared" si="3"/>
        <v>0</v>
      </c>
      <c r="L21" s="6"/>
    </row>
    <row r="22" spans="1:12" ht="24.75" customHeight="1" x14ac:dyDescent="0.2">
      <c r="A22" s="119" t="s">
        <v>148</v>
      </c>
      <c r="B22" s="120"/>
      <c r="C22" s="49">
        <f t="shared" si="0"/>
        <v>191</v>
      </c>
      <c r="D22" s="50">
        <f>付属書①!D22</f>
        <v>0</v>
      </c>
      <c r="E22" s="51">
        <v>0.85</v>
      </c>
      <c r="F22" s="52">
        <f t="shared" si="1"/>
        <v>0</v>
      </c>
      <c r="G22" s="97">
        <v>45669</v>
      </c>
      <c r="H22" s="14">
        <f>付属書①!H22</f>
        <v>0</v>
      </c>
      <c r="I22" s="15">
        <f t="shared" si="2"/>
        <v>0</v>
      </c>
      <c r="J22" s="16">
        <f t="shared" si="3"/>
        <v>0</v>
      </c>
      <c r="L22" s="6"/>
    </row>
    <row r="23" spans="1:12" ht="24.75" customHeight="1" x14ac:dyDescent="0.2">
      <c r="A23" s="119" t="s">
        <v>149</v>
      </c>
      <c r="B23" s="120"/>
      <c r="C23" s="49">
        <f t="shared" si="0"/>
        <v>191</v>
      </c>
      <c r="D23" s="50">
        <f>付属書①!D23</f>
        <v>0</v>
      </c>
      <c r="E23" s="51">
        <v>0.85</v>
      </c>
      <c r="F23" s="52">
        <f t="shared" si="1"/>
        <v>0</v>
      </c>
      <c r="G23" s="96">
        <v>51961</v>
      </c>
      <c r="H23" s="14">
        <f>付属書①!H23</f>
        <v>0</v>
      </c>
      <c r="I23" s="15">
        <f t="shared" si="2"/>
        <v>0</v>
      </c>
      <c r="J23" s="16">
        <f t="shared" si="3"/>
        <v>0</v>
      </c>
      <c r="L23" s="6"/>
    </row>
    <row r="24" spans="1:12" ht="24.75" customHeight="1" x14ac:dyDescent="0.2">
      <c r="A24" s="119" t="s">
        <v>150</v>
      </c>
      <c r="B24" s="120"/>
      <c r="C24" s="49">
        <f t="shared" si="0"/>
        <v>191</v>
      </c>
      <c r="D24" s="50">
        <f>付属書①!D24</f>
        <v>0</v>
      </c>
      <c r="E24" s="51">
        <v>0.85</v>
      </c>
      <c r="F24" s="52">
        <f t="shared" si="1"/>
        <v>0</v>
      </c>
      <c r="G24" s="96">
        <v>54347</v>
      </c>
      <c r="H24" s="14">
        <f>付属書①!H24</f>
        <v>0</v>
      </c>
      <c r="I24" s="15">
        <f t="shared" si="2"/>
        <v>0</v>
      </c>
      <c r="J24" s="16">
        <f t="shared" si="3"/>
        <v>0</v>
      </c>
      <c r="K24" s="6"/>
      <c r="L24" s="6"/>
    </row>
    <row r="25" spans="1:12" ht="24.75" customHeight="1" x14ac:dyDescent="0.2">
      <c r="A25" s="119" t="s">
        <v>151</v>
      </c>
      <c r="B25" s="120"/>
      <c r="C25" s="49">
        <f>C22</f>
        <v>191</v>
      </c>
      <c r="D25" s="50">
        <f>付属書①!D25</f>
        <v>0</v>
      </c>
      <c r="E25" s="51">
        <v>0.85</v>
      </c>
      <c r="F25" s="52">
        <f t="shared" si="1"/>
        <v>0</v>
      </c>
      <c r="G25" s="48">
        <v>48545</v>
      </c>
      <c r="H25" s="14">
        <f>付属書①!H25</f>
        <v>0</v>
      </c>
      <c r="I25" s="17">
        <f t="shared" si="2"/>
        <v>0</v>
      </c>
      <c r="J25" s="18">
        <f t="shared" si="3"/>
        <v>0</v>
      </c>
      <c r="K25" s="6"/>
      <c r="L25" s="6"/>
    </row>
    <row r="26" spans="1:12" ht="24.75" customHeight="1" x14ac:dyDescent="0.2">
      <c r="A26" s="119" t="s">
        <v>216</v>
      </c>
      <c r="B26" s="120"/>
      <c r="C26" s="49">
        <f>C23</f>
        <v>191</v>
      </c>
      <c r="D26" s="50">
        <f>付属書①!D26</f>
        <v>0</v>
      </c>
      <c r="E26" s="51">
        <v>0.85</v>
      </c>
      <c r="F26" s="52">
        <f t="shared" si="1"/>
        <v>0</v>
      </c>
      <c r="G26" s="48">
        <v>44240</v>
      </c>
      <c r="H26" s="14">
        <f>付属書①!H26</f>
        <v>0</v>
      </c>
      <c r="I26" s="17">
        <f t="shared" si="2"/>
        <v>0</v>
      </c>
      <c r="J26" s="18">
        <f t="shared" si="3"/>
        <v>0</v>
      </c>
      <c r="K26" s="6"/>
      <c r="L26" s="6"/>
    </row>
    <row r="27" spans="1:12" ht="24.75" customHeight="1" x14ac:dyDescent="0.2">
      <c r="A27" s="121" t="s">
        <v>143</v>
      </c>
      <c r="B27" s="122"/>
      <c r="C27" s="53">
        <f>C24</f>
        <v>191</v>
      </c>
      <c r="D27" s="54">
        <f>付属書①!D27</f>
        <v>0</v>
      </c>
      <c r="E27" s="108">
        <v>0.85</v>
      </c>
      <c r="F27" s="109">
        <f t="shared" si="1"/>
        <v>0</v>
      </c>
      <c r="G27" s="48">
        <v>28382</v>
      </c>
      <c r="H27" s="14">
        <f>付属書①!H27</f>
        <v>0</v>
      </c>
      <c r="I27" s="17">
        <f t="shared" si="2"/>
        <v>0</v>
      </c>
      <c r="J27" s="18">
        <f t="shared" si="3"/>
        <v>0</v>
      </c>
      <c r="K27" s="6"/>
      <c r="L27" s="6"/>
    </row>
    <row r="28" spans="1:12" ht="37.5" customHeight="1" x14ac:dyDescent="0.2">
      <c r="B28" s="19"/>
      <c r="C28" s="56"/>
      <c r="D28" s="57"/>
      <c r="E28" s="123" t="s">
        <v>16</v>
      </c>
      <c r="F28" s="123"/>
      <c r="G28" s="58">
        <f>SUM(G14:G27)</f>
        <v>531680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pageSetUpPr fitToPage="1"/>
  </sheetPr>
  <dimension ref="A1:M46"/>
  <sheetViews>
    <sheetView view="pageBreakPreview" topLeftCell="A21"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209</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58</v>
      </c>
      <c r="D14" s="45">
        <f>付属書①!D14</f>
        <v>0</v>
      </c>
      <c r="E14" s="46">
        <v>0.85</v>
      </c>
      <c r="F14" s="47">
        <f>ROUND(C14*D14*E14,2)</f>
        <v>0</v>
      </c>
      <c r="G14" s="98">
        <v>7899</v>
      </c>
      <c r="H14" s="11">
        <f>付属書①!H14</f>
        <v>0</v>
      </c>
      <c r="I14" s="12">
        <f>G14*H14</f>
        <v>0</v>
      </c>
      <c r="J14" s="13">
        <f>ROUNDDOWN(F14+I14,0)</f>
        <v>0</v>
      </c>
      <c r="K14" s="6"/>
      <c r="L14" s="6"/>
    </row>
    <row r="15" spans="1:13" ht="24.75" customHeight="1" x14ac:dyDescent="0.2">
      <c r="A15" s="119" t="s">
        <v>143</v>
      </c>
      <c r="B15" s="120"/>
      <c r="C15" s="49">
        <f>C14</f>
        <v>58</v>
      </c>
      <c r="D15" s="50">
        <f>付属書①!D15</f>
        <v>0</v>
      </c>
      <c r="E15" s="51">
        <v>0.85</v>
      </c>
      <c r="F15" s="52">
        <f>ROUND(C15*D15*E15,2)</f>
        <v>0</v>
      </c>
      <c r="G15" s="90">
        <v>6487</v>
      </c>
      <c r="H15" s="14">
        <f>付属書①!H15</f>
        <v>0</v>
      </c>
      <c r="I15" s="15">
        <f>G15*H15</f>
        <v>0</v>
      </c>
      <c r="J15" s="16">
        <f>ROUNDDOWN(F15+I15,0)</f>
        <v>0</v>
      </c>
      <c r="K15" s="6"/>
      <c r="L15" s="6"/>
    </row>
    <row r="16" spans="1:13" ht="24.75" customHeight="1" x14ac:dyDescent="0.2">
      <c r="A16" s="119" t="s">
        <v>30</v>
      </c>
      <c r="B16" s="120"/>
      <c r="C16" s="49">
        <f t="shared" ref="C16:C24" si="0">C15</f>
        <v>58</v>
      </c>
      <c r="D16" s="50">
        <f>付属書①!D16</f>
        <v>0</v>
      </c>
      <c r="E16" s="51">
        <v>0.85</v>
      </c>
      <c r="F16" s="52">
        <f t="shared" ref="F16:F27" si="1">ROUND(C16*D16*E16,2)</f>
        <v>0</v>
      </c>
      <c r="G16" s="90">
        <v>8566</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58</v>
      </c>
      <c r="D17" s="50">
        <f>付属書①!D17</f>
        <v>0</v>
      </c>
      <c r="E17" s="51">
        <v>0.85</v>
      </c>
      <c r="F17" s="52">
        <f t="shared" si="1"/>
        <v>0</v>
      </c>
      <c r="G17" s="90">
        <v>9468</v>
      </c>
      <c r="H17" s="14">
        <f>付属書①!H17</f>
        <v>0</v>
      </c>
      <c r="I17" s="15">
        <f t="shared" si="2"/>
        <v>0</v>
      </c>
      <c r="J17" s="16">
        <f t="shared" si="3"/>
        <v>0</v>
      </c>
      <c r="L17" s="6"/>
    </row>
    <row r="18" spans="1:12" ht="24.75" customHeight="1" x14ac:dyDescent="0.2">
      <c r="A18" s="119" t="s">
        <v>144</v>
      </c>
      <c r="B18" s="120"/>
      <c r="C18" s="49">
        <f t="shared" si="0"/>
        <v>58</v>
      </c>
      <c r="D18" s="50">
        <f>付属書①!D18</f>
        <v>0</v>
      </c>
      <c r="E18" s="51">
        <v>0.85</v>
      </c>
      <c r="F18" s="52">
        <f t="shared" si="1"/>
        <v>0</v>
      </c>
      <c r="G18" s="89">
        <v>9890</v>
      </c>
      <c r="H18" s="14">
        <f>付属書①!H18</f>
        <v>0</v>
      </c>
      <c r="I18" s="15">
        <f t="shared" si="2"/>
        <v>0</v>
      </c>
      <c r="J18" s="16">
        <f t="shared" si="3"/>
        <v>0</v>
      </c>
      <c r="L18" s="6"/>
    </row>
    <row r="19" spans="1:12" ht="24.75" customHeight="1" x14ac:dyDescent="0.2">
      <c r="A19" s="119" t="s">
        <v>145</v>
      </c>
      <c r="B19" s="120"/>
      <c r="C19" s="49">
        <f t="shared" si="0"/>
        <v>58</v>
      </c>
      <c r="D19" s="50">
        <f>付属書①!D19</f>
        <v>0</v>
      </c>
      <c r="E19" s="51">
        <v>0.85</v>
      </c>
      <c r="F19" s="52">
        <f t="shared" si="1"/>
        <v>0</v>
      </c>
      <c r="G19" s="89">
        <v>8000</v>
      </c>
      <c r="H19" s="14">
        <f>付属書①!H19</f>
        <v>0</v>
      </c>
      <c r="I19" s="15">
        <f t="shared" si="2"/>
        <v>0</v>
      </c>
      <c r="J19" s="16">
        <f t="shared" si="3"/>
        <v>0</v>
      </c>
      <c r="L19" s="6"/>
    </row>
    <row r="20" spans="1:12" ht="24.75" customHeight="1" x14ac:dyDescent="0.2">
      <c r="A20" s="119" t="s">
        <v>146</v>
      </c>
      <c r="B20" s="120"/>
      <c r="C20" s="49">
        <f t="shared" si="0"/>
        <v>58</v>
      </c>
      <c r="D20" s="50">
        <f>付属書①!D20</f>
        <v>0</v>
      </c>
      <c r="E20" s="51">
        <v>0.85</v>
      </c>
      <c r="F20" s="52">
        <f t="shared" si="1"/>
        <v>0</v>
      </c>
      <c r="G20" s="90">
        <v>7409</v>
      </c>
      <c r="H20" s="14">
        <f>付属書①!H20</f>
        <v>0</v>
      </c>
      <c r="I20" s="15">
        <f t="shared" si="2"/>
        <v>0</v>
      </c>
      <c r="J20" s="16">
        <f t="shared" si="3"/>
        <v>0</v>
      </c>
      <c r="L20" s="6"/>
    </row>
    <row r="21" spans="1:12" ht="24.75" customHeight="1" x14ac:dyDescent="0.2">
      <c r="A21" s="119" t="s">
        <v>147</v>
      </c>
      <c r="B21" s="120"/>
      <c r="C21" s="49">
        <f t="shared" si="0"/>
        <v>58</v>
      </c>
      <c r="D21" s="50">
        <f>付属書①!D21</f>
        <v>0</v>
      </c>
      <c r="E21" s="51">
        <v>0.85</v>
      </c>
      <c r="F21" s="52">
        <f t="shared" si="1"/>
        <v>0</v>
      </c>
      <c r="G21" s="90">
        <v>7989</v>
      </c>
      <c r="H21" s="14">
        <f>付属書①!H21</f>
        <v>0</v>
      </c>
      <c r="I21" s="15">
        <f t="shared" si="2"/>
        <v>0</v>
      </c>
      <c r="J21" s="16">
        <f t="shared" si="3"/>
        <v>0</v>
      </c>
      <c r="L21" s="6"/>
    </row>
    <row r="22" spans="1:12" ht="24.75" customHeight="1" x14ac:dyDescent="0.2">
      <c r="A22" s="119" t="s">
        <v>148</v>
      </c>
      <c r="B22" s="120"/>
      <c r="C22" s="49">
        <f t="shared" si="0"/>
        <v>58</v>
      </c>
      <c r="D22" s="50">
        <f>付属書①!D22</f>
        <v>0</v>
      </c>
      <c r="E22" s="51">
        <v>0.85</v>
      </c>
      <c r="F22" s="52">
        <f t="shared" si="1"/>
        <v>0</v>
      </c>
      <c r="G22" s="93">
        <v>9869</v>
      </c>
      <c r="H22" s="14">
        <f>付属書①!H22</f>
        <v>0</v>
      </c>
      <c r="I22" s="15">
        <f t="shared" si="2"/>
        <v>0</v>
      </c>
      <c r="J22" s="16">
        <f t="shared" si="3"/>
        <v>0</v>
      </c>
      <c r="L22" s="6"/>
    </row>
    <row r="23" spans="1:12" ht="24.75" customHeight="1" x14ac:dyDescent="0.2">
      <c r="A23" s="119" t="s">
        <v>149</v>
      </c>
      <c r="B23" s="120"/>
      <c r="C23" s="49">
        <f t="shared" si="0"/>
        <v>58</v>
      </c>
      <c r="D23" s="50">
        <f>付属書①!D23</f>
        <v>0</v>
      </c>
      <c r="E23" s="51">
        <v>0.85</v>
      </c>
      <c r="F23" s="52">
        <f t="shared" si="1"/>
        <v>0</v>
      </c>
      <c r="G23" s="89">
        <v>13060</v>
      </c>
      <c r="H23" s="14">
        <f>付属書①!H23</f>
        <v>0</v>
      </c>
      <c r="I23" s="15">
        <f t="shared" si="2"/>
        <v>0</v>
      </c>
      <c r="J23" s="16">
        <f t="shared" si="3"/>
        <v>0</v>
      </c>
      <c r="L23" s="6"/>
    </row>
    <row r="24" spans="1:12" ht="24.75" customHeight="1" x14ac:dyDescent="0.2">
      <c r="A24" s="119" t="s">
        <v>150</v>
      </c>
      <c r="B24" s="120"/>
      <c r="C24" s="49">
        <f t="shared" si="0"/>
        <v>58</v>
      </c>
      <c r="D24" s="50">
        <f>付属書①!D24</f>
        <v>0</v>
      </c>
      <c r="E24" s="51">
        <v>0.85</v>
      </c>
      <c r="F24" s="52">
        <f t="shared" si="1"/>
        <v>0</v>
      </c>
      <c r="G24" s="89">
        <v>12517</v>
      </c>
      <c r="H24" s="14">
        <f>付属書①!H24</f>
        <v>0</v>
      </c>
      <c r="I24" s="15">
        <f t="shared" si="2"/>
        <v>0</v>
      </c>
      <c r="J24" s="16">
        <f t="shared" si="3"/>
        <v>0</v>
      </c>
      <c r="K24" s="6"/>
      <c r="L24" s="6"/>
    </row>
    <row r="25" spans="1:12" ht="24.75" customHeight="1" x14ac:dyDescent="0.2">
      <c r="A25" s="119" t="s">
        <v>151</v>
      </c>
      <c r="B25" s="120"/>
      <c r="C25" s="49">
        <f>C22</f>
        <v>58</v>
      </c>
      <c r="D25" s="50">
        <f>付属書①!D25</f>
        <v>0</v>
      </c>
      <c r="E25" s="51">
        <v>0.85</v>
      </c>
      <c r="F25" s="52">
        <f t="shared" si="1"/>
        <v>0</v>
      </c>
      <c r="G25" s="48">
        <v>10986</v>
      </c>
      <c r="H25" s="14">
        <f>付属書①!H25</f>
        <v>0</v>
      </c>
      <c r="I25" s="17">
        <f t="shared" si="2"/>
        <v>0</v>
      </c>
      <c r="J25" s="18">
        <f t="shared" si="3"/>
        <v>0</v>
      </c>
      <c r="K25" s="6"/>
      <c r="L25" s="6"/>
    </row>
    <row r="26" spans="1:12" ht="24.75" customHeight="1" x14ac:dyDescent="0.2">
      <c r="A26" s="119" t="s">
        <v>216</v>
      </c>
      <c r="B26" s="120"/>
      <c r="C26" s="49">
        <f>C23</f>
        <v>58</v>
      </c>
      <c r="D26" s="50">
        <f>付属書①!D26</f>
        <v>0</v>
      </c>
      <c r="E26" s="51">
        <v>0.85</v>
      </c>
      <c r="F26" s="52">
        <f t="shared" si="1"/>
        <v>0</v>
      </c>
      <c r="G26" s="48">
        <v>7899</v>
      </c>
      <c r="H26" s="14">
        <f>付属書①!H26</f>
        <v>0</v>
      </c>
      <c r="I26" s="17">
        <f t="shared" si="2"/>
        <v>0</v>
      </c>
      <c r="J26" s="18">
        <f t="shared" si="3"/>
        <v>0</v>
      </c>
      <c r="K26" s="6"/>
      <c r="L26" s="6"/>
    </row>
    <row r="27" spans="1:12" ht="24.75" customHeight="1" x14ac:dyDescent="0.2">
      <c r="A27" s="121" t="s">
        <v>143</v>
      </c>
      <c r="B27" s="122"/>
      <c r="C27" s="53">
        <f>C24</f>
        <v>58</v>
      </c>
      <c r="D27" s="54">
        <f>付属書①!D27</f>
        <v>0</v>
      </c>
      <c r="E27" s="108">
        <v>0.85</v>
      </c>
      <c r="F27" s="109">
        <f t="shared" si="1"/>
        <v>0</v>
      </c>
      <c r="G27" s="48">
        <v>6487</v>
      </c>
      <c r="H27" s="14">
        <f>付属書①!H27</f>
        <v>0</v>
      </c>
      <c r="I27" s="17">
        <f t="shared" si="2"/>
        <v>0</v>
      </c>
      <c r="J27" s="18">
        <f t="shared" si="3"/>
        <v>0</v>
      </c>
      <c r="K27" s="6"/>
      <c r="L27" s="6"/>
    </row>
    <row r="28" spans="1:12" ht="37.5" customHeight="1" x14ac:dyDescent="0.2">
      <c r="B28" s="19"/>
      <c r="C28" s="56"/>
      <c r="D28" s="57"/>
      <c r="E28" s="123" t="s">
        <v>16</v>
      </c>
      <c r="F28" s="123"/>
      <c r="G28" s="58">
        <f>SUM(G14:G27)</f>
        <v>126526</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pageSetUpPr fitToPage="1"/>
  </sheetPr>
  <dimension ref="A1:M61"/>
  <sheetViews>
    <sheetView view="pageBreakPreview" topLeftCell="A36" zoomScaleNormal="100" zoomScaleSheetLayoutView="100" workbookViewId="0">
      <selection activeCell="B50" sqref="B50:J50"/>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210</v>
      </c>
      <c r="J9" s="7"/>
    </row>
    <row r="10" spans="1:13" ht="11.15" customHeight="1" x14ac:dyDescent="0.2">
      <c r="B10" s="31"/>
      <c r="J10" s="7" t="s">
        <v>1</v>
      </c>
    </row>
    <row r="11" spans="1:13" ht="24.75" customHeight="1" x14ac:dyDescent="0.2">
      <c r="A11" s="129" t="s">
        <v>2</v>
      </c>
      <c r="B11" s="130"/>
      <c r="C11" s="177" t="s">
        <v>3</v>
      </c>
      <c r="D11" s="136"/>
      <c r="E11" s="136"/>
      <c r="F11" s="137"/>
      <c r="G11" s="138" t="s">
        <v>4</v>
      </c>
      <c r="H11" s="139"/>
      <c r="I11" s="140"/>
      <c r="J11" s="8" t="s">
        <v>5</v>
      </c>
    </row>
    <row r="12" spans="1:13" ht="24.75" customHeight="1" x14ac:dyDescent="0.2">
      <c r="A12" s="131"/>
      <c r="B12" s="132"/>
      <c r="C12" s="178" t="s">
        <v>6</v>
      </c>
      <c r="D12" s="143" t="s">
        <v>7</v>
      </c>
      <c r="E12" s="143" t="s">
        <v>8</v>
      </c>
      <c r="F12" s="145" t="s">
        <v>9</v>
      </c>
      <c r="G12" s="141" t="s">
        <v>10</v>
      </c>
      <c r="H12" s="147" t="s">
        <v>15</v>
      </c>
      <c r="I12" s="149" t="s">
        <v>11</v>
      </c>
      <c r="J12" s="9"/>
    </row>
    <row r="13" spans="1:13" ht="24.75" customHeight="1" x14ac:dyDescent="0.2">
      <c r="A13" s="133"/>
      <c r="B13" s="134"/>
      <c r="C13" s="179"/>
      <c r="D13" s="144"/>
      <c r="E13" s="144"/>
      <c r="F13" s="146"/>
      <c r="G13" s="142"/>
      <c r="H13" s="148"/>
      <c r="I13" s="150"/>
      <c r="J13" s="9" t="s">
        <v>12</v>
      </c>
      <c r="K13" s="10"/>
    </row>
    <row r="14" spans="1:13" ht="18.75" customHeight="1" x14ac:dyDescent="0.2">
      <c r="A14" s="181" t="str">
        <f>付属書①!A14</f>
        <v>Ｒ８年　１０月</v>
      </c>
      <c r="B14" s="182"/>
      <c r="C14" s="183">
        <v>722</v>
      </c>
      <c r="D14" s="45">
        <f>付属書①!D14</f>
        <v>0</v>
      </c>
      <c r="E14" s="46">
        <v>0.85</v>
      </c>
      <c r="F14" s="47">
        <f>ROUND(C14*D14*E14,2)</f>
        <v>0</v>
      </c>
      <c r="G14" s="184">
        <v>183154</v>
      </c>
      <c r="H14" s="180">
        <f>付属書①!H14</f>
        <v>0</v>
      </c>
      <c r="I14" s="169">
        <f>G14*H14</f>
        <v>0</v>
      </c>
      <c r="J14" s="168">
        <f>ROUNDDOWN(F14+F15+I14,0)</f>
        <v>0</v>
      </c>
      <c r="K14" s="6"/>
      <c r="L14" s="6"/>
    </row>
    <row r="15" spans="1:13" ht="18.75" customHeight="1" x14ac:dyDescent="0.2">
      <c r="A15" s="175"/>
      <c r="B15" s="176"/>
      <c r="C15" s="174"/>
      <c r="D15" s="80"/>
      <c r="E15" s="51">
        <v>1</v>
      </c>
      <c r="F15" s="81">
        <f>ROUND(C14*D15*E15,2)</f>
        <v>0</v>
      </c>
      <c r="G15" s="170"/>
      <c r="H15" s="171"/>
      <c r="I15" s="153"/>
      <c r="J15" s="155"/>
      <c r="K15" s="6"/>
      <c r="L15" s="6"/>
    </row>
    <row r="16" spans="1:13" ht="18.75" customHeight="1" x14ac:dyDescent="0.2">
      <c r="A16" s="156" t="s">
        <v>143</v>
      </c>
      <c r="B16" s="157"/>
      <c r="C16" s="172">
        <f>C14</f>
        <v>722</v>
      </c>
      <c r="D16" s="50">
        <f>$D$14</f>
        <v>0</v>
      </c>
      <c r="E16" s="51">
        <v>0.85</v>
      </c>
      <c r="F16" s="81">
        <f>ROUND(C16*D16*E16,2)</f>
        <v>0</v>
      </c>
      <c r="G16" s="162">
        <v>153734</v>
      </c>
      <c r="H16" s="164">
        <f>H14</f>
        <v>0</v>
      </c>
      <c r="I16" s="152">
        <f>G16*H16</f>
        <v>0</v>
      </c>
      <c r="J16" s="154">
        <f>ROUNDDOWN(F16+F17+I16,0)</f>
        <v>0</v>
      </c>
      <c r="K16" s="6"/>
      <c r="L16" s="6"/>
    </row>
    <row r="17" spans="1:12" ht="18.75" customHeight="1" x14ac:dyDescent="0.2">
      <c r="A17" s="175"/>
      <c r="B17" s="176"/>
      <c r="C17" s="174"/>
      <c r="D17" s="50"/>
      <c r="E17" s="51">
        <v>1</v>
      </c>
      <c r="F17" s="81">
        <f>ROUND(C16*D17*E17,2)</f>
        <v>0</v>
      </c>
      <c r="G17" s="170"/>
      <c r="H17" s="171"/>
      <c r="I17" s="153"/>
      <c r="J17" s="155"/>
      <c r="K17" s="6"/>
      <c r="L17" s="6"/>
    </row>
    <row r="18" spans="1:12" ht="18.75" customHeight="1" x14ac:dyDescent="0.2">
      <c r="A18" s="156" t="s">
        <v>30</v>
      </c>
      <c r="B18" s="157"/>
      <c r="C18" s="172">
        <f>C16</f>
        <v>722</v>
      </c>
      <c r="D18" s="50">
        <f t="shared" ref="D18:D34" si="0">$D$14</f>
        <v>0</v>
      </c>
      <c r="E18" s="51">
        <v>0.85</v>
      </c>
      <c r="F18" s="81">
        <f>ROUND(C18*D18*E18,2)</f>
        <v>0</v>
      </c>
      <c r="G18" s="162">
        <v>170734</v>
      </c>
      <c r="H18" s="164">
        <f>H16</f>
        <v>0</v>
      </c>
      <c r="I18" s="152">
        <f t="shared" ref="I18:I40" si="1">G18*H18</f>
        <v>0</v>
      </c>
      <c r="J18" s="154">
        <f>ROUNDDOWN(F18+F19+I18,0)</f>
        <v>0</v>
      </c>
      <c r="K18" s="6"/>
      <c r="L18" s="6"/>
    </row>
    <row r="19" spans="1:12" ht="18.75" customHeight="1" x14ac:dyDescent="0.2">
      <c r="A19" s="175"/>
      <c r="B19" s="176"/>
      <c r="C19" s="174"/>
      <c r="D19" s="50"/>
      <c r="E19" s="51">
        <v>1</v>
      </c>
      <c r="F19" s="81">
        <f>ROUND(C18*D19*E19,2)</f>
        <v>0</v>
      </c>
      <c r="G19" s="170"/>
      <c r="H19" s="171"/>
      <c r="I19" s="153"/>
      <c r="J19" s="155"/>
      <c r="K19" s="6"/>
      <c r="L19" s="6"/>
    </row>
    <row r="20" spans="1:12" ht="18.75" customHeight="1" x14ac:dyDescent="0.2">
      <c r="A20" s="156" t="str">
        <f>付属書①!A17</f>
        <v>　Ｒ９年　　１月</v>
      </c>
      <c r="B20" s="157"/>
      <c r="C20" s="172">
        <f>C18</f>
        <v>722</v>
      </c>
      <c r="D20" s="50">
        <f t="shared" si="0"/>
        <v>0</v>
      </c>
      <c r="E20" s="51">
        <v>0.85</v>
      </c>
      <c r="F20" s="81">
        <f>ROUND(C20*D20*E20,2)</f>
        <v>0</v>
      </c>
      <c r="G20" s="162">
        <v>183934</v>
      </c>
      <c r="H20" s="164">
        <f>H18</f>
        <v>0</v>
      </c>
      <c r="I20" s="152">
        <f t="shared" si="1"/>
        <v>0</v>
      </c>
      <c r="J20" s="154">
        <f>ROUNDDOWN(F20+F21+I20,0)</f>
        <v>0</v>
      </c>
      <c r="L20" s="6"/>
    </row>
    <row r="21" spans="1:12" ht="18.75" customHeight="1" x14ac:dyDescent="0.2">
      <c r="A21" s="175"/>
      <c r="B21" s="176"/>
      <c r="C21" s="174"/>
      <c r="D21" s="50"/>
      <c r="E21" s="51">
        <v>1</v>
      </c>
      <c r="F21" s="81">
        <f>ROUND(C20*D21*E21,2)</f>
        <v>0</v>
      </c>
      <c r="G21" s="170"/>
      <c r="H21" s="171"/>
      <c r="I21" s="153"/>
      <c r="J21" s="155"/>
      <c r="L21" s="6"/>
    </row>
    <row r="22" spans="1:12" ht="18.75" customHeight="1" x14ac:dyDescent="0.2">
      <c r="A22" s="156" t="s">
        <v>13</v>
      </c>
      <c r="B22" s="157"/>
      <c r="C22" s="172">
        <f>C20</f>
        <v>722</v>
      </c>
      <c r="D22" s="50">
        <f t="shared" si="0"/>
        <v>0</v>
      </c>
      <c r="E22" s="51">
        <v>0.85</v>
      </c>
      <c r="F22" s="81">
        <f>ROUND(C22*D22*E22,2)</f>
        <v>0</v>
      </c>
      <c r="G22" s="162">
        <v>147970</v>
      </c>
      <c r="H22" s="164">
        <f>H20</f>
        <v>0</v>
      </c>
      <c r="I22" s="152">
        <f t="shared" si="1"/>
        <v>0</v>
      </c>
      <c r="J22" s="154">
        <f>ROUNDDOWN(F22+F23+I22,0)</f>
        <v>0</v>
      </c>
      <c r="L22" s="6"/>
    </row>
    <row r="23" spans="1:12" ht="18.75" customHeight="1" x14ac:dyDescent="0.2">
      <c r="A23" s="175"/>
      <c r="B23" s="176"/>
      <c r="C23" s="174"/>
      <c r="D23" s="50"/>
      <c r="E23" s="51">
        <v>1</v>
      </c>
      <c r="F23" s="81">
        <f>ROUND(C22*D23*E23,2)</f>
        <v>0</v>
      </c>
      <c r="G23" s="170"/>
      <c r="H23" s="171"/>
      <c r="I23" s="153"/>
      <c r="J23" s="155"/>
      <c r="L23" s="6"/>
    </row>
    <row r="24" spans="1:12" ht="18.75" customHeight="1" x14ac:dyDescent="0.2">
      <c r="A24" s="156" t="s">
        <v>153</v>
      </c>
      <c r="B24" s="157"/>
      <c r="C24" s="172">
        <f>C22</f>
        <v>722</v>
      </c>
      <c r="D24" s="50">
        <f t="shared" si="0"/>
        <v>0</v>
      </c>
      <c r="E24" s="51">
        <v>0.85</v>
      </c>
      <c r="F24" s="81">
        <f>ROUND(C24*D24*E24,2)</f>
        <v>0</v>
      </c>
      <c r="G24" s="162">
        <v>155462</v>
      </c>
      <c r="H24" s="164">
        <f>H22</f>
        <v>0</v>
      </c>
      <c r="I24" s="152">
        <f t="shared" si="1"/>
        <v>0</v>
      </c>
      <c r="J24" s="154">
        <f>ROUNDDOWN(F24+F25+I24,0)</f>
        <v>0</v>
      </c>
      <c r="L24" s="6"/>
    </row>
    <row r="25" spans="1:12" ht="20.5" customHeight="1" x14ac:dyDescent="0.2">
      <c r="A25" s="158"/>
      <c r="B25" s="159"/>
      <c r="C25" s="173"/>
      <c r="D25" s="50"/>
      <c r="E25" s="51">
        <v>0.85</v>
      </c>
      <c r="F25" s="52">
        <f t="shared" ref="F25" si="2">ROUND(C25*D25*E25,2)</f>
        <v>0</v>
      </c>
      <c r="G25" s="163"/>
      <c r="H25" s="165"/>
      <c r="I25" s="166"/>
      <c r="J25" s="155"/>
      <c r="K25" s="6"/>
      <c r="L25" s="6"/>
    </row>
    <row r="26" spans="1:12" ht="18.75" customHeight="1" x14ac:dyDescent="0.2">
      <c r="A26" s="156" t="s">
        <v>154</v>
      </c>
      <c r="B26" s="157"/>
      <c r="C26" s="172">
        <f>C24</f>
        <v>722</v>
      </c>
      <c r="D26" s="50">
        <f t="shared" si="0"/>
        <v>0</v>
      </c>
      <c r="E26" s="51">
        <v>0.85</v>
      </c>
      <c r="F26" s="81">
        <f>ROUND(C26*D26*E26,2)</f>
        <v>0</v>
      </c>
      <c r="G26" s="162">
        <v>139594</v>
      </c>
      <c r="H26" s="164">
        <f>H24</f>
        <v>0</v>
      </c>
      <c r="I26" s="152">
        <f t="shared" si="1"/>
        <v>0</v>
      </c>
      <c r="J26" s="154">
        <f>ROUNDDOWN(F26+F27+I26,0)</f>
        <v>0</v>
      </c>
      <c r="L26" s="6"/>
    </row>
    <row r="27" spans="1:12" ht="18.75" customHeight="1" x14ac:dyDescent="0.2">
      <c r="A27" s="175"/>
      <c r="B27" s="176"/>
      <c r="C27" s="174"/>
      <c r="D27" s="50"/>
      <c r="E27" s="51">
        <v>1</v>
      </c>
      <c r="F27" s="81">
        <f>ROUND(C26*D27*E27,2)</f>
        <v>0</v>
      </c>
      <c r="G27" s="170"/>
      <c r="H27" s="171"/>
      <c r="I27" s="153"/>
      <c r="J27" s="155"/>
      <c r="L27" s="6"/>
    </row>
    <row r="28" spans="1:12" ht="18.75" customHeight="1" x14ac:dyDescent="0.2">
      <c r="A28" s="156" t="s">
        <v>155</v>
      </c>
      <c r="B28" s="157"/>
      <c r="C28" s="172">
        <f>C26</f>
        <v>722</v>
      </c>
      <c r="D28" s="50">
        <f t="shared" si="0"/>
        <v>0</v>
      </c>
      <c r="E28" s="51">
        <v>0.85</v>
      </c>
      <c r="F28" s="81">
        <f>ROUND(C28*D28*E28,2)</f>
        <v>0</v>
      </c>
      <c r="G28" s="162">
        <v>159391</v>
      </c>
      <c r="H28" s="164">
        <f>H26</f>
        <v>0</v>
      </c>
      <c r="I28" s="152">
        <f t="shared" si="1"/>
        <v>0</v>
      </c>
      <c r="J28" s="154">
        <f>ROUNDDOWN(F28+F29+I28,0)</f>
        <v>0</v>
      </c>
      <c r="L28" s="6"/>
    </row>
    <row r="29" spans="1:12" ht="18.75" customHeight="1" x14ac:dyDescent="0.2">
      <c r="A29" s="175"/>
      <c r="B29" s="176"/>
      <c r="C29" s="174"/>
      <c r="D29" s="50"/>
      <c r="E29" s="51">
        <v>1</v>
      </c>
      <c r="F29" s="81">
        <f>ROUND(C28*D29*E29,2)</f>
        <v>0</v>
      </c>
      <c r="G29" s="170"/>
      <c r="H29" s="171"/>
      <c r="I29" s="153"/>
      <c r="J29" s="155"/>
      <c r="L29" s="6"/>
    </row>
    <row r="30" spans="1:12" ht="18.75" customHeight="1" x14ac:dyDescent="0.2">
      <c r="A30" s="156" t="s">
        <v>156</v>
      </c>
      <c r="B30" s="157"/>
      <c r="C30" s="172">
        <f>C28</f>
        <v>722</v>
      </c>
      <c r="D30" s="50">
        <f t="shared" si="0"/>
        <v>0</v>
      </c>
      <c r="E30" s="51">
        <v>0.85</v>
      </c>
      <c r="F30" s="81">
        <f>ROUND(C30*D30*E30,2)</f>
        <v>0</v>
      </c>
      <c r="G30" s="162">
        <v>190771</v>
      </c>
      <c r="H30" s="164">
        <f>H28</f>
        <v>0</v>
      </c>
      <c r="I30" s="152">
        <f t="shared" si="1"/>
        <v>0</v>
      </c>
      <c r="J30" s="154">
        <f>ROUNDDOWN(F30+F31+I30,0)</f>
        <v>0</v>
      </c>
      <c r="L30" s="6"/>
    </row>
    <row r="31" spans="1:12" ht="18.75" customHeight="1" x14ac:dyDescent="0.2">
      <c r="A31" s="175"/>
      <c r="B31" s="176"/>
      <c r="C31" s="174"/>
      <c r="D31" s="50"/>
      <c r="E31" s="51">
        <v>1</v>
      </c>
      <c r="F31" s="81">
        <f>ROUND(C30*D31*E31,2)</f>
        <v>0</v>
      </c>
      <c r="G31" s="170"/>
      <c r="H31" s="171"/>
      <c r="I31" s="153"/>
      <c r="J31" s="155"/>
      <c r="L31" s="6"/>
    </row>
    <row r="32" spans="1:12" ht="18.75" customHeight="1" x14ac:dyDescent="0.2">
      <c r="A32" s="156" t="s">
        <v>157</v>
      </c>
      <c r="B32" s="157"/>
      <c r="C32" s="172">
        <f>C30</f>
        <v>722</v>
      </c>
      <c r="D32" s="50">
        <f t="shared" si="0"/>
        <v>0</v>
      </c>
      <c r="E32" s="51">
        <v>0.85</v>
      </c>
      <c r="F32" s="81">
        <f>ROUND(C32*D32*E32,2)</f>
        <v>0</v>
      </c>
      <c r="G32" s="162">
        <v>259807</v>
      </c>
      <c r="H32" s="164">
        <f>H30</f>
        <v>0</v>
      </c>
      <c r="I32" s="152">
        <f t="shared" si="1"/>
        <v>0</v>
      </c>
      <c r="J32" s="154">
        <f>ROUNDDOWN(F32+F33+I32,0)</f>
        <v>0</v>
      </c>
      <c r="L32" s="6"/>
    </row>
    <row r="33" spans="1:12" ht="18.75" customHeight="1" x14ac:dyDescent="0.2">
      <c r="A33" s="175"/>
      <c r="B33" s="176"/>
      <c r="C33" s="174"/>
      <c r="D33" s="50"/>
      <c r="E33" s="51">
        <v>1</v>
      </c>
      <c r="F33" s="81">
        <f>ROUND(C32*D33*E33,2)</f>
        <v>0</v>
      </c>
      <c r="G33" s="170"/>
      <c r="H33" s="171"/>
      <c r="I33" s="153"/>
      <c r="J33" s="155"/>
      <c r="L33" s="6"/>
    </row>
    <row r="34" spans="1:12" ht="18.75" customHeight="1" x14ac:dyDescent="0.2">
      <c r="A34" s="156" t="s">
        <v>158</v>
      </c>
      <c r="B34" s="157"/>
      <c r="C34" s="172">
        <f>C32</f>
        <v>722</v>
      </c>
      <c r="D34" s="50">
        <f t="shared" si="0"/>
        <v>0</v>
      </c>
      <c r="E34" s="51">
        <v>0.85</v>
      </c>
      <c r="F34" s="81">
        <f>ROUND(C34*D34*E34,2)</f>
        <v>0</v>
      </c>
      <c r="G34" s="162">
        <v>256836</v>
      </c>
      <c r="H34" s="164">
        <f>H32</f>
        <v>0</v>
      </c>
      <c r="I34" s="152">
        <f t="shared" si="1"/>
        <v>0</v>
      </c>
      <c r="J34" s="154">
        <f>ROUNDDOWN(F34+F35+I34,0)</f>
        <v>0</v>
      </c>
      <c r="K34" s="6"/>
      <c r="L34" s="6"/>
    </row>
    <row r="35" spans="1:12" ht="18.75" customHeight="1" x14ac:dyDescent="0.2">
      <c r="A35" s="175"/>
      <c r="B35" s="176"/>
      <c r="C35" s="174"/>
      <c r="D35" s="50"/>
      <c r="E35" s="51">
        <v>1</v>
      </c>
      <c r="F35" s="81">
        <f>ROUND(C34*D35*E35,2)</f>
        <v>0</v>
      </c>
      <c r="G35" s="170"/>
      <c r="H35" s="171"/>
      <c r="I35" s="153"/>
      <c r="J35" s="155"/>
      <c r="K35" s="6"/>
      <c r="L35" s="6"/>
    </row>
    <row r="36" spans="1:12" ht="18.5" customHeight="1" x14ac:dyDescent="0.2">
      <c r="A36" s="156" t="s">
        <v>152</v>
      </c>
      <c r="B36" s="157"/>
      <c r="C36" s="160">
        <f>C30</f>
        <v>722</v>
      </c>
      <c r="D36" s="50">
        <f>$D$14</f>
        <v>0</v>
      </c>
      <c r="E36" s="51">
        <v>0.85</v>
      </c>
      <c r="F36" s="81">
        <f>ROUND(C36*D36*E36,2)</f>
        <v>0</v>
      </c>
      <c r="G36" s="162">
        <v>222617</v>
      </c>
      <c r="H36" s="164">
        <f>H30</f>
        <v>0</v>
      </c>
      <c r="I36" s="152">
        <f t="shared" ref="I36" si="3">G36*H36</f>
        <v>0</v>
      </c>
      <c r="J36" s="154">
        <f>ROUNDDOWN(F36+F37+I36,0)</f>
        <v>0</v>
      </c>
      <c r="K36" s="6"/>
      <c r="L36" s="6"/>
    </row>
    <row r="37" spans="1:12" ht="18.75" customHeight="1" x14ac:dyDescent="0.2">
      <c r="A37" s="158"/>
      <c r="B37" s="159"/>
      <c r="C37" s="161"/>
      <c r="D37" s="107"/>
      <c r="E37" s="110">
        <v>1</v>
      </c>
      <c r="F37" s="111">
        <f>ROUND(C36*D37*E37,2)</f>
        <v>0</v>
      </c>
      <c r="G37" s="163"/>
      <c r="H37" s="165"/>
      <c r="I37" s="166"/>
      <c r="J37" s="167"/>
      <c r="K37" s="6"/>
      <c r="L37" s="6"/>
    </row>
    <row r="38" spans="1:12" ht="18.5" customHeight="1" x14ac:dyDescent="0.2">
      <c r="A38" s="156" t="s">
        <v>220</v>
      </c>
      <c r="B38" s="157"/>
      <c r="C38" s="160">
        <f>C32</f>
        <v>722</v>
      </c>
      <c r="D38" s="50">
        <f>$D$14</f>
        <v>0</v>
      </c>
      <c r="E38" s="51">
        <v>0.85</v>
      </c>
      <c r="F38" s="52">
        <f>ROUND(C38*D38*E38,2)</f>
        <v>0</v>
      </c>
      <c r="G38" s="162">
        <v>183154</v>
      </c>
      <c r="H38" s="164">
        <f>H32</f>
        <v>0</v>
      </c>
      <c r="I38" s="152">
        <f t="shared" ref="I38" si="4">G38*H38</f>
        <v>0</v>
      </c>
      <c r="J38" s="154">
        <f>ROUNDDOWN(F38+F39+I38,0)</f>
        <v>0</v>
      </c>
      <c r="K38" s="6"/>
      <c r="L38" s="6"/>
    </row>
    <row r="39" spans="1:12" ht="18.75" customHeight="1" x14ac:dyDescent="0.2">
      <c r="A39" s="175"/>
      <c r="B39" s="176"/>
      <c r="C39" s="200"/>
      <c r="D39" s="50"/>
      <c r="E39" s="51">
        <v>1</v>
      </c>
      <c r="F39" s="81">
        <f>ROUND(C38*D39*E39,2)</f>
        <v>0</v>
      </c>
      <c r="G39" s="170"/>
      <c r="H39" s="171"/>
      <c r="I39" s="153"/>
      <c r="J39" s="155"/>
      <c r="K39" s="6"/>
      <c r="L39" s="6"/>
    </row>
    <row r="40" spans="1:12" ht="18.5" customHeight="1" x14ac:dyDescent="0.2">
      <c r="A40" s="158" t="s">
        <v>221</v>
      </c>
      <c r="B40" s="159"/>
      <c r="C40" s="161">
        <f>C34</f>
        <v>722</v>
      </c>
      <c r="D40" s="80">
        <f>$D$14</f>
        <v>0</v>
      </c>
      <c r="E40" s="112">
        <v>0.85</v>
      </c>
      <c r="F40" s="81">
        <f>ROUND(C40*D40*E40,2)</f>
        <v>0</v>
      </c>
      <c r="G40" s="163">
        <v>153734</v>
      </c>
      <c r="H40" s="165">
        <f>H34</f>
        <v>0</v>
      </c>
      <c r="I40" s="166">
        <f t="shared" si="1"/>
        <v>0</v>
      </c>
      <c r="J40" s="167">
        <f>ROUNDDOWN(F40+F41+I40,0)</f>
        <v>0</v>
      </c>
      <c r="K40" s="6"/>
      <c r="L40" s="6"/>
    </row>
    <row r="41" spans="1:12" ht="18.75" customHeight="1" x14ac:dyDescent="0.2">
      <c r="A41" s="197"/>
      <c r="B41" s="198"/>
      <c r="C41" s="199"/>
      <c r="D41" s="54"/>
      <c r="E41" s="51">
        <v>1</v>
      </c>
      <c r="F41" s="81">
        <f>ROUND(C40*D41*E41,2)</f>
        <v>0</v>
      </c>
      <c r="G41" s="195"/>
      <c r="H41" s="171"/>
      <c r="I41" s="196"/>
      <c r="J41" s="194"/>
      <c r="K41" s="6"/>
      <c r="L41" s="6"/>
    </row>
    <row r="42" spans="1:12" ht="37.5" customHeight="1" x14ac:dyDescent="0.2">
      <c r="B42" s="19"/>
      <c r="C42" s="56"/>
      <c r="D42" s="57"/>
      <c r="E42" s="186" t="s">
        <v>16</v>
      </c>
      <c r="F42" s="187"/>
      <c r="G42" s="58">
        <f>SUM(G14:G40)</f>
        <v>2560892</v>
      </c>
      <c r="H42" s="190" t="str">
        <f>付属書①!H28</f>
        <v>年間合計金額
（R8.10.1～R9.11.30）</v>
      </c>
      <c r="I42" s="191"/>
      <c r="J42" s="168">
        <f>SUM(J14:J41)</f>
        <v>0</v>
      </c>
      <c r="K42" s="6"/>
      <c r="L42" s="6"/>
    </row>
    <row r="43" spans="1:12" ht="18" customHeight="1" x14ac:dyDescent="0.2">
      <c r="B43" s="19"/>
      <c r="C43" s="56"/>
      <c r="D43" s="57"/>
      <c r="E43" s="188"/>
      <c r="F43" s="189"/>
      <c r="G43" s="59" t="s">
        <v>18</v>
      </c>
      <c r="H43" s="192"/>
      <c r="I43" s="193"/>
      <c r="J43" s="194"/>
      <c r="K43" s="6"/>
    </row>
    <row r="44" spans="1:12" ht="20.25" customHeight="1" thickBot="1" x14ac:dyDescent="0.25">
      <c r="B44" s="19"/>
      <c r="C44" s="56"/>
      <c r="D44" s="57"/>
      <c r="E44" s="60"/>
      <c r="F44" s="60"/>
      <c r="G44" s="56"/>
      <c r="H44" s="27"/>
      <c r="I44" s="28"/>
      <c r="J44" s="23" t="s">
        <v>139</v>
      </c>
      <c r="K44" s="6"/>
    </row>
    <row r="45" spans="1:12" ht="44.25" customHeight="1" thickBot="1" x14ac:dyDescent="0.25">
      <c r="B45" s="19"/>
      <c r="C45" s="56"/>
      <c r="D45" s="57"/>
      <c r="E45" s="60"/>
      <c r="F45" s="115" t="s">
        <v>138</v>
      </c>
      <c r="G45" s="116"/>
      <c r="H45" s="116"/>
      <c r="I45" s="117"/>
      <c r="J45" s="20">
        <f>ROUNDDOWN(J42/110*100,0)</f>
        <v>0</v>
      </c>
    </row>
    <row r="46" spans="1:12" ht="18.75" customHeight="1" x14ac:dyDescent="0.2">
      <c r="F46" s="118"/>
      <c r="G46" s="118"/>
      <c r="H46" s="118"/>
      <c r="I46" s="118"/>
      <c r="J46" s="118"/>
    </row>
    <row r="47" spans="1:12" ht="15" customHeight="1" x14ac:dyDescent="0.2">
      <c r="F47" s="61"/>
      <c r="G47" s="61"/>
      <c r="H47" s="30"/>
      <c r="I47" s="30"/>
      <c r="J47" s="30"/>
    </row>
    <row r="48" spans="1:12" ht="17.25" customHeight="1" x14ac:dyDescent="0.2">
      <c r="A48" s="34" t="s">
        <v>28</v>
      </c>
      <c r="B48" s="26"/>
      <c r="C48" s="62"/>
      <c r="D48" s="62"/>
      <c r="E48" s="62"/>
      <c r="F48" s="62"/>
      <c r="G48" s="62"/>
      <c r="H48" s="25"/>
      <c r="I48" s="25"/>
      <c r="J48" s="25"/>
    </row>
    <row r="49" spans="1:10" ht="36.75" customHeight="1" x14ac:dyDescent="0.2">
      <c r="A49" s="29" t="s">
        <v>19</v>
      </c>
      <c r="B49" s="114" t="s">
        <v>24</v>
      </c>
      <c r="C49" s="114"/>
      <c r="D49" s="114"/>
      <c r="E49" s="114"/>
      <c r="F49" s="114"/>
      <c r="G49" s="114"/>
      <c r="H49" s="114"/>
      <c r="I49" s="114"/>
      <c r="J49" s="114"/>
    </row>
    <row r="50" spans="1:10" ht="26.25" customHeight="1" x14ac:dyDescent="0.2">
      <c r="A50" s="29" t="s">
        <v>20</v>
      </c>
      <c r="B50" s="114" t="s">
        <v>222</v>
      </c>
      <c r="C50" s="114"/>
      <c r="D50" s="114"/>
      <c r="E50" s="114"/>
      <c r="F50" s="114"/>
      <c r="G50" s="114"/>
      <c r="H50" s="114"/>
      <c r="I50" s="114"/>
      <c r="J50" s="114"/>
    </row>
    <row r="51" spans="1:10" ht="27" customHeight="1" x14ac:dyDescent="0.2">
      <c r="A51" s="29" t="s">
        <v>21</v>
      </c>
      <c r="B51" s="114" t="s">
        <v>29</v>
      </c>
      <c r="C51" s="114"/>
      <c r="D51" s="114"/>
      <c r="E51" s="114"/>
      <c r="F51" s="114"/>
      <c r="G51" s="114"/>
      <c r="H51" s="114"/>
      <c r="I51" s="114"/>
      <c r="J51" s="114"/>
    </row>
    <row r="52" spans="1:10" ht="36.75" customHeight="1" x14ac:dyDescent="0.2">
      <c r="A52" s="29" t="s">
        <v>22</v>
      </c>
      <c r="B52" s="114" t="s">
        <v>108</v>
      </c>
      <c r="C52" s="114"/>
      <c r="D52" s="114"/>
      <c r="E52" s="114"/>
      <c r="F52" s="114"/>
      <c r="G52" s="114"/>
      <c r="H52" s="114"/>
      <c r="I52" s="114"/>
      <c r="J52" s="114"/>
    </row>
    <row r="53" spans="1:10" ht="20.25" customHeight="1" x14ac:dyDescent="0.2">
      <c r="A53" s="29" t="s">
        <v>23</v>
      </c>
      <c r="B53" s="185" t="s">
        <v>142</v>
      </c>
      <c r="C53" s="185"/>
      <c r="D53" s="185"/>
      <c r="E53" s="185"/>
      <c r="F53" s="185"/>
      <c r="G53" s="185"/>
      <c r="H53" s="185"/>
      <c r="I53" s="185"/>
      <c r="J53" s="185"/>
    </row>
    <row r="54" spans="1:10" ht="25.5" customHeight="1" x14ac:dyDescent="0.2">
      <c r="A54" s="29" t="s">
        <v>141</v>
      </c>
      <c r="B54" s="114" t="s">
        <v>188</v>
      </c>
      <c r="C54" s="114"/>
      <c r="D54" s="114"/>
      <c r="E54" s="114"/>
      <c r="F54" s="114"/>
      <c r="G54" s="114"/>
      <c r="H54" s="114"/>
      <c r="I54" s="114"/>
      <c r="J54" s="114"/>
    </row>
    <row r="61" spans="1:10" x14ac:dyDescent="0.2">
      <c r="F61" s="63"/>
    </row>
  </sheetData>
  <mergeCells count="107">
    <mergeCell ref="B54:J54"/>
    <mergeCell ref="A34:B35"/>
    <mergeCell ref="G40:G41"/>
    <mergeCell ref="G34:G35"/>
    <mergeCell ref="F46:J46"/>
    <mergeCell ref="B49:J49"/>
    <mergeCell ref="B50:J50"/>
    <mergeCell ref="H40:H41"/>
    <mergeCell ref="I40:I41"/>
    <mergeCell ref="I34:I35"/>
    <mergeCell ref="A40:B41"/>
    <mergeCell ref="C40:C41"/>
    <mergeCell ref="C34:C35"/>
    <mergeCell ref="C38:C39"/>
    <mergeCell ref="G38:G39"/>
    <mergeCell ref="H38:H39"/>
    <mergeCell ref="B53:J53"/>
    <mergeCell ref="E42:F43"/>
    <mergeCell ref="H42:I43"/>
    <mergeCell ref="J42:J43"/>
    <mergeCell ref="F45:I45"/>
    <mergeCell ref="B51:J51"/>
    <mergeCell ref="B52:J52"/>
    <mergeCell ref="I32:I33"/>
    <mergeCell ref="I30:I31"/>
    <mergeCell ref="J40:J41"/>
    <mergeCell ref="J34:J35"/>
    <mergeCell ref="J32:J33"/>
    <mergeCell ref="J30:J31"/>
    <mergeCell ref="A38:B39"/>
    <mergeCell ref="H20:H21"/>
    <mergeCell ref="H18:H19"/>
    <mergeCell ref="H16:H17"/>
    <mergeCell ref="H14:H15"/>
    <mergeCell ref="A32:B33"/>
    <mergeCell ref="A30:B31"/>
    <mergeCell ref="A28:B29"/>
    <mergeCell ref="A26:B27"/>
    <mergeCell ref="C28:C29"/>
    <mergeCell ref="C26:C27"/>
    <mergeCell ref="A14:B15"/>
    <mergeCell ref="C14:C15"/>
    <mergeCell ref="G20:G21"/>
    <mergeCell ref="G18:G19"/>
    <mergeCell ref="G16:G17"/>
    <mergeCell ref="G14:G15"/>
    <mergeCell ref="C32:C33"/>
    <mergeCell ref="C30:C31"/>
    <mergeCell ref="A2:J2"/>
    <mergeCell ref="I3:J3"/>
    <mergeCell ref="A11:B13"/>
    <mergeCell ref="C11:F11"/>
    <mergeCell ref="G11:I11"/>
    <mergeCell ref="C12:C13"/>
    <mergeCell ref="D12:D13"/>
    <mergeCell ref="E12:E13"/>
    <mergeCell ref="F12:F13"/>
    <mergeCell ref="G12:G13"/>
    <mergeCell ref="H12:H13"/>
    <mergeCell ref="I12:I13"/>
    <mergeCell ref="C24:C25"/>
    <mergeCell ref="C22:C23"/>
    <mergeCell ref="C20:C21"/>
    <mergeCell ref="C18:C19"/>
    <mergeCell ref="C16:C17"/>
    <mergeCell ref="A24:B25"/>
    <mergeCell ref="A22:B23"/>
    <mergeCell ref="A20:B21"/>
    <mergeCell ref="A18:B19"/>
    <mergeCell ref="A16:B17"/>
    <mergeCell ref="G22:G23"/>
    <mergeCell ref="H34:H35"/>
    <mergeCell ref="H32:H33"/>
    <mergeCell ref="H30:H31"/>
    <mergeCell ref="H28:H29"/>
    <mergeCell ref="H26:H27"/>
    <mergeCell ref="H24:H25"/>
    <mergeCell ref="H22:H23"/>
    <mergeCell ref="G32:G33"/>
    <mergeCell ref="G30:G31"/>
    <mergeCell ref="G28:G29"/>
    <mergeCell ref="G26:G27"/>
    <mergeCell ref="G24:G25"/>
    <mergeCell ref="I38:I39"/>
    <mergeCell ref="J38:J39"/>
    <mergeCell ref="A36:B37"/>
    <mergeCell ref="C36:C37"/>
    <mergeCell ref="G36:G37"/>
    <mergeCell ref="H36:H37"/>
    <mergeCell ref="I36:I37"/>
    <mergeCell ref="J36:J37"/>
    <mergeCell ref="J14:J15"/>
    <mergeCell ref="I22:I23"/>
    <mergeCell ref="I20:I21"/>
    <mergeCell ref="I18:I19"/>
    <mergeCell ref="I16:I17"/>
    <mergeCell ref="J16:J17"/>
    <mergeCell ref="I14:I15"/>
    <mergeCell ref="J22:J23"/>
    <mergeCell ref="J20:J21"/>
    <mergeCell ref="J18:J19"/>
    <mergeCell ref="I28:I29"/>
    <mergeCell ref="I26:I27"/>
    <mergeCell ref="I24:I25"/>
    <mergeCell ref="J26:J27"/>
    <mergeCell ref="J24:J25"/>
    <mergeCell ref="J28:J29"/>
  </mergeCells>
  <phoneticPr fontId="2"/>
  <printOptions horizontalCentered="1" verticalCentered="1"/>
  <pageMargins left="0.48" right="0.19685039370078741" top="0.44" bottom="0.47"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113</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379</v>
      </c>
      <c r="D14" s="45">
        <f>付属書①!D14</f>
        <v>0</v>
      </c>
      <c r="E14" s="46">
        <v>0.85</v>
      </c>
      <c r="F14" s="47">
        <f>ROUND(C14*D14*E14,2)</f>
        <v>0</v>
      </c>
      <c r="G14" s="98">
        <v>41208</v>
      </c>
      <c r="H14" s="11">
        <f>付属書①!H14</f>
        <v>0</v>
      </c>
      <c r="I14" s="12">
        <f>G14*H14</f>
        <v>0</v>
      </c>
      <c r="J14" s="13">
        <f>ROUNDDOWN(F14+I14,0)</f>
        <v>0</v>
      </c>
      <c r="K14" s="6"/>
      <c r="L14" s="6"/>
    </row>
    <row r="15" spans="1:13" ht="24.75" customHeight="1" x14ac:dyDescent="0.2">
      <c r="A15" s="119" t="s">
        <v>143</v>
      </c>
      <c r="B15" s="120"/>
      <c r="C15" s="49">
        <f>C14</f>
        <v>379</v>
      </c>
      <c r="D15" s="50">
        <f>付属書①!D15</f>
        <v>0</v>
      </c>
      <c r="E15" s="51">
        <v>0.85</v>
      </c>
      <c r="F15" s="52">
        <f>ROUND(C15*D15*E15,2)</f>
        <v>0</v>
      </c>
      <c r="G15" s="90">
        <v>38029</v>
      </c>
      <c r="H15" s="14">
        <f>付属書①!H15</f>
        <v>0</v>
      </c>
      <c r="I15" s="15">
        <f>G15*H15</f>
        <v>0</v>
      </c>
      <c r="J15" s="16">
        <f>ROUNDDOWN(F15+I15,0)</f>
        <v>0</v>
      </c>
      <c r="K15" s="6"/>
      <c r="L15" s="6"/>
    </row>
    <row r="16" spans="1:13" ht="24.75" customHeight="1" x14ac:dyDescent="0.2">
      <c r="A16" s="119" t="s">
        <v>30</v>
      </c>
      <c r="B16" s="120"/>
      <c r="C16" s="49">
        <f>C15</f>
        <v>379</v>
      </c>
      <c r="D16" s="50">
        <f>付属書①!D16</f>
        <v>0</v>
      </c>
      <c r="E16" s="51">
        <v>0.85</v>
      </c>
      <c r="F16" s="52">
        <f t="shared" ref="F16:F27" si="0">ROUND(C16*D16*E16,2)</f>
        <v>0</v>
      </c>
      <c r="G16" s="90">
        <v>37727</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379</v>
      </c>
      <c r="D17" s="50">
        <f>付属書①!D17</f>
        <v>0</v>
      </c>
      <c r="E17" s="51">
        <v>0.85</v>
      </c>
      <c r="F17" s="52">
        <f t="shared" si="0"/>
        <v>0</v>
      </c>
      <c r="G17" s="89">
        <v>43915</v>
      </c>
      <c r="H17" s="14">
        <f>付属書①!H17</f>
        <v>0</v>
      </c>
      <c r="I17" s="15">
        <f t="shared" si="1"/>
        <v>0</v>
      </c>
      <c r="J17" s="16">
        <f t="shared" si="2"/>
        <v>0</v>
      </c>
      <c r="L17" s="6"/>
    </row>
    <row r="18" spans="1:12" ht="24.75" customHeight="1" x14ac:dyDescent="0.2">
      <c r="A18" s="119" t="s">
        <v>144</v>
      </c>
      <c r="B18" s="120"/>
      <c r="C18" s="49">
        <f t="shared" ref="C18:C24" si="3">C17</f>
        <v>379</v>
      </c>
      <c r="D18" s="50">
        <f>付属書①!D18</f>
        <v>0</v>
      </c>
      <c r="E18" s="51">
        <v>0.85</v>
      </c>
      <c r="F18" s="52">
        <f t="shared" si="0"/>
        <v>0</v>
      </c>
      <c r="G18" s="90">
        <v>33295</v>
      </c>
      <c r="H18" s="14">
        <f>付属書①!H18</f>
        <v>0</v>
      </c>
      <c r="I18" s="15">
        <f t="shared" si="1"/>
        <v>0</v>
      </c>
      <c r="J18" s="16">
        <f t="shared" si="2"/>
        <v>0</v>
      </c>
      <c r="L18" s="6"/>
    </row>
    <row r="19" spans="1:12" ht="24.75" customHeight="1" x14ac:dyDescent="0.2">
      <c r="A19" s="119" t="s">
        <v>145</v>
      </c>
      <c r="B19" s="120"/>
      <c r="C19" s="49">
        <f t="shared" si="3"/>
        <v>379</v>
      </c>
      <c r="D19" s="50">
        <f>付属書①!D19</f>
        <v>0</v>
      </c>
      <c r="E19" s="51">
        <v>0.85</v>
      </c>
      <c r="F19" s="52">
        <f t="shared" si="0"/>
        <v>0</v>
      </c>
      <c r="G19" s="90">
        <v>30695</v>
      </c>
      <c r="H19" s="14">
        <f>付属書①!H19</f>
        <v>0</v>
      </c>
      <c r="I19" s="15">
        <f t="shared" si="1"/>
        <v>0</v>
      </c>
      <c r="J19" s="16">
        <f t="shared" si="2"/>
        <v>0</v>
      </c>
      <c r="L19" s="6"/>
    </row>
    <row r="20" spans="1:12" ht="24.75" customHeight="1" x14ac:dyDescent="0.2">
      <c r="A20" s="119" t="s">
        <v>146</v>
      </c>
      <c r="B20" s="120"/>
      <c r="C20" s="49">
        <f t="shared" si="3"/>
        <v>379</v>
      </c>
      <c r="D20" s="50">
        <f>付属書①!D20</f>
        <v>0</v>
      </c>
      <c r="E20" s="51">
        <v>0.85</v>
      </c>
      <c r="F20" s="52">
        <f t="shared" si="0"/>
        <v>0</v>
      </c>
      <c r="G20" s="90">
        <v>35327</v>
      </c>
      <c r="H20" s="14">
        <f>付属書①!H20</f>
        <v>0</v>
      </c>
      <c r="I20" s="15">
        <f t="shared" si="1"/>
        <v>0</v>
      </c>
      <c r="J20" s="16">
        <f t="shared" si="2"/>
        <v>0</v>
      </c>
      <c r="L20" s="6"/>
    </row>
    <row r="21" spans="1:12" ht="24.75" customHeight="1" x14ac:dyDescent="0.2">
      <c r="A21" s="119" t="s">
        <v>147</v>
      </c>
      <c r="B21" s="120"/>
      <c r="C21" s="49">
        <f t="shared" si="3"/>
        <v>379</v>
      </c>
      <c r="D21" s="50">
        <f>付属書①!D21</f>
        <v>0</v>
      </c>
      <c r="E21" s="51">
        <v>0.85</v>
      </c>
      <c r="F21" s="52">
        <f t="shared" si="0"/>
        <v>0</v>
      </c>
      <c r="G21" s="99">
        <v>36709</v>
      </c>
      <c r="H21" s="14">
        <f>付属書①!H21</f>
        <v>0</v>
      </c>
      <c r="I21" s="15">
        <f t="shared" si="1"/>
        <v>0</v>
      </c>
      <c r="J21" s="16">
        <f t="shared" si="2"/>
        <v>0</v>
      </c>
      <c r="L21" s="6"/>
    </row>
    <row r="22" spans="1:12" ht="24.75" customHeight="1" x14ac:dyDescent="0.2">
      <c r="A22" s="119" t="s">
        <v>148</v>
      </c>
      <c r="B22" s="120"/>
      <c r="C22" s="49">
        <f t="shared" si="3"/>
        <v>379</v>
      </c>
      <c r="D22" s="50">
        <f>付属書①!D22</f>
        <v>0</v>
      </c>
      <c r="E22" s="51">
        <v>0.85</v>
      </c>
      <c r="F22" s="52">
        <f t="shared" si="0"/>
        <v>0</v>
      </c>
      <c r="G22" s="94">
        <v>49752</v>
      </c>
      <c r="H22" s="14">
        <f>付属書①!H22</f>
        <v>0</v>
      </c>
      <c r="I22" s="15">
        <f t="shared" si="1"/>
        <v>0</v>
      </c>
      <c r="J22" s="16">
        <f t="shared" si="2"/>
        <v>0</v>
      </c>
      <c r="L22" s="6"/>
    </row>
    <row r="23" spans="1:12" ht="24.75" customHeight="1" x14ac:dyDescent="0.2">
      <c r="A23" s="119" t="s">
        <v>149</v>
      </c>
      <c r="B23" s="120"/>
      <c r="C23" s="49">
        <f t="shared" si="3"/>
        <v>379</v>
      </c>
      <c r="D23" s="50">
        <f>付属書①!D23</f>
        <v>0</v>
      </c>
      <c r="E23" s="51">
        <v>0.85</v>
      </c>
      <c r="F23" s="52">
        <f t="shared" si="0"/>
        <v>0</v>
      </c>
      <c r="G23" s="90">
        <v>66037</v>
      </c>
      <c r="H23" s="14">
        <f>付属書①!H23</f>
        <v>0</v>
      </c>
      <c r="I23" s="15">
        <f t="shared" si="1"/>
        <v>0</v>
      </c>
      <c r="J23" s="16">
        <f t="shared" si="2"/>
        <v>0</v>
      </c>
      <c r="L23" s="6"/>
    </row>
    <row r="24" spans="1:12" ht="24.75" customHeight="1" x14ac:dyDescent="0.2">
      <c r="A24" s="119" t="s">
        <v>150</v>
      </c>
      <c r="B24" s="120"/>
      <c r="C24" s="49">
        <f t="shared" si="3"/>
        <v>379</v>
      </c>
      <c r="D24" s="50">
        <f>付属書①!D24</f>
        <v>0</v>
      </c>
      <c r="E24" s="51">
        <v>0.85</v>
      </c>
      <c r="F24" s="52">
        <f t="shared" si="0"/>
        <v>0</v>
      </c>
      <c r="G24" s="99">
        <v>51587</v>
      </c>
      <c r="H24" s="14">
        <f>付属書①!H24</f>
        <v>0</v>
      </c>
      <c r="I24" s="15">
        <f t="shared" si="1"/>
        <v>0</v>
      </c>
      <c r="J24" s="16">
        <f t="shared" si="2"/>
        <v>0</v>
      </c>
      <c r="K24" s="6"/>
      <c r="L24" s="6"/>
    </row>
    <row r="25" spans="1:12" ht="24.75" customHeight="1" x14ac:dyDescent="0.2">
      <c r="A25" s="119" t="s">
        <v>151</v>
      </c>
      <c r="B25" s="120"/>
      <c r="C25" s="49">
        <f>C22</f>
        <v>379</v>
      </c>
      <c r="D25" s="50">
        <f>付属書①!D25</f>
        <v>0</v>
      </c>
      <c r="E25" s="51">
        <v>0.85</v>
      </c>
      <c r="F25" s="52">
        <f t="shared" si="0"/>
        <v>0</v>
      </c>
      <c r="G25" s="48">
        <v>65362</v>
      </c>
      <c r="H25" s="14">
        <f>付属書①!H25</f>
        <v>0</v>
      </c>
      <c r="I25" s="17">
        <f t="shared" si="1"/>
        <v>0</v>
      </c>
      <c r="J25" s="18">
        <f t="shared" si="2"/>
        <v>0</v>
      </c>
      <c r="K25" s="6"/>
      <c r="L25" s="6"/>
    </row>
    <row r="26" spans="1:12" ht="24.75" customHeight="1" x14ac:dyDescent="0.2">
      <c r="A26" s="119" t="s">
        <v>216</v>
      </c>
      <c r="B26" s="120"/>
      <c r="C26" s="49">
        <f>C23</f>
        <v>379</v>
      </c>
      <c r="D26" s="50">
        <f>付属書①!D26</f>
        <v>0</v>
      </c>
      <c r="E26" s="51">
        <v>0.85</v>
      </c>
      <c r="F26" s="52">
        <f t="shared" si="0"/>
        <v>0</v>
      </c>
      <c r="G26" s="48">
        <v>41208</v>
      </c>
      <c r="H26" s="14">
        <f>付属書①!H26</f>
        <v>0</v>
      </c>
      <c r="I26" s="17">
        <f t="shared" si="1"/>
        <v>0</v>
      </c>
      <c r="J26" s="18">
        <f t="shared" si="2"/>
        <v>0</v>
      </c>
      <c r="K26" s="6"/>
      <c r="L26" s="6"/>
    </row>
    <row r="27" spans="1:12" ht="24.75" customHeight="1" x14ac:dyDescent="0.2">
      <c r="A27" s="121" t="s">
        <v>143</v>
      </c>
      <c r="B27" s="122"/>
      <c r="C27" s="53">
        <f>C24</f>
        <v>379</v>
      </c>
      <c r="D27" s="54">
        <f>付属書①!D27</f>
        <v>0</v>
      </c>
      <c r="E27" s="108">
        <v>0.85</v>
      </c>
      <c r="F27" s="109">
        <f t="shared" si="0"/>
        <v>0</v>
      </c>
      <c r="G27" s="48">
        <v>38029</v>
      </c>
      <c r="H27" s="14">
        <f>付属書①!H27</f>
        <v>0</v>
      </c>
      <c r="I27" s="17">
        <f t="shared" si="1"/>
        <v>0</v>
      </c>
      <c r="J27" s="18">
        <f t="shared" si="2"/>
        <v>0</v>
      </c>
      <c r="K27" s="6"/>
      <c r="L27" s="6"/>
    </row>
    <row r="28" spans="1:12" ht="37.5" customHeight="1" x14ac:dyDescent="0.2">
      <c r="B28" s="19"/>
      <c r="C28" s="56"/>
      <c r="D28" s="57"/>
      <c r="E28" s="123" t="s">
        <v>16</v>
      </c>
      <c r="F28" s="123"/>
      <c r="G28" s="58">
        <f>SUM(G14:G27)</f>
        <v>608880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M46"/>
  <sheetViews>
    <sheetView view="pageBreakPreview" topLeftCell="A22"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211</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363</v>
      </c>
      <c r="D14" s="45">
        <f>付属書①!D14</f>
        <v>0</v>
      </c>
      <c r="E14" s="46">
        <v>0.85</v>
      </c>
      <c r="F14" s="47">
        <f>ROUND(C14*D14*E14,2)</f>
        <v>0</v>
      </c>
      <c r="G14" s="98">
        <v>35107</v>
      </c>
      <c r="H14" s="11">
        <f>付属書①!H14</f>
        <v>0</v>
      </c>
      <c r="I14" s="12">
        <f>G14*H14</f>
        <v>0</v>
      </c>
      <c r="J14" s="13">
        <f>ROUNDDOWN(F14+I14,0)</f>
        <v>0</v>
      </c>
      <c r="K14" s="6"/>
      <c r="L14" s="6"/>
    </row>
    <row r="15" spans="1:13" ht="24.75" customHeight="1" x14ac:dyDescent="0.2">
      <c r="A15" s="119" t="s">
        <v>143</v>
      </c>
      <c r="B15" s="120"/>
      <c r="C15" s="49">
        <f>C14</f>
        <v>363</v>
      </c>
      <c r="D15" s="50">
        <f>付属書①!D15</f>
        <v>0</v>
      </c>
      <c r="E15" s="51">
        <v>0.85</v>
      </c>
      <c r="F15" s="52">
        <f>ROUND(C15*D15*E15,2)</f>
        <v>0</v>
      </c>
      <c r="G15" s="90">
        <v>34504</v>
      </c>
      <c r="H15" s="14">
        <f>付属書①!H15</f>
        <v>0</v>
      </c>
      <c r="I15" s="15">
        <f>G15*H15</f>
        <v>0</v>
      </c>
      <c r="J15" s="16">
        <f>ROUNDDOWN(F15+I15,0)</f>
        <v>0</v>
      </c>
      <c r="K15" s="6"/>
      <c r="L15" s="6"/>
    </row>
    <row r="16" spans="1:13" ht="24.75" customHeight="1" x14ac:dyDescent="0.2">
      <c r="A16" s="119" t="s">
        <v>30</v>
      </c>
      <c r="B16" s="120"/>
      <c r="C16" s="49">
        <f t="shared" ref="C16:C24" si="0">C15</f>
        <v>363</v>
      </c>
      <c r="D16" s="50">
        <f>付属書①!D16</f>
        <v>0</v>
      </c>
      <c r="E16" s="51">
        <v>0.85</v>
      </c>
      <c r="F16" s="52">
        <f t="shared" ref="F16:F27" si="1">ROUND(C16*D16*E16,2)</f>
        <v>0</v>
      </c>
      <c r="G16" s="90">
        <v>40120</v>
      </c>
      <c r="H16" s="14">
        <f>付属書①!H16</f>
        <v>0</v>
      </c>
      <c r="I16" s="15">
        <f t="shared" ref="I16:I27" si="2">G16*H16</f>
        <v>0</v>
      </c>
      <c r="J16" s="16">
        <f t="shared" ref="J16:J27" si="3">ROUNDDOWN(F16+I16,0)</f>
        <v>0</v>
      </c>
      <c r="K16" s="6"/>
      <c r="L16" s="6"/>
    </row>
    <row r="17" spans="1:12" ht="24.75" customHeight="1" x14ac:dyDescent="0.2">
      <c r="A17" s="119" t="str">
        <f>付属書①!A17</f>
        <v>　Ｒ９年　　１月</v>
      </c>
      <c r="B17" s="120"/>
      <c r="C17" s="49">
        <f t="shared" si="0"/>
        <v>363</v>
      </c>
      <c r="D17" s="50">
        <f>付属書①!D17</f>
        <v>0</v>
      </c>
      <c r="E17" s="51">
        <v>0.85</v>
      </c>
      <c r="F17" s="52">
        <f t="shared" si="1"/>
        <v>0</v>
      </c>
      <c r="G17" s="90">
        <v>43398</v>
      </c>
      <c r="H17" s="14">
        <f>付属書①!H17</f>
        <v>0</v>
      </c>
      <c r="I17" s="15">
        <f t="shared" si="2"/>
        <v>0</v>
      </c>
      <c r="J17" s="16">
        <f t="shared" si="3"/>
        <v>0</v>
      </c>
      <c r="L17" s="6"/>
    </row>
    <row r="18" spans="1:12" ht="24.75" customHeight="1" x14ac:dyDescent="0.2">
      <c r="A18" s="119" t="s">
        <v>144</v>
      </c>
      <c r="B18" s="120"/>
      <c r="C18" s="49">
        <f t="shared" si="0"/>
        <v>363</v>
      </c>
      <c r="D18" s="50">
        <f>付属書①!D18</f>
        <v>0</v>
      </c>
      <c r="E18" s="51">
        <v>0.85</v>
      </c>
      <c r="F18" s="52">
        <f t="shared" si="1"/>
        <v>0</v>
      </c>
      <c r="G18" s="90">
        <v>33592</v>
      </c>
      <c r="H18" s="14">
        <f>付属書①!H18</f>
        <v>0</v>
      </c>
      <c r="I18" s="15">
        <f t="shared" si="2"/>
        <v>0</v>
      </c>
      <c r="J18" s="16">
        <f t="shared" si="3"/>
        <v>0</v>
      </c>
      <c r="L18" s="6"/>
    </row>
    <row r="19" spans="1:12" ht="24.75" customHeight="1" x14ac:dyDescent="0.2">
      <c r="A19" s="119" t="s">
        <v>145</v>
      </c>
      <c r="B19" s="120"/>
      <c r="C19" s="49">
        <f t="shared" si="0"/>
        <v>363</v>
      </c>
      <c r="D19" s="50">
        <f>付属書①!D19</f>
        <v>0</v>
      </c>
      <c r="E19" s="51">
        <v>0.85</v>
      </c>
      <c r="F19" s="52">
        <f t="shared" si="1"/>
        <v>0</v>
      </c>
      <c r="G19" s="90">
        <v>33227</v>
      </c>
      <c r="H19" s="14">
        <f>付属書①!H19</f>
        <v>0</v>
      </c>
      <c r="I19" s="15">
        <f t="shared" si="2"/>
        <v>0</v>
      </c>
      <c r="J19" s="16">
        <f t="shared" si="3"/>
        <v>0</v>
      </c>
      <c r="L19" s="6"/>
    </row>
    <row r="20" spans="1:12" ht="24.75" customHeight="1" x14ac:dyDescent="0.2">
      <c r="A20" s="119" t="s">
        <v>146</v>
      </c>
      <c r="B20" s="120"/>
      <c r="C20" s="49">
        <f t="shared" si="0"/>
        <v>363</v>
      </c>
      <c r="D20" s="50">
        <f>付属書①!D20</f>
        <v>0</v>
      </c>
      <c r="E20" s="51">
        <v>0.85</v>
      </c>
      <c r="F20" s="52">
        <f t="shared" si="1"/>
        <v>0</v>
      </c>
      <c r="G20" s="90">
        <v>29532</v>
      </c>
      <c r="H20" s="14">
        <f>付属書①!H20</f>
        <v>0</v>
      </c>
      <c r="I20" s="15">
        <f t="shared" si="2"/>
        <v>0</v>
      </c>
      <c r="J20" s="16">
        <f t="shared" si="3"/>
        <v>0</v>
      </c>
      <c r="L20" s="6"/>
    </row>
    <row r="21" spans="1:12" ht="24.75" customHeight="1" x14ac:dyDescent="0.2">
      <c r="A21" s="119" t="s">
        <v>147</v>
      </c>
      <c r="B21" s="120"/>
      <c r="C21" s="49">
        <f t="shared" si="0"/>
        <v>363</v>
      </c>
      <c r="D21" s="50">
        <f>付属書①!D21</f>
        <v>0</v>
      </c>
      <c r="E21" s="51">
        <v>0.85</v>
      </c>
      <c r="F21" s="52">
        <f t="shared" si="1"/>
        <v>0</v>
      </c>
      <c r="G21" s="99">
        <v>31181</v>
      </c>
      <c r="H21" s="14">
        <f>付属書①!H21</f>
        <v>0</v>
      </c>
      <c r="I21" s="15">
        <f t="shared" si="2"/>
        <v>0</v>
      </c>
      <c r="J21" s="16">
        <f t="shared" si="3"/>
        <v>0</v>
      </c>
      <c r="L21" s="6"/>
    </row>
    <row r="22" spans="1:12" ht="24.75" customHeight="1" x14ac:dyDescent="0.2">
      <c r="A22" s="119" t="s">
        <v>148</v>
      </c>
      <c r="B22" s="120"/>
      <c r="C22" s="49">
        <f t="shared" si="0"/>
        <v>363</v>
      </c>
      <c r="D22" s="50">
        <f>付属書①!D22</f>
        <v>0</v>
      </c>
      <c r="E22" s="51">
        <v>0.85</v>
      </c>
      <c r="F22" s="52">
        <f t="shared" si="1"/>
        <v>0</v>
      </c>
      <c r="G22" s="101">
        <v>36020</v>
      </c>
      <c r="H22" s="14">
        <f>付属書①!H22</f>
        <v>0</v>
      </c>
      <c r="I22" s="15">
        <f t="shared" si="2"/>
        <v>0</v>
      </c>
      <c r="J22" s="16">
        <f t="shared" si="3"/>
        <v>0</v>
      </c>
      <c r="L22" s="6"/>
    </row>
    <row r="23" spans="1:12" ht="24.75" customHeight="1" x14ac:dyDescent="0.2">
      <c r="A23" s="119" t="s">
        <v>149</v>
      </c>
      <c r="B23" s="120"/>
      <c r="C23" s="49">
        <f t="shared" si="0"/>
        <v>363</v>
      </c>
      <c r="D23" s="50">
        <f>付属書①!D23</f>
        <v>0</v>
      </c>
      <c r="E23" s="51">
        <v>0.85</v>
      </c>
      <c r="F23" s="52">
        <f t="shared" si="1"/>
        <v>0</v>
      </c>
      <c r="G23" s="90">
        <v>51103</v>
      </c>
      <c r="H23" s="14">
        <f>付属書①!H23</f>
        <v>0</v>
      </c>
      <c r="I23" s="15">
        <f t="shared" si="2"/>
        <v>0</v>
      </c>
      <c r="J23" s="16">
        <f t="shared" si="3"/>
        <v>0</v>
      </c>
      <c r="L23" s="6"/>
    </row>
    <row r="24" spans="1:12" ht="24.75" customHeight="1" x14ac:dyDescent="0.2">
      <c r="A24" s="119" t="s">
        <v>150</v>
      </c>
      <c r="B24" s="120"/>
      <c r="C24" s="49">
        <f t="shared" si="0"/>
        <v>363</v>
      </c>
      <c r="D24" s="50">
        <f>付属書①!D24</f>
        <v>0</v>
      </c>
      <c r="E24" s="51">
        <v>0.85</v>
      </c>
      <c r="F24" s="52">
        <f t="shared" si="1"/>
        <v>0</v>
      </c>
      <c r="G24" s="90">
        <v>47137</v>
      </c>
      <c r="H24" s="14">
        <f>付属書①!H24</f>
        <v>0</v>
      </c>
      <c r="I24" s="15">
        <f t="shared" si="2"/>
        <v>0</v>
      </c>
      <c r="J24" s="16">
        <f t="shared" si="3"/>
        <v>0</v>
      </c>
      <c r="K24" s="6"/>
      <c r="L24" s="6"/>
    </row>
    <row r="25" spans="1:12" ht="24.75" customHeight="1" x14ac:dyDescent="0.2">
      <c r="A25" s="119" t="s">
        <v>151</v>
      </c>
      <c r="B25" s="120"/>
      <c r="C25" s="49">
        <f>C22</f>
        <v>363</v>
      </c>
      <c r="D25" s="50">
        <f>付属書①!D25</f>
        <v>0</v>
      </c>
      <c r="E25" s="51">
        <v>0.85</v>
      </c>
      <c r="F25" s="52">
        <f t="shared" si="1"/>
        <v>0</v>
      </c>
      <c r="G25" s="48">
        <v>37841</v>
      </c>
      <c r="H25" s="14">
        <f>付属書①!H25</f>
        <v>0</v>
      </c>
      <c r="I25" s="17">
        <f t="shared" si="2"/>
        <v>0</v>
      </c>
      <c r="J25" s="18">
        <f t="shared" si="3"/>
        <v>0</v>
      </c>
      <c r="K25" s="6"/>
      <c r="L25" s="6"/>
    </row>
    <row r="26" spans="1:12" ht="24.75" customHeight="1" x14ac:dyDescent="0.2">
      <c r="A26" s="119" t="s">
        <v>216</v>
      </c>
      <c r="B26" s="120"/>
      <c r="C26" s="49">
        <f>C23</f>
        <v>363</v>
      </c>
      <c r="D26" s="50">
        <f>付属書①!D26</f>
        <v>0</v>
      </c>
      <c r="E26" s="51">
        <v>0.85</v>
      </c>
      <c r="F26" s="52">
        <f t="shared" si="1"/>
        <v>0</v>
      </c>
      <c r="G26" s="48">
        <v>35107</v>
      </c>
      <c r="H26" s="14">
        <f>付属書①!H26</f>
        <v>0</v>
      </c>
      <c r="I26" s="17">
        <f t="shared" si="2"/>
        <v>0</v>
      </c>
      <c r="J26" s="18">
        <f t="shared" si="3"/>
        <v>0</v>
      </c>
      <c r="K26" s="6"/>
      <c r="L26" s="6"/>
    </row>
    <row r="27" spans="1:12" ht="24.75" customHeight="1" x14ac:dyDescent="0.2">
      <c r="A27" s="121" t="s">
        <v>143</v>
      </c>
      <c r="B27" s="122"/>
      <c r="C27" s="53">
        <f>C24</f>
        <v>363</v>
      </c>
      <c r="D27" s="54">
        <f>付属書①!D27</f>
        <v>0</v>
      </c>
      <c r="E27" s="108">
        <v>0.85</v>
      </c>
      <c r="F27" s="109">
        <f t="shared" si="1"/>
        <v>0</v>
      </c>
      <c r="G27" s="48">
        <v>34504</v>
      </c>
      <c r="H27" s="14">
        <f>付属書①!H27</f>
        <v>0</v>
      </c>
      <c r="I27" s="17">
        <f t="shared" si="2"/>
        <v>0</v>
      </c>
      <c r="J27" s="18">
        <f t="shared" si="3"/>
        <v>0</v>
      </c>
      <c r="K27" s="6"/>
      <c r="L27" s="6"/>
    </row>
    <row r="28" spans="1:12" ht="37.5" customHeight="1" x14ac:dyDescent="0.2">
      <c r="B28" s="19"/>
      <c r="C28" s="56"/>
      <c r="D28" s="57"/>
      <c r="E28" s="123" t="s">
        <v>16</v>
      </c>
      <c r="F28" s="123"/>
      <c r="G28" s="58">
        <f>SUM(G14:G27)</f>
        <v>522373</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
  <sheetViews>
    <sheetView workbookViewId="0"/>
  </sheetViews>
  <sheetFormatPr defaultRowHeight="13" x14ac:dyDescent="0.2"/>
  <sheetData/>
  <phoneticPr fontId="2"/>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1">
    <tabColor rgb="FFFF0000"/>
  </sheetPr>
  <dimension ref="A1"/>
  <sheetViews>
    <sheetView workbookViewId="0"/>
  </sheetViews>
  <sheetFormatPr defaultRowHeight="13" x14ac:dyDescent="0.2"/>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46"/>
  <sheetViews>
    <sheetView view="pageBreakPreview" zoomScaleNormal="100" zoomScaleSheetLayoutView="100" workbookViewId="0">
      <selection activeCell="B36" sqref="B36:J36"/>
    </sheetView>
  </sheetViews>
  <sheetFormatPr defaultRowHeight="13" x14ac:dyDescent="0.2"/>
  <cols>
    <col min="1" max="1" width="5" customWidth="1"/>
    <col min="2" max="2" width="8.7265625" style="2" customWidth="1"/>
    <col min="3" max="3" width="8.6328125" style="35" customWidth="1"/>
    <col min="4" max="4" width="8.36328125" style="35" customWidth="1"/>
    <col min="5" max="5" width="6.36328125" style="35" customWidth="1"/>
    <col min="6" max="6" width="12.36328125" style="35" customWidth="1"/>
    <col min="7" max="7" width="9" style="35" customWidth="1"/>
    <col min="8" max="8" width="7.90625" style="2" customWidth="1"/>
    <col min="9" max="9" width="14.26953125" style="2" customWidth="1"/>
    <col min="10" max="10" width="11.6328125" style="2" customWidth="1"/>
    <col min="11" max="11" width="8.08984375" style="2" customWidth="1"/>
    <col min="12" max="12" width="9.7265625" style="2" bestFit="1" customWidth="1"/>
  </cols>
  <sheetData>
    <row r="1" spans="1:13" ht="32.25" customHeight="1" x14ac:dyDescent="0.2">
      <c r="A1" s="33" t="s">
        <v>107</v>
      </c>
      <c r="B1" s="32"/>
      <c r="D1" s="36"/>
      <c r="E1" s="36"/>
      <c r="F1" s="36"/>
      <c r="G1" s="36"/>
      <c r="H1" s="1"/>
      <c r="I1" s="1"/>
      <c r="J1" s="24"/>
    </row>
    <row r="2" spans="1:13" ht="24" customHeight="1" x14ac:dyDescent="0.2">
      <c r="A2" s="113" t="s">
        <v>25</v>
      </c>
      <c r="B2" s="113"/>
      <c r="C2" s="113"/>
      <c r="D2" s="113"/>
      <c r="E2" s="113"/>
      <c r="F2" s="113"/>
      <c r="G2" s="113"/>
      <c r="H2" s="113"/>
      <c r="I2" s="113"/>
      <c r="J2" s="113"/>
      <c r="K2" s="21"/>
      <c r="M2" s="2"/>
    </row>
    <row r="3" spans="1:13" ht="24.75" customHeight="1" x14ac:dyDescent="0.2">
      <c r="B3" s="3"/>
      <c r="C3" s="37"/>
      <c r="D3" s="37"/>
      <c r="E3" s="37"/>
      <c r="F3" s="37"/>
      <c r="G3" s="37"/>
      <c r="H3" s="3"/>
      <c r="I3" s="128" t="str">
        <f>付属書①!I3</f>
        <v>令和８年　月　　日</v>
      </c>
      <c r="J3" s="128"/>
    </row>
    <row r="4" spans="1:13" ht="24.75" customHeight="1" x14ac:dyDescent="0.2">
      <c r="A4" s="22" t="s">
        <v>14</v>
      </c>
      <c r="C4" s="38"/>
      <c r="D4" s="38"/>
      <c r="E4" s="38"/>
      <c r="F4" s="38"/>
      <c r="G4" s="39"/>
      <c r="H4" s="4"/>
      <c r="I4" s="4"/>
      <c r="J4" s="4"/>
      <c r="K4" s="5"/>
      <c r="L4" s="5"/>
    </row>
    <row r="5" spans="1:13" ht="24.75" customHeight="1" x14ac:dyDescent="0.2">
      <c r="B5" s="4"/>
      <c r="C5" s="38"/>
      <c r="D5" s="38"/>
      <c r="E5" s="38"/>
      <c r="F5" s="40" t="s">
        <v>0</v>
      </c>
      <c r="G5" s="40"/>
      <c r="H5" s="4"/>
      <c r="I5" s="4"/>
      <c r="J5" s="4"/>
      <c r="K5" s="5"/>
      <c r="L5" s="5"/>
    </row>
    <row r="6" spans="1:13" ht="24.75" customHeight="1" x14ac:dyDescent="0.2">
      <c r="B6" s="4"/>
      <c r="C6" s="38"/>
      <c r="D6" s="38"/>
      <c r="E6" s="41"/>
      <c r="F6" s="42" t="s">
        <v>26</v>
      </c>
      <c r="G6" s="42">
        <f>付属書①!G6</f>
        <v>0</v>
      </c>
      <c r="H6" s="4"/>
      <c r="I6" s="4"/>
      <c r="J6" s="4"/>
      <c r="K6" s="5"/>
      <c r="L6" s="5"/>
    </row>
    <row r="7" spans="1:13" ht="24.75" customHeight="1" x14ac:dyDescent="0.2">
      <c r="B7" s="4"/>
      <c r="C7" s="38"/>
      <c r="D7" s="43"/>
      <c r="E7" s="38"/>
      <c r="F7" s="106" t="s">
        <v>27</v>
      </c>
      <c r="G7" s="42">
        <f>付属書①!G7</f>
        <v>0</v>
      </c>
      <c r="H7" s="4"/>
      <c r="I7" s="4"/>
      <c r="J7" s="4"/>
      <c r="K7" s="5"/>
      <c r="L7" s="5"/>
    </row>
    <row r="8" spans="1:13" ht="15.75" customHeight="1" x14ac:dyDescent="0.2">
      <c r="B8" s="4"/>
      <c r="C8" s="38"/>
      <c r="D8" s="43"/>
      <c r="E8" s="38"/>
      <c r="F8" s="42"/>
      <c r="G8" s="42"/>
      <c r="H8" s="4"/>
      <c r="I8" s="4"/>
      <c r="J8" s="4"/>
      <c r="K8" s="5"/>
      <c r="L8" s="5"/>
    </row>
    <row r="9" spans="1:13" ht="24.75" customHeight="1" x14ac:dyDescent="0.2">
      <c r="A9" s="31" t="s">
        <v>114</v>
      </c>
      <c r="J9" s="7"/>
    </row>
    <row r="10" spans="1:13" ht="11.15" customHeight="1" x14ac:dyDescent="0.2">
      <c r="B10" s="31"/>
      <c r="J10" s="7" t="s">
        <v>1</v>
      </c>
    </row>
    <row r="11" spans="1:13" ht="24.75" customHeight="1" x14ac:dyDescent="0.2">
      <c r="A11" s="129" t="s">
        <v>2</v>
      </c>
      <c r="B11" s="130"/>
      <c r="C11" s="135" t="s">
        <v>3</v>
      </c>
      <c r="D11" s="136"/>
      <c r="E11" s="136"/>
      <c r="F11" s="137"/>
      <c r="G11" s="138" t="s">
        <v>4</v>
      </c>
      <c r="H11" s="139"/>
      <c r="I11" s="140"/>
      <c r="J11" s="8" t="s">
        <v>5</v>
      </c>
    </row>
    <row r="12" spans="1:13" ht="24.75" customHeight="1" x14ac:dyDescent="0.2">
      <c r="A12" s="131"/>
      <c r="B12" s="132"/>
      <c r="C12" s="141" t="s">
        <v>6</v>
      </c>
      <c r="D12" s="143" t="s">
        <v>7</v>
      </c>
      <c r="E12" s="143" t="s">
        <v>8</v>
      </c>
      <c r="F12" s="145" t="s">
        <v>9</v>
      </c>
      <c r="G12" s="141" t="s">
        <v>10</v>
      </c>
      <c r="H12" s="147" t="s">
        <v>15</v>
      </c>
      <c r="I12" s="149" t="s">
        <v>11</v>
      </c>
      <c r="J12" s="9"/>
    </row>
    <row r="13" spans="1:13" ht="24.75" customHeight="1" x14ac:dyDescent="0.2">
      <c r="A13" s="133"/>
      <c r="B13" s="134"/>
      <c r="C13" s="142"/>
      <c r="D13" s="144"/>
      <c r="E13" s="144"/>
      <c r="F13" s="146"/>
      <c r="G13" s="142"/>
      <c r="H13" s="148"/>
      <c r="I13" s="150"/>
      <c r="J13" s="9" t="s">
        <v>12</v>
      </c>
      <c r="K13" s="10"/>
    </row>
    <row r="14" spans="1:13" ht="24.75" customHeight="1" x14ac:dyDescent="0.2">
      <c r="A14" s="126" t="str">
        <f>付属書①!A14</f>
        <v>Ｒ８年　１０月</v>
      </c>
      <c r="B14" s="127"/>
      <c r="C14" s="44">
        <v>311</v>
      </c>
      <c r="D14" s="45">
        <f>付属書①!D14</f>
        <v>0</v>
      </c>
      <c r="E14" s="46">
        <v>0.85</v>
      </c>
      <c r="F14" s="47">
        <f>ROUND(C14*D14*E14,2)</f>
        <v>0</v>
      </c>
      <c r="G14" s="95">
        <v>31846</v>
      </c>
      <c r="H14" s="11">
        <f>付属書①!H14</f>
        <v>0</v>
      </c>
      <c r="I14" s="12">
        <f>G14*H14</f>
        <v>0</v>
      </c>
      <c r="J14" s="13">
        <f>ROUNDDOWN(F14+I14,0)</f>
        <v>0</v>
      </c>
      <c r="K14" s="6"/>
      <c r="L14" s="6"/>
    </row>
    <row r="15" spans="1:13" ht="24.75" customHeight="1" x14ac:dyDescent="0.2">
      <c r="A15" s="119" t="s">
        <v>143</v>
      </c>
      <c r="B15" s="120"/>
      <c r="C15" s="49">
        <f>C14</f>
        <v>311</v>
      </c>
      <c r="D15" s="50">
        <f>付属書①!D15</f>
        <v>0</v>
      </c>
      <c r="E15" s="51">
        <v>0.85</v>
      </c>
      <c r="F15" s="52">
        <f>ROUND(C15*D15*E15,2)</f>
        <v>0</v>
      </c>
      <c r="G15" s="89">
        <v>25528</v>
      </c>
      <c r="H15" s="14">
        <f>付属書①!H15</f>
        <v>0</v>
      </c>
      <c r="I15" s="15">
        <f>G15*H15</f>
        <v>0</v>
      </c>
      <c r="J15" s="16">
        <f>ROUNDDOWN(F15+I15,0)</f>
        <v>0</v>
      </c>
      <c r="K15" s="6"/>
      <c r="L15" s="6"/>
    </row>
    <row r="16" spans="1:13" ht="24.75" customHeight="1" x14ac:dyDescent="0.2">
      <c r="A16" s="119" t="s">
        <v>30</v>
      </c>
      <c r="B16" s="120"/>
      <c r="C16" s="49">
        <f>C15</f>
        <v>311</v>
      </c>
      <c r="D16" s="50">
        <f>付属書①!D16</f>
        <v>0</v>
      </c>
      <c r="E16" s="51">
        <v>0.85</v>
      </c>
      <c r="F16" s="52">
        <f t="shared" ref="F16:F27" si="0">ROUND(C16*D16*E16,2)</f>
        <v>0</v>
      </c>
      <c r="G16" s="96">
        <v>32558</v>
      </c>
      <c r="H16" s="14">
        <f>付属書①!H16</f>
        <v>0</v>
      </c>
      <c r="I16" s="15">
        <f t="shared" ref="I16:I27" si="1">G16*H16</f>
        <v>0</v>
      </c>
      <c r="J16" s="16">
        <f t="shared" ref="J16:J27" si="2">ROUNDDOWN(F16+I16,0)</f>
        <v>0</v>
      </c>
      <c r="K16" s="6"/>
      <c r="L16" s="6"/>
    </row>
    <row r="17" spans="1:12" ht="24.75" customHeight="1" x14ac:dyDescent="0.2">
      <c r="A17" s="119" t="str">
        <f>付属書①!A17</f>
        <v>　Ｒ９年　　１月</v>
      </c>
      <c r="B17" s="120"/>
      <c r="C17" s="49">
        <f>C16</f>
        <v>311</v>
      </c>
      <c r="D17" s="50">
        <f>付属書①!D17</f>
        <v>0</v>
      </c>
      <c r="E17" s="51">
        <v>0.85</v>
      </c>
      <c r="F17" s="52">
        <f t="shared" si="0"/>
        <v>0</v>
      </c>
      <c r="G17" s="96">
        <v>43994</v>
      </c>
      <c r="H17" s="14">
        <f>付属書①!H17</f>
        <v>0</v>
      </c>
      <c r="I17" s="15">
        <f t="shared" si="1"/>
        <v>0</v>
      </c>
      <c r="J17" s="16">
        <f t="shared" si="2"/>
        <v>0</v>
      </c>
      <c r="L17" s="6"/>
    </row>
    <row r="18" spans="1:12" ht="24.75" customHeight="1" x14ac:dyDescent="0.2">
      <c r="A18" s="119" t="s">
        <v>144</v>
      </c>
      <c r="B18" s="120"/>
      <c r="C18" s="49">
        <f t="shared" ref="C18:C24" si="3">C17</f>
        <v>311</v>
      </c>
      <c r="D18" s="50">
        <f>付属書①!D18</f>
        <v>0</v>
      </c>
      <c r="E18" s="51">
        <v>0.85</v>
      </c>
      <c r="F18" s="52">
        <f t="shared" si="0"/>
        <v>0</v>
      </c>
      <c r="G18" s="96">
        <v>29637</v>
      </c>
      <c r="H18" s="14">
        <f>付属書①!H18</f>
        <v>0</v>
      </c>
      <c r="I18" s="15">
        <f t="shared" si="1"/>
        <v>0</v>
      </c>
      <c r="J18" s="16">
        <f t="shared" si="2"/>
        <v>0</v>
      </c>
      <c r="L18" s="6"/>
    </row>
    <row r="19" spans="1:12" ht="24.75" customHeight="1" x14ac:dyDescent="0.2">
      <c r="A19" s="119" t="s">
        <v>145</v>
      </c>
      <c r="B19" s="120"/>
      <c r="C19" s="49">
        <f t="shared" si="3"/>
        <v>311</v>
      </c>
      <c r="D19" s="50">
        <f>付属書①!D19</f>
        <v>0</v>
      </c>
      <c r="E19" s="51">
        <v>0.85</v>
      </c>
      <c r="F19" s="52">
        <f t="shared" si="0"/>
        <v>0</v>
      </c>
      <c r="G19" s="96">
        <v>25475</v>
      </c>
      <c r="H19" s="14">
        <f>付属書①!H19</f>
        <v>0</v>
      </c>
      <c r="I19" s="15">
        <f t="shared" si="1"/>
        <v>0</v>
      </c>
      <c r="J19" s="16">
        <f t="shared" si="2"/>
        <v>0</v>
      </c>
      <c r="L19" s="6"/>
    </row>
    <row r="20" spans="1:12" ht="24.75" customHeight="1" x14ac:dyDescent="0.2">
      <c r="A20" s="119" t="s">
        <v>146</v>
      </c>
      <c r="B20" s="120"/>
      <c r="C20" s="49">
        <f t="shared" si="3"/>
        <v>311</v>
      </c>
      <c r="D20" s="50">
        <f>付属書①!D20</f>
        <v>0</v>
      </c>
      <c r="E20" s="51">
        <v>0.85</v>
      </c>
      <c r="F20" s="52">
        <f t="shared" si="0"/>
        <v>0</v>
      </c>
      <c r="G20" s="96">
        <v>25862</v>
      </c>
      <c r="H20" s="14">
        <f>付属書①!H20</f>
        <v>0</v>
      </c>
      <c r="I20" s="15">
        <f t="shared" si="1"/>
        <v>0</v>
      </c>
      <c r="J20" s="16">
        <f t="shared" si="2"/>
        <v>0</v>
      </c>
      <c r="L20" s="6"/>
    </row>
    <row r="21" spans="1:12" ht="24.75" customHeight="1" x14ac:dyDescent="0.2">
      <c r="A21" s="119" t="s">
        <v>147</v>
      </c>
      <c r="B21" s="120"/>
      <c r="C21" s="49">
        <f t="shared" si="3"/>
        <v>311</v>
      </c>
      <c r="D21" s="50">
        <f>付属書①!D21</f>
        <v>0</v>
      </c>
      <c r="E21" s="51">
        <v>0.85</v>
      </c>
      <c r="F21" s="52">
        <f t="shared" si="0"/>
        <v>0</v>
      </c>
      <c r="G21" s="96">
        <v>25843</v>
      </c>
      <c r="H21" s="14">
        <f>付属書①!H21</f>
        <v>0</v>
      </c>
      <c r="I21" s="15">
        <f t="shared" si="1"/>
        <v>0</v>
      </c>
      <c r="J21" s="16">
        <f t="shared" si="2"/>
        <v>0</v>
      </c>
      <c r="L21" s="6"/>
    </row>
    <row r="22" spans="1:12" ht="24.75" customHeight="1" x14ac:dyDescent="0.2">
      <c r="A22" s="119" t="s">
        <v>148</v>
      </c>
      <c r="B22" s="120"/>
      <c r="C22" s="49">
        <f t="shared" si="3"/>
        <v>311</v>
      </c>
      <c r="D22" s="50">
        <f>付属書①!D22</f>
        <v>0</v>
      </c>
      <c r="E22" s="51">
        <v>0.85</v>
      </c>
      <c r="F22" s="52">
        <f t="shared" si="0"/>
        <v>0</v>
      </c>
      <c r="G22" s="97">
        <v>40188</v>
      </c>
      <c r="H22" s="14">
        <f>付属書①!H22</f>
        <v>0</v>
      </c>
      <c r="I22" s="15">
        <f t="shared" si="1"/>
        <v>0</v>
      </c>
      <c r="J22" s="16">
        <f t="shared" si="2"/>
        <v>0</v>
      </c>
      <c r="L22" s="6"/>
    </row>
    <row r="23" spans="1:12" ht="24.75" customHeight="1" x14ac:dyDescent="0.2">
      <c r="A23" s="119" t="s">
        <v>149</v>
      </c>
      <c r="B23" s="120"/>
      <c r="C23" s="49">
        <f t="shared" si="3"/>
        <v>311</v>
      </c>
      <c r="D23" s="50">
        <f>付属書①!D23</f>
        <v>0</v>
      </c>
      <c r="E23" s="51">
        <v>0.85</v>
      </c>
      <c r="F23" s="52">
        <f t="shared" si="0"/>
        <v>0</v>
      </c>
      <c r="G23" s="96">
        <v>54112</v>
      </c>
      <c r="H23" s="14">
        <f>付属書①!H23</f>
        <v>0</v>
      </c>
      <c r="I23" s="15">
        <f t="shared" si="1"/>
        <v>0</v>
      </c>
      <c r="J23" s="16">
        <f t="shared" si="2"/>
        <v>0</v>
      </c>
      <c r="L23" s="6"/>
    </row>
    <row r="24" spans="1:12" ht="24.75" customHeight="1" x14ac:dyDescent="0.2">
      <c r="A24" s="119" t="s">
        <v>150</v>
      </c>
      <c r="B24" s="120"/>
      <c r="C24" s="49">
        <f t="shared" si="3"/>
        <v>311</v>
      </c>
      <c r="D24" s="50">
        <f>付属書①!D24</f>
        <v>0</v>
      </c>
      <c r="E24" s="51">
        <v>0.85</v>
      </c>
      <c r="F24" s="52">
        <f t="shared" si="0"/>
        <v>0</v>
      </c>
      <c r="G24" s="96">
        <v>43714</v>
      </c>
      <c r="H24" s="14">
        <f>付属書①!H24</f>
        <v>0</v>
      </c>
      <c r="I24" s="15">
        <f t="shared" si="1"/>
        <v>0</v>
      </c>
      <c r="J24" s="16">
        <f t="shared" si="2"/>
        <v>0</v>
      </c>
      <c r="K24" s="6"/>
      <c r="L24" s="6"/>
    </row>
    <row r="25" spans="1:12" ht="24.75" customHeight="1" x14ac:dyDescent="0.2">
      <c r="A25" s="119" t="s">
        <v>151</v>
      </c>
      <c r="B25" s="120"/>
      <c r="C25" s="49">
        <f>C22</f>
        <v>311</v>
      </c>
      <c r="D25" s="50">
        <f>付属書①!D25</f>
        <v>0</v>
      </c>
      <c r="E25" s="51">
        <v>0.85</v>
      </c>
      <c r="F25" s="52">
        <f t="shared" si="0"/>
        <v>0</v>
      </c>
      <c r="G25" s="48">
        <v>50039</v>
      </c>
      <c r="H25" s="14">
        <f>付属書①!H25</f>
        <v>0</v>
      </c>
      <c r="I25" s="17">
        <f t="shared" si="1"/>
        <v>0</v>
      </c>
      <c r="J25" s="18">
        <f t="shared" si="2"/>
        <v>0</v>
      </c>
      <c r="K25" s="6"/>
      <c r="L25" s="6"/>
    </row>
    <row r="26" spans="1:12" ht="24.75" customHeight="1" x14ac:dyDescent="0.2">
      <c r="A26" s="119" t="s">
        <v>216</v>
      </c>
      <c r="B26" s="120"/>
      <c r="C26" s="49">
        <f>C23</f>
        <v>311</v>
      </c>
      <c r="D26" s="50">
        <f>付属書①!D26</f>
        <v>0</v>
      </c>
      <c r="E26" s="51">
        <v>0.85</v>
      </c>
      <c r="F26" s="52">
        <f t="shared" si="0"/>
        <v>0</v>
      </c>
      <c r="G26" s="48">
        <v>31846</v>
      </c>
      <c r="H26" s="14">
        <f>付属書①!H26</f>
        <v>0</v>
      </c>
      <c r="I26" s="17">
        <f t="shared" si="1"/>
        <v>0</v>
      </c>
      <c r="J26" s="18">
        <f t="shared" si="2"/>
        <v>0</v>
      </c>
      <c r="K26" s="6"/>
      <c r="L26" s="6"/>
    </row>
    <row r="27" spans="1:12" ht="24.75" customHeight="1" x14ac:dyDescent="0.2">
      <c r="A27" s="121" t="s">
        <v>143</v>
      </c>
      <c r="B27" s="122"/>
      <c r="C27" s="53">
        <f>C24</f>
        <v>311</v>
      </c>
      <c r="D27" s="54">
        <f>付属書①!D27</f>
        <v>0</v>
      </c>
      <c r="E27" s="108">
        <v>0.85</v>
      </c>
      <c r="F27" s="109">
        <f t="shared" si="0"/>
        <v>0</v>
      </c>
      <c r="G27" s="48">
        <v>25528</v>
      </c>
      <c r="H27" s="14">
        <f>付属書①!H27</f>
        <v>0</v>
      </c>
      <c r="I27" s="17">
        <f t="shared" si="1"/>
        <v>0</v>
      </c>
      <c r="J27" s="18">
        <f t="shared" si="2"/>
        <v>0</v>
      </c>
      <c r="K27" s="6"/>
      <c r="L27" s="6"/>
    </row>
    <row r="28" spans="1:12" ht="37.5" customHeight="1" x14ac:dyDescent="0.2">
      <c r="B28" s="19"/>
      <c r="C28" s="56"/>
      <c r="D28" s="57"/>
      <c r="E28" s="123" t="s">
        <v>16</v>
      </c>
      <c r="F28" s="123"/>
      <c r="G28" s="58">
        <f>SUM(G14:G27)</f>
        <v>486170</v>
      </c>
      <c r="H28" s="124" t="str">
        <f>付属書①!H28</f>
        <v>年間合計金額
（R8.10.1～R9.11.30）</v>
      </c>
      <c r="I28" s="124"/>
      <c r="J28" s="125">
        <f>SUM(J14:J27)</f>
        <v>0</v>
      </c>
      <c r="K28" s="6"/>
      <c r="L28" s="6"/>
    </row>
    <row r="29" spans="1:12" ht="18" customHeight="1" x14ac:dyDescent="0.2">
      <c r="B29" s="19"/>
      <c r="C29" s="56"/>
      <c r="D29" s="57"/>
      <c r="E29" s="123"/>
      <c r="F29" s="123"/>
      <c r="G29" s="59" t="s">
        <v>18</v>
      </c>
      <c r="H29" s="124"/>
      <c r="I29" s="124"/>
      <c r="J29" s="125"/>
      <c r="K29" s="6"/>
    </row>
    <row r="30" spans="1:12" ht="20.25" customHeight="1" thickBot="1" x14ac:dyDescent="0.25">
      <c r="B30" s="19"/>
      <c r="C30" s="56"/>
      <c r="D30" s="57"/>
      <c r="E30" s="60"/>
      <c r="F30" s="60"/>
      <c r="G30" s="56"/>
      <c r="H30" s="27"/>
      <c r="I30" s="28"/>
      <c r="J30" s="23" t="s">
        <v>139</v>
      </c>
      <c r="K30" s="6"/>
    </row>
    <row r="31" spans="1:12" ht="44.25" customHeight="1" thickBot="1" x14ac:dyDescent="0.25">
      <c r="B31" s="19"/>
      <c r="C31" s="56"/>
      <c r="D31" s="57"/>
      <c r="E31" s="60"/>
      <c r="F31" s="115" t="s">
        <v>138</v>
      </c>
      <c r="G31" s="116"/>
      <c r="H31" s="116"/>
      <c r="I31" s="117"/>
      <c r="J31" s="20">
        <f>ROUNDDOWN(J28/110*100,0)</f>
        <v>0</v>
      </c>
    </row>
    <row r="32" spans="1:12" ht="18.75" customHeight="1" x14ac:dyDescent="0.2">
      <c r="F32" s="118"/>
      <c r="G32" s="118"/>
      <c r="H32" s="118"/>
      <c r="I32" s="118"/>
      <c r="J32" s="118"/>
    </row>
    <row r="33" spans="1:10" ht="15" customHeight="1" x14ac:dyDescent="0.2">
      <c r="F33" s="61"/>
      <c r="G33" s="61"/>
      <c r="H33" s="30"/>
      <c r="I33" s="30"/>
      <c r="J33" s="30"/>
    </row>
    <row r="34" spans="1:10" ht="17.25" customHeight="1" x14ac:dyDescent="0.2">
      <c r="A34" s="34" t="s">
        <v>28</v>
      </c>
      <c r="B34" s="26"/>
      <c r="C34" s="62"/>
      <c r="D34" s="62"/>
      <c r="E34" s="62"/>
      <c r="F34" s="62"/>
      <c r="G34" s="62"/>
      <c r="H34" s="25"/>
      <c r="I34" s="25"/>
      <c r="J34" s="25"/>
    </row>
    <row r="35" spans="1:10" ht="36.75" customHeight="1" x14ac:dyDescent="0.2">
      <c r="A35" s="29" t="s">
        <v>19</v>
      </c>
      <c r="B35" s="114" t="s">
        <v>24</v>
      </c>
      <c r="C35" s="114"/>
      <c r="D35" s="114"/>
      <c r="E35" s="114"/>
      <c r="F35" s="114"/>
      <c r="G35" s="114"/>
      <c r="H35" s="114"/>
      <c r="I35" s="114"/>
      <c r="J35" s="114"/>
    </row>
    <row r="36" spans="1:10" ht="26.25" customHeight="1" x14ac:dyDescent="0.2">
      <c r="A36" s="29" t="s">
        <v>20</v>
      </c>
      <c r="B36" s="114" t="s">
        <v>222</v>
      </c>
      <c r="C36" s="114"/>
      <c r="D36" s="114"/>
      <c r="E36" s="114"/>
      <c r="F36" s="114"/>
      <c r="G36" s="114"/>
      <c r="H36" s="114"/>
      <c r="I36" s="114"/>
      <c r="J36" s="114"/>
    </row>
    <row r="37" spans="1:10" ht="27" customHeight="1" x14ac:dyDescent="0.2">
      <c r="A37" s="29" t="s">
        <v>21</v>
      </c>
      <c r="B37" s="114" t="s">
        <v>29</v>
      </c>
      <c r="C37" s="114"/>
      <c r="D37" s="114"/>
      <c r="E37" s="114"/>
      <c r="F37" s="114"/>
      <c r="G37" s="114"/>
      <c r="H37" s="114"/>
      <c r="I37" s="114"/>
      <c r="J37" s="114"/>
    </row>
    <row r="38" spans="1:10" ht="36.75" customHeight="1" x14ac:dyDescent="0.2">
      <c r="A38" s="29" t="s">
        <v>22</v>
      </c>
      <c r="B38" s="114" t="s">
        <v>108</v>
      </c>
      <c r="C38" s="114"/>
      <c r="D38" s="114"/>
      <c r="E38" s="114"/>
      <c r="F38" s="114"/>
      <c r="G38" s="114"/>
      <c r="H38" s="114"/>
      <c r="I38" s="114"/>
      <c r="J38" s="114"/>
    </row>
    <row r="39" spans="1:10" ht="25.5" customHeight="1" x14ac:dyDescent="0.2">
      <c r="A39" s="29" t="s">
        <v>23</v>
      </c>
      <c r="B39" s="114" t="s">
        <v>188</v>
      </c>
      <c r="C39" s="114"/>
      <c r="D39" s="114"/>
      <c r="E39" s="114"/>
      <c r="F39" s="114"/>
      <c r="G39" s="114"/>
      <c r="H39" s="114"/>
      <c r="I39" s="114"/>
      <c r="J39" s="114"/>
    </row>
    <row r="46" spans="1:10" x14ac:dyDescent="0.2">
      <c r="F46" s="63"/>
    </row>
  </sheetData>
  <mergeCells count="36">
    <mergeCell ref="B39:J39"/>
    <mergeCell ref="A24:B24"/>
    <mergeCell ref="E28:F29"/>
    <mergeCell ref="H28:I29"/>
    <mergeCell ref="J28:J29"/>
    <mergeCell ref="F31:I31"/>
    <mergeCell ref="F32:J32"/>
    <mergeCell ref="B35:J35"/>
    <mergeCell ref="B36:J36"/>
    <mergeCell ref="B37:J37"/>
    <mergeCell ref="B38:J38"/>
    <mergeCell ref="A25:B25"/>
    <mergeCell ref="A26:B26"/>
    <mergeCell ref="A27:B27"/>
    <mergeCell ref="A23:B23"/>
    <mergeCell ref="H12:H13"/>
    <mergeCell ref="I12:I13"/>
    <mergeCell ref="A14:B14"/>
    <mergeCell ref="A15:B15"/>
    <mergeCell ref="A16:B16"/>
    <mergeCell ref="A17:B17"/>
    <mergeCell ref="A18:B18"/>
    <mergeCell ref="A19:B19"/>
    <mergeCell ref="A20:B20"/>
    <mergeCell ref="A21:B21"/>
    <mergeCell ref="A22:B22"/>
    <mergeCell ref="A2:J2"/>
    <mergeCell ref="I3:J3"/>
    <mergeCell ref="A11:B13"/>
    <mergeCell ref="C11:F11"/>
    <mergeCell ref="G11:I11"/>
    <mergeCell ref="C12:C13"/>
    <mergeCell ref="D12:D13"/>
    <mergeCell ref="E12:E13"/>
    <mergeCell ref="F12:F13"/>
    <mergeCell ref="G12:G13"/>
  </mergeCells>
  <phoneticPr fontId="2"/>
  <printOptions horizontalCentered="1" verticalCentered="1"/>
  <pageMargins left="0.48" right="0.19685039370078741" top="0.44" bottom="0.47"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82</vt:i4>
      </vt:variant>
      <vt:variant>
        <vt:lpstr>名前付き一覧</vt:lpstr>
      </vt:variant>
      <vt:variant>
        <vt:i4>77</vt:i4>
      </vt:variant>
    </vt:vector>
  </HeadingPairs>
  <TitlesOfParts>
    <vt:vector size="159" baseType="lpstr">
      <vt:lpstr>集計表</vt:lpstr>
      <vt:lpstr>集計費①</vt:lpstr>
      <vt:lpstr>START</vt:lpstr>
      <vt:lpstr>付属書①</vt:lpstr>
      <vt:lpstr>付属書②</vt:lpstr>
      <vt:lpstr>付属書③</vt:lpstr>
      <vt:lpstr>付属書④</vt:lpstr>
      <vt:lpstr>付属書⑤</vt:lpstr>
      <vt:lpstr>付属書⑥</vt:lpstr>
      <vt:lpstr>付属書⑦</vt:lpstr>
      <vt:lpstr>付属書⑧</vt:lpstr>
      <vt:lpstr>付属書⑨</vt:lpstr>
      <vt:lpstr>付属書⑩</vt:lpstr>
      <vt:lpstr>付属書⑪</vt:lpstr>
      <vt:lpstr>付属書⑫</vt:lpstr>
      <vt:lpstr>付属書⑬</vt:lpstr>
      <vt:lpstr>付属書⑭</vt:lpstr>
      <vt:lpstr>付属書⑮</vt:lpstr>
      <vt:lpstr>付属書⑯</vt:lpstr>
      <vt:lpstr>付属書⑰</vt:lpstr>
      <vt:lpstr>付属書⑱</vt:lpstr>
      <vt:lpstr>付属書⑲</vt:lpstr>
      <vt:lpstr>付属書⑳</vt:lpstr>
      <vt:lpstr>付属書㉑</vt:lpstr>
      <vt:lpstr>付属書㉒</vt:lpstr>
      <vt:lpstr>付属書㉓</vt:lpstr>
      <vt:lpstr>付属書㉔</vt:lpstr>
      <vt:lpstr>付属書㉕</vt:lpstr>
      <vt:lpstr>付属書㉖</vt:lpstr>
      <vt:lpstr>付属書㉗</vt:lpstr>
      <vt:lpstr>付属書㉘</vt:lpstr>
      <vt:lpstr>付属書㉙</vt:lpstr>
      <vt:lpstr>付属書㉚</vt:lpstr>
      <vt:lpstr>付属書㉛</vt:lpstr>
      <vt:lpstr>付属書㉜</vt:lpstr>
      <vt:lpstr>付属書㉝</vt:lpstr>
      <vt:lpstr>付属書㉞</vt:lpstr>
      <vt:lpstr>付属書㉟</vt:lpstr>
      <vt:lpstr>付属書㊱</vt:lpstr>
      <vt:lpstr>付属書㊲</vt:lpstr>
      <vt:lpstr>付属書㊳</vt:lpstr>
      <vt:lpstr>付属書㊴</vt:lpstr>
      <vt:lpstr>付属書㊵</vt:lpstr>
      <vt:lpstr>付属書㊶</vt:lpstr>
      <vt:lpstr>付属書㊷</vt:lpstr>
      <vt:lpstr>付属書㊸</vt:lpstr>
      <vt:lpstr>付属書㊹</vt:lpstr>
      <vt:lpstr>付属書㊺</vt:lpstr>
      <vt:lpstr>付属書㊻</vt:lpstr>
      <vt:lpstr>付属書㊼</vt:lpstr>
      <vt:lpstr>付属書㊽</vt:lpstr>
      <vt:lpstr>付属書㊾</vt:lpstr>
      <vt:lpstr>付属書㊿</vt:lpstr>
      <vt:lpstr>付属書51</vt:lpstr>
      <vt:lpstr>付属書52</vt:lpstr>
      <vt:lpstr>付属書53</vt:lpstr>
      <vt:lpstr>付属書54</vt:lpstr>
      <vt:lpstr>付属書55</vt:lpstr>
      <vt:lpstr>付属書56</vt:lpstr>
      <vt:lpstr>付属書57</vt:lpstr>
      <vt:lpstr>付属書58</vt:lpstr>
      <vt:lpstr>付属書59</vt:lpstr>
      <vt:lpstr>付属書60</vt:lpstr>
      <vt:lpstr>付属書61</vt:lpstr>
      <vt:lpstr>付属書62</vt:lpstr>
      <vt:lpstr>付属書63</vt:lpstr>
      <vt:lpstr>付属書64</vt:lpstr>
      <vt:lpstr>付属書65</vt:lpstr>
      <vt:lpstr>付属書66</vt:lpstr>
      <vt:lpstr>付属書67</vt:lpstr>
      <vt:lpstr>付属書68</vt:lpstr>
      <vt:lpstr>付属書69</vt:lpstr>
      <vt:lpstr>付属書70</vt:lpstr>
      <vt:lpstr>付属書71</vt:lpstr>
      <vt:lpstr>付属書72</vt:lpstr>
      <vt:lpstr>付属書73</vt:lpstr>
      <vt:lpstr>付属書74</vt:lpstr>
      <vt:lpstr>付属書75</vt:lpstr>
      <vt:lpstr>付属書76</vt:lpstr>
      <vt:lpstr>付属書77</vt:lpstr>
      <vt:lpstr>END</vt:lpstr>
      <vt:lpstr>複数施設の場合はシートをコピーして増やしてください</vt:lpstr>
      <vt:lpstr>集計表!Print_Area</vt:lpstr>
      <vt:lpstr>付属書①!Print_Area</vt:lpstr>
      <vt:lpstr>付属書②!Print_Area</vt:lpstr>
      <vt:lpstr>付属書③!Print_Area</vt:lpstr>
      <vt:lpstr>付属書④!Print_Area</vt:lpstr>
      <vt:lpstr>付属書⑤!Print_Area</vt:lpstr>
      <vt:lpstr>付属書51!Print_Area</vt:lpstr>
      <vt:lpstr>付属書52!Print_Area</vt:lpstr>
      <vt:lpstr>付属書53!Print_Area</vt:lpstr>
      <vt:lpstr>付属書54!Print_Area</vt:lpstr>
      <vt:lpstr>付属書55!Print_Area</vt:lpstr>
      <vt:lpstr>付属書56!Print_Area</vt:lpstr>
      <vt:lpstr>付属書57!Print_Area</vt:lpstr>
      <vt:lpstr>付属書58!Print_Area</vt:lpstr>
      <vt:lpstr>付属書59!Print_Area</vt:lpstr>
      <vt:lpstr>付属書⑥!Print_Area</vt:lpstr>
      <vt:lpstr>付属書60!Print_Area</vt:lpstr>
      <vt:lpstr>付属書61!Print_Area</vt:lpstr>
      <vt:lpstr>付属書62!Print_Area</vt:lpstr>
      <vt:lpstr>付属書63!Print_Area</vt:lpstr>
      <vt:lpstr>付属書64!Print_Area</vt:lpstr>
      <vt:lpstr>付属書65!Print_Area</vt:lpstr>
      <vt:lpstr>付属書66!Print_Area</vt:lpstr>
      <vt:lpstr>付属書67!Print_Area</vt:lpstr>
      <vt:lpstr>付属書68!Print_Area</vt:lpstr>
      <vt:lpstr>付属書69!Print_Area</vt:lpstr>
      <vt:lpstr>付属書⑦!Print_Area</vt:lpstr>
      <vt:lpstr>付属書70!Print_Area</vt:lpstr>
      <vt:lpstr>付属書71!Print_Area</vt:lpstr>
      <vt:lpstr>付属書72!Print_Area</vt:lpstr>
      <vt:lpstr>付属書73!Print_Area</vt:lpstr>
      <vt:lpstr>付属書74!Print_Area</vt:lpstr>
      <vt:lpstr>付属書75!Print_Area</vt:lpstr>
      <vt:lpstr>付属書76!Print_Area</vt:lpstr>
      <vt:lpstr>付属書77!Print_Area</vt:lpstr>
      <vt:lpstr>付属書⑧!Print_Area</vt:lpstr>
      <vt:lpstr>付属書⑨!Print_Area</vt:lpstr>
      <vt:lpstr>付属書⑩!Print_Area</vt:lpstr>
      <vt:lpstr>付属書⑪!Print_Area</vt:lpstr>
      <vt:lpstr>付属書⑫!Print_Area</vt:lpstr>
      <vt:lpstr>付属書⑬!Print_Area</vt:lpstr>
      <vt:lpstr>付属書⑭!Print_Area</vt:lpstr>
      <vt:lpstr>付属書⑮!Print_Area</vt:lpstr>
      <vt:lpstr>付属書⑯!Print_Area</vt:lpstr>
      <vt:lpstr>付属書⑰!Print_Area</vt:lpstr>
      <vt:lpstr>付属書⑱!Print_Area</vt:lpstr>
      <vt:lpstr>付属書⑳!Print_Area</vt:lpstr>
      <vt:lpstr>付属書㉑!Print_Area</vt:lpstr>
      <vt:lpstr>付属書㉒!Print_Area</vt:lpstr>
      <vt:lpstr>付属書㉓!Print_Area</vt:lpstr>
      <vt:lpstr>付属書㉔!Print_Area</vt:lpstr>
      <vt:lpstr>付属書㉕!Print_Area</vt:lpstr>
      <vt:lpstr>付属書㉖!Print_Area</vt:lpstr>
      <vt:lpstr>付属書㉗!Print_Area</vt:lpstr>
      <vt:lpstr>付属書㉘!Print_Area</vt:lpstr>
      <vt:lpstr>付属書㉙!Print_Area</vt:lpstr>
      <vt:lpstr>付属書㉚!Print_Area</vt:lpstr>
      <vt:lpstr>付属書㉛!Print_Area</vt:lpstr>
      <vt:lpstr>付属書㉜!Print_Area</vt:lpstr>
      <vt:lpstr>付属書㉝!Print_Area</vt:lpstr>
      <vt:lpstr>付属書㉞!Print_Area</vt:lpstr>
      <vt:lpstr>付属書㉟!Print_Area</vt:lpstr>
      <vt:lpstr>付属書㊱!Print_Area</vt:lpstr>
      <vt:lpstr>付属書㊲!Print_Area</vt:lpstr>
      <vt:lpstr>付属書㊳!Print_Area</vt:lpstr>
      <vt:lpstr>付属書㊴!Print_Area</vt:lpstr>
      <vt:lpstr>付属書㊵!Print_Area</vt:lpstr>
      <vt:lpstr>付属書㊶!Print_Area</vt:lpstr>
      <vt:lpstr>付属書㊷!Print_Area</vt:lpstr>
      <vt:lpstr>付属書㊸!Print_Area</vt:lpstr>
      <vt:lpstr>付属書㊹!Print_Area</vt:lpstr>
      <vt:lpstr>付属書㊺!Print_Area</vt:lpstr>
      <vt:lpstr>付属書㊻!Print_Area</vt:lpstr>
      <vt:lpstr>付属書㊼!Print_Area</vt:lpstr>
      <vt:lpstr>付属書㊽!Print_Area</vt:lpstr>
      <vt:lpstr>付属書㊾!Print_Area</vt:lpstr>
      <vt:lpstr>付属書㊿!Print_Area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財務課　内田　勇輝</cp:lastModifiedBy>
  <cp:lastPrinted>2025-05-26T07:15:29Z</cp:lastPrinted>
  <dcterms:created xsi:type="dcterms:W3CDTF">2008-03-05T02:35:24Z</dcterms:created>
  <dcterms:modified xsi:type="dcterms:W3CDTF">2026-05-26T05:22:39Z</dcterms:modified>
</cp:coreProperties>
</file>