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codeName="ThisWorkbook" defaultThemeVersion="124226"/>
  <xr:revisionPtr revIDLastSave="0" documentId="13_ncr:1_{B761E58D-9C10-44D0-8088-228F908367F0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日程" sheetId="22" state="hidden" r:id="rId1"/>
    <sheet name="起案 " sheetId="37" state="hidden" r:id="rId2"/>
    <sheet name="見積書" sheetId="28" r:id="rId3"/>
    <sheet name="チェック" sheetId="35" state="hidden" r:id="rId4"/>
  </sheets>
  <definedNames>
    <definedName name="_xlnm.Print_Area" localSheetId="3">チェック!$B$1:$W$40</definedName>
    <definedName name="_xlnm.Print_Area" localSheetId="1">'起案 '!$A$1:$O$35</definedName>
    <definedName name="_xlnm.Print_Area" localSheetId="2">見積書!$A$1:$AI$42</definedName>
    <definedName name="_xlnm.Print_Area" localSheetId="0">日程!$B$1:$E$53</definedName>
    <definedName name="_xlnm.Print_Titles" localSheetId="3">チェック!$2:$2</definedName>
    <definedName name="一般単独＿一般" localSheetId="1">#REF!</definedName>
    <definedName name="一般単独＿一般">#REF!</definedName>
    <definedName name="一般単独_河川等事業" localSheetId="1">#REF!</definedName>
    <definedName name="一般単独_河川等事業">#REF!</definedName>
    <definedName name="一般単独_臨時高等学校改築事業等" localSheetId="1">#REF!</definedName>
    <definedName name="一般単独_臨時高等学校改築事業等">#REF!</definedName>
    <definedName name="一般補助施設整備等事業" localSheetId="1">#REF!</definedName>
    <definedName name="一般補助施設整備等事業">#REF!</definedName>
    <definedName name="下水道事業" localSheetId="1">#REF!</definedName>
    <definedName name="下水道事業">#REF!</definedName>
    <definedName name="学校教育施設等整備事業" localSheetId="1">#REF!</definedName>
    <definedName name="学校教育施設等整備事業">#REF!</definedName>
    <definedName name="旧合併特例事業" localSheetId="1">#REF!</definedName>
    <definedName name="旧合併特例事業">#REF!</definedName>
    <definedName name="緊急・防災減災事業" localSheetId="1">#REF!</definedName>
    <definedName name="緊急・防災減災事業">#REF!</definedName>
    <definedName name="公営住宅建設事業" localSheetId="1">#REF!</definedName>
    <definedName name="公営住宅建設事業">#REF!</definedName>
    <definedName name="公共施設適正管理推進事業" localSheetId="1">#REF!</definedName>
    <definedName name="公共施設適正管理推進事業">#REF!</definedName>
    <definedName name="公共事業等" localSheetId="1">#REF!</definedName>
    <definedName name="公共事業等">#REF!</definedName>
    <definedName name="公共用地先行取得事業債" localSheetId="1">#REF!</definedName>
    <definedName name="公共用地先行取得事業債">#REF!</definedName>
    <definedName name="港湾整備事業" localSheetId="1">#REF!</definedName>
    <definedName name="港湾整備事業">#REF!</definedName>
    <definedName name="災害復旧事業" localSheetId="1">#REF!</definedName>
    <definedName name="災害復旧事業">#REF!</definedName>
    <definedName name="市場事業" localSheetId="1">#REF!</definedName>
    <definedName name="市場事業">#REF!</definedName>
    <definedName name="施設整備事業_一般財源化分" localSheetId="1">#REF!</definedName>
    <definedName name="施設整備事業_一般財源化分">#REF!</definedName>
    <definedName name="事業区分" localSheetId="1">#REF!</definedName>
    <definedName name="事業区分">#REF!</definedName>
    <definedName name="社会福祉施設整備事業" localSheetId="1">#REF!</definedName>
    <definedName name="社会福祉施設整備事業">#REF!</definedName>
    <definedName name="創業・経営革新等設備貸与資金貸付金" localSheetId="1">#REF!</definedName>
    <definedName name="創業・経営革新等設備貸与資金貸付金">#REF!</definedName>
    <definedName name="退職手当債" localSheetId="1">#REF!</definedName>
    <definedName name="退職手当債">#REF!</definedName>
    <definedName name="地域活性化事業" localSheetId="1">#REF!</definedName>
    <definedName name="地域活性化事業">#REF!</definedName>
    <definedName name="地方道路等整備事業" localSheetId="1">#REF!</definedName>
    <definedName name="地方道路等整備事業">#REF!</definedName>
    <definedName name="中小企業高度化資金貸付金" localSheetId="1">#REF!</definedName>
    <definedName name="中小企業高度化資金貸付金">#REF!</definedName>
    <definedName name="内陸・流通団地管理事業" localSheetId="1">#REF!</definedName>
    <definedName name="内陸・流通団地管理事業">#REF!</definedName>
    <definedName name="防災対策事業" localSheetId="1">#REF!</definedName>
    <definedName name="防災対策事業">#REF!</definedName>
    <definedName name="木材産業等高度化推進資金" localSheetId="1">#REF!</definedName>
    <definedName name="木材産業等高度化推進資金">#REF!</definedName>
    <definedName name="臨海土地造成事業" localSheetId="1">#REF!</definedName>
    <definedName name="臨海土地造成事業">#REF!</definedName>
    <definedName name="臨時財政対策債" localSheetId="1">#REF!</definedName>
    <definedName name="臨時財政対策債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7" l="1"/>
  <c r="K30" i="37"/>
  <c r="K29" i="37"/>
  <c r="K28" i="37"/>
  <c r="M4" i="37"/>
  <c r="I2" i="37"/>
  <c r="B5" i="22"/>
  <c r="F5" i="22"/>
  <c r="F4" i="22"/>
  <c r="H5" i="22"/>
  <c r="J5" i="22" s="1"/>
  <c r="H4" i="22"/>
  <c r="J4" i="22" s="1"/>
  <c r="D33" i="37"/>
  <c r="C5" i="22"/>
  <c r="C4" i="22"/>
  <c r="B1" i="22"/>
  <c r="B6" i="22"/>
  <c r="C6" i="22"/>
  <c r="B7" i="22"/>
  <c r="B8" i="22" s="1"/>
  <c r="C7" i="22"/>
  <c r="C8" i="22" l="1"/>
  <c r="B9" i="22"/>
  <c r="E29" i="37"/>
  <c r="E28" i="37"/>
  <c r="B13" i="37"/>
  <c r="A25" i="37"/>
  <c r="E30" i="37"/>
  <c r="C9" i="22" l="1"/>
  <c r="B10" i="22"/>
  <c r="C10" i="22" l="1"/>
  <c r="B11" i="22"/>
  <c r="C11" i="22" l="1"/>
  <c r="B12" i="22"/>
  <c r="B13" i="22" l="1"/>
  <c r="C12" i="22"/>
  <c r="C13" i="22" l="1"/>
  <c r="B14" i="22"/>
  <c r="B15" i="22" l="1"/>
  <c r="C14" i="22"/>
  <c r="B16" i="22" l="1"/>
  <c r="C15" i="22"/>
  <c r="B17" i="22" l="1"/>
  <c r="C16" i="22"/>
  <c r="C17" i="22" l="1"/>
  <c r="B18" i="22"/>
  <c r="C18" i="22" l="1"/>
  <c r="B19" i="22"/>
  <c r="B20" i="22" l="1"/>
  <c r="C19" i="22"/>
  <c r="C20" i="22" l="1"/>
  <c r="B21" i="22"/>
  <c r="C21" i="22" l="1"/>
  <c r="B22" i="22"/>
  <c r="C22" i="22" l="1"/>
  <c r="B23" i="22"/>
  <c r="C23" i="22" l="1"/>
  <c r="B24" i="22"/>
  <c r="C24" i="22" l="1"/>
  <c r="B25" i="22"/>
  <c r="C25" i="22" l="1"/>
  <c r="B26" i="22"/>
  <c r="C26" i="22" l="1"/>
  <c r="B27" i="22"/>
  <c r="C27" i="22" l="1"/>
  <c r="B28" i="22"/>
  <c r="C28" i="22" l="1"/>
  <c r="B29" i="22"/>
  <c r="C29" i="22" l="1"/>
  <c r="B30" i="22"/>
  <c r="C30" i="22" l="1"/>
  <c r="B31" i="22"/>
  <c r="B32" i="22" l="1"/>
  <c r="C31" i="22"/>
  <c r="C32" i="22" l="1"/>
  <c r="B33" i="22"/>
  <c r="C33" i="22" l="1"/>
  <c r="B34" i="22"/>
  <c r="C34" i="22" l="1"/>
  <c r="B35" i="22"/>
  <c r="B36" i="22" l="1"/>
  <c r="C35" i="22"/>
  <c r="B37" i="22" l="1"/>
  <c r="C36" i="22"/>
  <c r="B38" i="22" l="1"/>
  <c r="C37" i="22"/>
  <c r="C38" i="22" l="1"/>
  <c r="B39" i="22"/>
  <c r="B40" i="22" l="1"/>
  <c r="C39" i="22"/>
  <c r="C40" i="22" l="1"/>
  <c r="B41" i="22"/>
  <c r="C41" i="22" l="1"/>
  <c r="B42" i="22"/>
  <c r="C42" i="22" l="1"/>
  <c r="B43" i="22"/>
  <c r="B44" i="22" l="1"/>
  <c r="C43" i="22"/>
  <c r="B45" i="22" l="1"/>
  <c r="C44" i="22"/>
  <c r="C45" i="22" l="1"/>
  <c r="B46" i="22"/>
  <c r="B47" i="22" l="1"/>
  <c r="C46" i="22"/>
  <c r="C47" i="22" l="1"/>
  <c r="B48" i="22"/>
  <c r="C48" i="22" l="1"/>
  <c r="B49" i="22"/>
  <c r="B50" i="22" l="1"/>
  <c r="C49" i="22"/>
  <c r="B51" i="22" l="1"/>
  <c r="C50" i="22"/>
  <c r="C51" i="22" l="1"/>
  <c r="B52" i="22"/>
  <c r="C52" i="22" l="1"/>
  <c r="B53" i="22"/>
  <c r="C53" i="22" s="1"/>
</calcChain>
</file>

<file path=xl/sharedStrings.xml><?xml version="1.0" encoding="utf-8"?>
<sst xmlns="http://schemas.openxmlformats.org/spreadsheetml/2006/main" count="272" uniqueCount="196">
  <si>
    <t>第</t>
    <rPh sb="0" eb="1">
      <t>ダイ</t>
    </rPh>
    <phoneticPr fontId="8"/>
  </si>
  <si>
    <t>号</t>
    <rPh sb="0" eb="1">
      <t>ゴウ</t>
    </rPh>
    <phoneticPr fontId="8"/>
  </si>
  <si>
    <t>班</t>
    <rPh sb="0" eb="1">
      <t>ハン</t>
    </rPh>
    <phoneticPr fontId="8"/>
  </si>
  <si>
    <t>　</t>
    <phoneticPr fontId="8"/>
  </si>
  <si>
    <t>次　長</t>
    <rPh sb="0" eb="1">
      <t>ツギ</t>
    </rPh>
    <rPh sb="2" eb="3">
      <t>チョウ</t>
    </rPh>
    <phoneticPr fontId="7"/>
  </si>
  <si>
    <t>１</t>
    <phoneticPr fontId="7"/>
  </si>
  <si>
    <t>２</t>
    <phoneticPr fontId="7"/>
  </si>
  <si>
    <t>３</t>
    <phoneticPr fontId="7"/>
  </si>
  <si>
    <t>記</t>
    <rPh sb="0" eb="1">
      <t>キ</t>
    </rPh>
    <phoneticPr fontId="8"/>
  </si>
  <si>
    <t>備考</t>
    <rPh sb="0" eb="2">
      <t>ビコウ</t>
    </rPh>
    <phoneticPr fontId="7"/>
  </si>
  <si>
    <t>祝日</t>
    <rPh sb="0" eb="2">
      <t>シュクジツ</t>
    </rPh>
    <phoneticPr fontId="7"/>
  </si>
  <si>
    <t>日</t>
    <rPh sb="0" eb="1">
      <t>ニチ</t>
    </rPh>
    <phoneticPr fontId="7"/>
  </si>
  <si>
    <t>曜日</t>
    <rPh sb="0" eb="2">
      <t>ヨウビ</t>
    </rPh>
    <phoneticPr fontId="7"/>
  </si>
  <si>
    <t>内容</t>
    <rPh sb="0" eb="2">
      <t>ナイヨウ</t>
    </rPh>
    <phoneticPr fontId="7"/>
  </si>
  <si>
    <t>手数料等の支出経費は見積合わせにより決定するため未定である。</t>
    <phoneticPr fontId="7"/>
  </si>
  <si>
    <t>　岡山県総務部財政課　　行</t>
    <rPh sb="1" eb="4">
      <t>オカヤマケン</t>
    </rPh>
    <rPh sb="4" eb="7">
      <t>ソウムブ</t>
    </rPh>
    <rPh sb="7" eb="10">
      <t>ザイセイカ</t>
    </rPh>
    <rPh sb="12" eb="13">
      <t>ユ</t>
    </rPh>
    <phoneticPr fontId="12"/>
  </si>
  <si>
    <t>ＦＡＸ：</t>
    <phoneticPr fontId="12"/>
  </si>
  <si>
    <t>　086-221-6798</t>
    <phoneticPr fontId="12"/>
  </si>
  <si>
    <t>E-mail：</t>
    <phoneticPr fontId="12"/>
  </si>
  <si>
    <t>　zaisei@pref.okayama.lg.jp</t>
    <phoneticPr fontId="12"/>
  </si>
  <si>
    <t>住所</t>
    <rPh sb="0" eb="2">
      <t>ジュウショ</t>
    </rPh>
    <phoneticPr fontId="12"/>
  </si>
  <si>
    <t>〒</t>
    <phoneticPr fontId="12"/>
  </si>
  <si>
    <t>金融機関名</t>
    <rPh sb="0" eb="2">
      <t>キンユウ</t>
    </rPh>
    <rPh sb="2" eb="4">
      <t>キカン</t>
    </rPh>
    <rPh sb="4" eb="5">
      <t>メイ</t>
    </rPh>
    <phoneticPr fontId="12"/>
  </si>
  <si>
    <t>代表者</t>
    <rPh sb="0" eb="3">
      <t>ダイヒョウシャ</t>
    </rPh>
    <phoneticPr fontId="12"/>
  </si>
  <si>
    <t>担当者所属部名</t>
    <rPh sb="0" eb="3">
      <t>タントウシャ</t>
    </rPh>
    <rPh sb="3" eb="5">
      <t>ショゾク</t>
    </rPh>
    <rPh sb="5" eb="7">
      <t>ブメイ</t>
    </rPh>
    <phoneticPr fontId="12"/>
  </si>
  <si>
    <t>担当者氏名</t>
    <rPh sb="0" eb="3">
      <t>タントウシャ</t>
    </rPh>
    <rPh sb="3" eb="5">
      <t>シメイ</t>
    </rPh>
    <phoneticPr fontId="12"/>
  </si>
  <si>
    <t>電話番号</t>
    <rPh sb="0" eb="2">
      <t>デンワ</t>
    </rPh>
    <rPh sb="2" eb="4">
      <t>バンゴウ</t>
    </rPh>
    <phoneticPr fontId="12"/>
  </si>
  <si>
    <t>ＦＡＸ番号</t>
    <rPh sb="3" eb="5">
      <t>バンゴウ</t>
    </rPh>
    <phoneticPr fontId="12"/>
  </si>
  <si>
    <t>E-mail</t>
    <phoneticPr fontId="12"/>
  </si>
  <si>
    <t>見積書</t>
    <rPh sb="0" eb="3">
      <t>ミツモリショ</t>
    </rPh>
    <phoneticPr fontId="12"/>
  </si>
  <si>
    <t>区分</t>
    <rPh sb="0" eb="1">
      <t>ク</t>
    </rPh>
    <rPh sb="1" eb="2">
      <t>ブン</t>
    </rPh>
    <phoneticPr fontId="12"/>
  </si>
  <si>
    <t>契約形態</t>
    <rPh sb="0" eb="2">
      <t>ケイヤク</t>
    </rPh>
    <rPh sb="2" eb="4">
      <t>ケイタイ</t>
    </rPh>
    <phoneticPr fontId="12"/>
  </si>
  <si>
    <t>提示条件</t>
    <rPh sb="0" eb="2">
      <t>テイジ</t>
    </rPh>
    <rPh sb="2" eb="4">
      <t>ジョウケン</t>
    </rPh>
    <phoneticPr fontId="12"/>
  </si>
  <si>
    <t>基準金利</t>
    <rPh sb="0" eb="2">
      <t>キジュン</t>
    </rPh>
    <rPh sb="2" eb="4">
      <t>キンリ</t>
    </rPh>
    <phoneticPr fontId="12"/>
  </si>
  <si>
    <t>スプレッド</t>
    <phoneticPr fontId="12"/>
  </si>
  <si>
    <t>受託・引受手数料等</t>
    <rPh sb="0" eb="2">
      <t>ジュタク</t>
    </rPh>
    <rPh sb="3" eb="5">
      <t>ヒキウケ</t>
    </rPh>
    <rPh sb="5" eb="8">
      <t>テスウリョウ</t>
    </rPh>
    <rPh sb="8" eb="9">
      <t>トウ</t>
    </rPh>
    <phoneticPr fontId="12"/>
  </si>
  <si>
    <t>希望受託会社</t>
    <rPh sb="0" eb="2">
      <t>キボウ</t>
    </rPh>
    <rPh sb="2" eb="4">
      <t>ジュタク</t>
    </rPh>
    <rPh sb="4" eb="6">
      <t>カイシャ</t>
    </rPh>
    <phoneticPr fontId="12"/>
  </si>
  <si>
    <r>
      <t>※参考利率は、</t>
    </r>
    <r>
      <rPr>
        <u/>
        <sz val="11"/>
        <rFont val="ＭＳ Ｐ明朝"/>
        <family val="1"/>
        <charset val="128"/>
      </rPr>
      <t>すべての手数料（受託、引受、元利償還、新規記録等）を含めた発行者利回り</t>
    </r>
    <r>
      <rPr>
        <sz val="11"/>
        <rFont val="ＭＳ Ｐ明朝"/>
        <family val="1"/>
        <charset val="128"/>
      </rPr>
      <t>を記入してください。</t>
    </r>
    <rPh sb="1" eb="3">
      <t>サンコウ</t>
    </rPh>
    <rPh sb="3" eb="5">
      <t>リリツ</t>
    </rPh>
    <rPh sb="11" eb="14">
      <t>テスウリョウ</t>
    </rPh>
    <rPh sb="15" eb="17">
      <t>ジュタク</t>
    </rPh>
    <rPh sb="18" eb="20">
      <t>ヒキウケ</t>
    </rPh>
    <rPh sb="21" eb="23">
      <t>ガンリ</t>
    </rPh>
    <rPh sb="23" eb="25">
      <t>ショウカン</t>
    </rPh>
    <rPh sb="26" eb="28">
      <t>シンキ</t>
    </rPh>
    <rPh sb="28" eb="30">
      <t>キロク</t>
    </rPh>
    <rPh sb="30" eb="31">
      <t>トウ</t>
    </rPh>
    <rPh sb="33" eb="34">
      <t>フク</t>
    </rPh>
    <rPh sb="36" eb="39">
      <t>ハッコウシャ</t>
    </rPh>
    <rPh sb="39" eb="41">
      <t>リマワ</t>
    </rPh>
    <rPh sb="43" eb="45">
      <t>キニュウ</t>
    </rPh>
    <phoneticPr fontId="12"/>
  </si>
  <si>
    <t>※別シートの記載例を参考に記入して下さい。</t>
    <rPh sb="1" eb="2">
      <t>ベツ</t>
    </rPh>
    <rPh sb="6" eb="9">
      <t>キサイレイ</t>
    </rPh>
    <rPh sb="10" eb="12">
      <t>サンコウ</t>
    </rPh>
    <rPh sb="13" eb="15">
      <t>キニュウ</t>
    </rPh>
    <rPh sb="17" eb="18">
      <t>クダ</t>
    </rPh>
    <phoneticPr fontId="12"/>
  </si>
  <si>
    <t>※見積書を提出する際の送信票は不要です。</t>
    <rPh sb="1" eb="4">
      <t>ミツモリショ</t>
    </rPh>
    <rPh sb="5" eb="7">
      <t>テイシュツ</t>
    </rPh>
    <rPh sb="9" eb="10">
      <t>サイ</t>
    </rPh>
    <rPh sb="11" eb="13">
      <t>ソウシン</t>
    </rPh>
    <rPh sb="13" eb="14">
      <t>ヒョウ</t>
    </rPh>
    <rPh sb="15" eb="17">
      <t>フヨウ</t>
    </rPh>
    <phoneticPr fontId="12"/>
  </si>
  <si>
    <r>
      <t>※</t>
    </r>
    <r>
      <rPr>
        <u/>
        <sz val="11"/>
        <rFont val="ＭＳ Ｐ明朝"/>
        <family val="1"/>
        <charset val="128"/>
      </rPr>
      <t>見積書をFAXで提出する場合には、送信後に着信確認を行ってください</t>
    </r>
    <r>
      <rPr>
        <sz val="11"/>
        <rFont val="ＭＳ Ｐ明朝"/>
        <family val="1"/>
        <charset val="128"/>
      </rPr>
      <t>。電話：（０８６）２２６－７２３１</t>
    </r>
    <rPh sb="1" eb="4">
      <t>ミツモリショ</t>
    </rPh>
    <rPh sb="9" eb="11">
      <t>テイシュツ</t>
    </rPh>
    <rPh sb="13" eb="15">
      <t>バアイ</t>
    </rPh>
    <rPh sb="18" eb="20">
      <t>ソウシン</t>
    </rPh>
    <rPh sb="20" eb="21">
      <t>ゴ</t>
    </rPh>
    <rPh sb="22" eb="24">
      <t>チャクシン</t>
    </rPh>
    <rPh sb="24" eb="26">
      <t>カクニン</t>
    </rPh>
    <rPh sb="27" eb="28">
      <t>オコナ</t>
    </rPh>
    <rPh sb="35" eb="37">
      <t>デンワ</t>
    </rPh>
    <phoneticPr fontId="12"/>
  </si>
  <si>
    <t>提案枠　スケジュール</t>
    <rPh sb="0" eb="2">
      <t>テイアン</t>
    </rPh>
    <rPh sb="2" eb="3">
      <t>ワク</t>
    </rPh>
    <phoneticPr fontId="7"/>
  </si>
  <si>
    <t>起案日</t>
    <rPh sb="0" eb="2">
      <t>キアン</t>
    </rPh>
    <rPh sb="2" eb="3">
      <t>ヒ</t>
    </rPh>
    <phoneticPr fontId="7"/>
  </si>
  <si>
    <t>借入日</t>
    <rPh sb="0" eb="2">
      <t>カリイレ</t>
    </rPh>
    <rPh sb="2" eb="3">
      <t>ヒ</t>
    </rPh>
    <phoneticPr fontId="7"/>
  </si>
  <si>
    <t>参考利率（発行者利回り）</t>
    <rPh sb="0" eb="2">
      <t>サンコウ</t>
    </rPh>
    <rPh sb="2" eb="4">
      <t>リリツ</t>
    </rPh>
    <rPh sb="5" eb="8">
      <t>ハッコウシャ</t>
    </rPh>
    <rPh sb="8" eb="10">
      <t>リマワ</t>
    </rPh>
    <phoneticPr fontId="12"/>
  </si>
  <si>
    <t>資金調達計画（課長協議済み）で決定済み</t>
    <rPh sb="0" eb="2">
      <t>シキン</t>
    </rPh>
    <rPh sb="2" eb="4">
      <t>チョウタツ</t>
    </rPh>
    <rPh sb="4" eb="6">
      <t>ケイカク</t>
    </rPh>
    <rPh sb="7" eb="9">
      <t>カチョウ</t>
    </rPh>
    <rPh sb="9" eb="11">
      <t>キョウギ</t>
    </rPh>
    <rPh sb="11" eb="12">
      <t>ズ</t>
    </rPh>
    <rPh sb="15" eb="17">
      <t>ケッテイ</t>
    </rPh>
    <rPh sb="17" eb="18">
      <t>ズ</t>
    </rPh>
    <phoneticPr fontId="7"/>
  </si>
  <si>
    <t>証券条件決定日（４日前）</t>
    <rPh sb="0" eb="2">
      <t>ショウケン</t>
    </rPh>
    <rPh sb="2" eb="4">
      <t>ジョウケン</t>
    </rPh>
    <rPh sb="4" eb="6">
      <t>ケッテイ</t>
    </rPh>
    <rPh sb="6" eb="7">
      <t>ヒ</t>
    </rPh>
    <rPh sb="9" eb="10">
      <t>ニチ</t>
    </rPh>
    <rPh sb="10" eb="11">
      <t>マエ</t>
    </rPh>
    <phoneticPr fontId="7"/>
  </si>
  <si>
    <t>借入日の２週間前　※２週間より短くすると借入手続（起案～手数料支払等）までが困難。。。金融機関も負担が大きく参加辞退等がありうる？</t>
    <rPh sb="0" eb="2">
      <t>カリイレ</t>
    </rPh>
    <rPh sb="2" eb="3">
      <t>ヒ</t>
    </rPh>
    <rPh sb="5" eb="7">
      <t>シュウカン</t>
    </rPh>
    <rPh sb="7" eb="8">
      <t>マエ</t>
    </rPh>
    <rPh sb="11" eb="13">
      <t>シュウカン</t>
    </rPh>
    <rPh sb="15" eb="16">
      <t>ミジカ</t>
    </rPh>
    <rPh sb="20" eb="22">
      <t>カリイレ</t>
    </rPh>
    <rPh sb="22" eb="24">
      <t>テツヅキ</t>
    </rPh>
    <rPh sb="25" eb="27">
      <t>キアン</t>
    </rPh>
    <rPh sb="28" eb="31">
      <t>テスウリョウ</t>
    </rPh>
    <rPh sb="31" eb="34">
      <t>シハライナド</t>
    </rPh>
    <rPh sb="38" eb="40">
      <t>コンナン</t>
    </rPh>
    <rPh sb="43" eb="45">
      <t>キンユウ</t>
    </rPh>
    <rPh sb="45" eb="47">
      <t>キカン</t>
    </rPh>
    <rPh sb="48" eb="50">
      <t>フタン</t>
    </rPh>
    <rPh sb="51" eb="52">
      <t>オオ</t>
    </rPh>
    <rPh sb="54" eb="56">
      <t>サンカ</t>
    </rPh>
    <rPh sb="56" eb="59">
      <t>ジタイナド</t>
    </rPh>
    <phoneticPr fontId="7"/>
  </si>
  <si>
    <t>※借入日の１ヶ月以上前</t>
    <rPh sb="1" eb="3">
      <t>カリイレ</t>
    </rPh>
    <rPh sb="3" eb="4">
      <t>ヒ</t>
    </rPh>
    <rPh sb="7" eb="8">
      <t>ゲツ</t>
    </rPh>
    <rPh sb="8" eb="10">
      <t>イジョウ</t>
    </rPh>
    <rPh sb="10" eb="11">
      <t>マエ</t>
    </rPh>
    <phoneticPr fontId="7"/>
  </si>
  <si>
    <t>案内日・ＨＰアップ＞金融機関電話連絡</t>
    <rPh sb="0" eb="2">
      <t>アンナイ</t>
    </rPh>
    <rPh sb="2" eb="3">
      <t>ヒ</t>
    </rPh>
    <rPh sb="10" eb="12">
      <t>キンユウ</t>
    </rPh>
    <rPh sb="12" eb="14">
      <t>キカン</t>
    </rPh>
    <rPh sb="14" eb="16">
      <t>デンワ</t>
    </rPh>
    <rPh sb="16" eb="18">
      <t>レンラク</t>
    </rPh>
    <phoneticPr fontId="7"/>
  </si>
  <si>
    <t>提出期限</t>
    <rPh sb="0" eb="2">
      <t>テイシュツ</t>
    </rPh>
    <rPh sb="2" eb="4">
      <t>キゲン</t>
    </rPh>
    <phoneticPr fontId="37"/>
  </si>
  <si>
    <t>住所</t>
    <rPh sb="0" eb="2">
      <t>ジュウショ</t>
    </rPh>
    <phoneticPr fontId="37"/>
  </si>
  <si>
    <t>金融機関名欄</t>
    <rPh sb="0" eb="2">
      <t>キンユウ</t>
    </rPh>
    <rPh sb="2" eb="5">
      <t>キカンメイ</t>
    </rPh>
    <rPh sb="5" eb="6">
      <t>ラン</t>
    </rPh>
    <phoneticPr fontId="37"/>
  </si>
  <si>
    <t>代表者</t>
    <rPh sb="0" eb="3">
      <t>ダイヒョウシャ</t>
    </rPh>
    <phoneticPr fontId="37"/>
  </si>
  <si>
    <t>担当者
所属部名</t>
    <rPh sb="0" eb="3">
      <t>タントウシャ</t>
    </rPh>
    <rPh sb="4" eb="6">
      <t>ショゾク</t>
    </rPh>
    <rPh sb="6" eb="8">
      <t>ブメイ</t>
    </rPh>
    <phoneticPr fontId="37"/>
  </si>
  <si>
    <t>担当者
氏名</t>
    <rPh sb="0" eb="3">
      <t>タントウシャ</t>
    </rPh>
    <rPh sb="4" eb="6">
      <t>シメイ</t>
    </rPh>
    <phoneticPr fontId="37"/>
  </si>
  <si>
    <t>電話番号</t>
    <rPh sb="0" eb="2">
      <t>デンワ</t>
    </rPh>
    <rPh sb="2" eb="4">
      <t>バンゴウ</t>
    </rPh>
    <phoneticPr fontId="37"/>
  </si>
  <si>
    <t>ＦＡＸ番号</t>
    <rPh sb="3" eb="5">
      <t>バンゴウ</t>
    </rPh>
    <phoneticPr fontId="37"/>
  </si>
  <si>
    <t>区分</t>
    <rPh sb="0" eb="2">
      <t>クブン</t>
    </rPh>
    <phoneticPr fontId="37"/>
  </si>
  <si>
    <t>提示利率</t>
    <rPh sb="0" eb="2">
      <t>テイジ</t>
    </rPh>
    <rPh sb="2" eb="4">
      <t>リリツ</t>
    </rPh>
    <phoneticPr fontId="37"/>
  </si>
  <si>
    <t>参考利率</t>
    <rPh sb="0" eb="2">
      <t>サンコウ</t>
    </rPh>
    <rPh sb="2" eb="4">
      <t>リリツ</t>
    </rPh>
    <phoneticPr fontId="37"/>
  </si>
  <si>
    <t>参加資格</t>
    <rPh sb="0" eb="2">
      <t>サンカ</t>
    </rPh>
    <rPh sb="2" eb="4">
      <t>シカク</t>
    </rPh>
    <phoneticPr fontId="37"/>
  </si>
  <si>
    <t>受付日</t>
    <rPh sb="0" eb="2">
      <t>ウケツケ</t>
    </rPh>
    <rPh sb="2" eb="3">
      <t>ヒ</t>
    </rPh>
    <phoneticPr fontId="7"/>
  </si>
  <si>
    <t>時刻</t>
    <rPh sb="0" eb="2">
      <t>ジコク</t>
    </rPh>
    <phoneticPr fontId="7"/>
  </si>
  <si>
    <t>記載されているか</t>
    <rPh sb="0" eb="2">
      <t>キサイ</t>
    </rPh>
    <phoneticPr fontId="37"/>
  </si>
  <si>
    <t>指定した借入条件か</t>
    <rPh sb="0" eb="2">
      <t>シテイ</t>
    </rPh>
    <rPh sb="4" eb="6">
      <t>カリイレ</t>
    </rPh>
    <rPh sb="6" eb="8">
      <t>ジョウケン</t>
    </rPh>
    <phoneticPr fontId="37"/>
  </si>
  <si>
    <t>指定したロットか</t>
    <rPh sb="0" eb="2">
      <t>シテイ</t>
    </rPh>
    <phoneticPr fontId="37"/>
  </si>
  <si>
    <t>「基準金利＋α」形式で記載されているか</t>
    <rPh sb="1" eb="3">
      <t>キジュン</t>
    </rPh>
    <rPh sb="3" eb="5">
      <t>キンリ</t>
    </rPh>
    <rPh sb="8" eb="10">
      <t>ケイシキ</t>
    </rPh>
    <rPh sb="11" eb="13">
      <t>キサイ</t>
    </rPh>
    <phoneticPr fontId="37"/>
  </si>
  <si>
    <t>あいまいな表現ではないか</t>
    <rPh sb="5" eb="7">
      <t>ヒョウゲン</t>
    </rPh>
    <phoneticPr fontId="37"/>
  </si>
  <si>
    <t>明らかに誤りである条件ではないか</t>
    <rPh sb="0" eb="1">
      <t>アキ</t>
    </rPh>
    <rPh sb="4" eb="5">
      <t>アヤマ</t>
    </rPh>
    <rPh sb="9" eb="11">
      <t>ジョウケン</t>
    </rPh>
    <phoneticPr fontId="37"/>
  </si>
  <si>
    <t>想定外の表現ではないか</t>
    <rPh sb="0" eb="3">
      <t>ソウテイガイ</t>
    </rPh>
    <rPh sb="4" eb="6">
      <t>ヒョウゲン</t>
    </rPh>
    <phoneticPr fontId="37"/>
  </si>
  <si>
    <t>明確に記載されているか</t>
    <rPh sb="0" eb="2">
      <t>メイカク</t>
    </rPh>
    <rPh sb="3" eb="5">
      <t>キサイ</t>
    </rPh>
    <phoneticPr fontId="37"/>
  </si>
  <si>
    <t>小数点以下５桁まで記載されているか</t>
    <rPh sb="0" eb="3">
      <t>ショウスウテン</t>
    </rPh>
    <rPh sb="3" eb="5">
      <t>イカ</t>
    </rPh>
    <rPh sb="6" eb="7">
      <t>ケタ</t>
    </rPh>
    <rPh sb="9" eb="11">
      <t>キサイ</t>
    </rPh>
    <phoneticPr fontId="37"/>
  </si>
  <si>
    <t>参加資格を満たしているか（国債入札参加資格、岡山県内本店、格付ＡＡ-以上）</t>
    <rPh sb="0" eb="2">
      <t>サンカ</t>
    </rPh>
    <rPh sb="2" eb="4">
      <t>シカク</t>
    </rPh>
    <rPh sb="5" eb="6">
      <t>ミ</t>
    </rPh>
    <rPh sb="13" eb="15">
      <t>コクサイ</t>
    </rPh>
    <rPh sb="15" eb="17">
      <t>ニュウサツ</t>
    </rPh>
    <rPh sb="17" eb="19">
      <t>サンカ</t>
    </rPh>
    <rPh sb="19" eb="21">
      <t>シカク</t>
    </rPh>
    <rPh sb="22" eb="24">
      <t>オカヤマ</t>
    </rPh>
    <rPh sb="24" eb="26">
      <t>ケンナイ</t>
    </rPh>
    <rPh sb="26" eb="28">
      <t>ホンテン</t>
    </rPh>
    <rPh sb="29" eb="30">
      <t>カク</t>
    </rPh>
    <rPh sb="30" eb="31">
      <t>ツ</t>
    </rPh>
    <rPh sb="34" eb="36">
      <t>イジョウ</t>
    </rPh>
    <phoneticPr fontId="37"/>
  </si>
  <si>
    <t>要確認</t>
    <rPh sb="0" eb="1">
      <t>ヨウ</t>
    </rPh>
    <rPh sb="1" eb="3">
      <t>カクニン</t>
    </rPh>
    <phoneticPr fontId="37"/>
  </si>
  <si>
    <t>指定以外の場合は確認の後、無効</t>
    <rPh sb="0" eb="2">
      <t>シテイ</t>
    </rPh>
    <rPh sb="2" eb="4">
      <t>イガイ</t>
    </rPh>
    <rPh sb="5" eb="7">
      <t>バアイ</t>
    </rPh>
    <rPh sb="8" eb="10">
      <t>カクニン</t>
    </rPh>
    <rPh sb="11" eb="12">
      <t>ノチ</t>
    </rPh>
    <rPh sb="13" eb="15">
      <t>ムコウ</t>
    </rPh>
    <phoneticPr fontId="37"/>
  </si>
  <si>
    <t>原則無効だが、絶対金利だけの記載であれば認める</t>
    <rPh sb="0" eb="2">
      <t>ゲンソク</t>
    </rPh>
    <rPh sb="2" eb="4">
      <t>ムコウ</t>
    </rPh>
    <rPh sb="7" eb="9">
      <t>ゼッタイ</t>
    </rPh>
    <rPh sb="9" eb="11">
      <t>キンリ</t>
    </rPh>
    <rPh sb="14" eb="16">
      <t>キサイ</t>
    </rPh>
    <rPh sb="20" eb="21">
      <t>ミト</t>
    </rPh>
    <phoneticPr fontId="37"/>
  </si>
  <si>
    <t>要確認、要検討</t>
    <rPh sb="0" eb="1">
      <t>ヨウ</t>
    </rPh>
    <rPh sb="1" eb="3">
      <t>カクニン</t>
    </rPh>
    <rPh sb="4" eb="7">
      <t>ヨウケントウ</t>
    </rPh>
    <phoneticPr fontId="37"/>
  </si>
  <si>
    <t>中国銀行</t>
  </si>
  <si>
    <t>トマト銀行</t>
  </si>
  <si>
    <t>みずほ銀行</t>
  </si>
  <si>
    <t>三井住友銀行</t>
  </si>
  <si>
    <t>三菱UFJ銀行</t>
  </si>
  <si>
    <t>当日</t>
    <rPh sb="0" eb="2">
      <t>トウジツ</t>
    </rPh>
    <phoneticPr fontId="7"/>
  </si>
  <si>
    <t>あおぞら銀行</t>
    <rPh sb="4" eb="6">
      <t>ギンコウ</t>
    </rPh>
    <phoneticPr fontId="13"/>
  </si>
  <si>
    <t>新生銀行</t>
  </si>
  <si>
    <t>香川銀行</t>
    <rPh sb="0" eb="2">
      <t>カガワ</t>
    </rPh>
    <rPh sb="2" eb="4">
      <t>ギンコウ</t>
    </rPh>
    <phoneticPr fontId="13"/>
  </si>
  <si>
    <t>りそな銀行</t>
    <rPh sb="3" eb="5">
      <t>ギンコウ</t>
    </rPh>
    <phoneticPr fontId="13"/>
  </si>
  <si>
    <t>毎回連絡なし　辞退</t>
    <rPh sb="0" eb="2">
      <t>マイカイ</t>
    </rPh>
    <rPh sb="2" eb="4">
      <t>レンラク</t>
    </rPh>
    <rPh sb="7" eb="9">
      <t>ジタイ</t>
    </rPh>
    <phoneticPr fontId="7"/>
  </si>
  <si>
    <t>野村證券</t>
  </si>
  <si>
    <t>大和証券</t>
    <rPh sb="0" eb="2">
      <t>ダイワ</t>
    </rPh>
    <rPh sb="2" eb="4">
      <t>ショウケン</t>
    </rPh>
    <phoneticPr fontId="13"/>
  </si>
  <si>
    <t>みずほ証券</t>
  </si>
  <si>
    <t>ＳＭＢＣ日興証券</t>
    <rPh sb="4" eb="6">
      <t>ニッコウ</t>
    </rPh>
    <rPh sb="6" eb="8">
      <t>ショウケン</t>
    </rPh>
    <phoneticPr fontId="13"/>
  </si>
  <si>
    <t>三菱ＵＦＪＭＳ証券</t>
    <rPh sb="0" eb="2">
      <t>ミツビシ</t>
    </rPh>
    <rPh sb="7" eb="9">
      <t>ショウケン</t>
    </rPh>
    <phoneticPr fontId="13"/>
  </si>
  <si>
    <t>東海東京証券</t>
    <rPh sb="0" eb="2">
      <t>トウカイ</t>
    </rPh>
    <rPh sb="2" eb="4">
      <t>トウキョウ</t>
    </rPh>
    <rPh sb="4" eb="6">
      <t>ショウケン</t>
    </rPh>
    <phoneticPr fontId="13"/>
  </si>
  <si>
    <t>ゆうちょ銀行</t>
    <rPh sb="4" eb="6">
      <t>ギンコウ</t>
    </rPh>
    <phoneticPr fontId="13"/>
  </si>
  <si>
    <t>JA岡山市</t>
  </si>
  <si>
    <t>信金中金</t>
  </si>
  <si>
    <t>かんぽ生命保険</t>
    <rPh sb="3" eb="5">
      <t>セイメイ</t>
    </rPh>
    <rPh sb="5" eb="7">
      <t>ホケン</t>
    </rPh>
    <phoneticPr fontId="13"/>
  </si>
  <si>
    <t>ＪＡ共済連</t>
    <rPh sb="2" eb="5">
      <t>キョウサイレン</t>
    </rPh>
    <phoneticPr fontId="13"/>
  </si>
  <si>
    <t>もみじ銀行</t>
    <rPh sb="3" eb="5">
      <t>ギンコウ</t>
    </rPh>
    <phoneticPr fontId="13"/>
  </si>
  <si>
    <t>広島銀行　岡山支店</t>
    <rPh sb="0" eb="2">
      <t>ヒロシマ</t>
    </rPh>
    <rPh sb="2" eb="4">
      <t>ギンコウ</t>
    </rPh>
    <rPh sb="5" eb="7">
      <t>オカヤマ</t>
    </rPh>
    <rPh sb="7" eb="9">
      <t>シテン</t>
    </rPh>
    <phoneticPr fontId="13"/>
  </si>
  <si>
    <t>鳥取銀行</t>
    <rPh sb="0" eb="2">
      <t>トットリ</t>
    </rPh>
    <rPh sb="2" eb="4">
      <t>ギンコウ</t>
    </rPh>
    <phoneticPr fontId="13"/>
  </si>
  <si>
    <t>愛媛銀行　岡山支店</t>
    <rPh sb="0" eb="2">
      <t>エヒメ</t>
    </rPh>
    <rPh sb="2" eb="4">
      <t>ギンコウ</t>
    </rPh>
    <rPh sb="5" eb="7">
      <t>オカヤマ</t>
    </rPh>
    <rPh sb="7" eb="9">
      <t>シテン</t>
    </rPh>
    <phoneticPr fontId="13"/>
  </si>
  <si>
    <t>三井住友信託銀行</t>
    <rPh sb="0" eb="2">
      <t>ミツイ</t>
    </rPh>
    <phoneticPr fontId="13"/>
  </si>
  <si>
    <t>岡三証券</t>
    <rPh sb="0" eb="2">
      <t>オカサン</t>
    </rPh>
    <rPh sb="2" eb="4">
      <t>ショウケン</t>
    </rPh>
    <phoneticPr fontId="13"/>
  </si>
  <si>
    <t>しんきん証券</t>
    <rPh sb="4" eb="6">
      <t>ショウケン</t>
    </rPh>
    <phoneticPr fontId="13"/>
  </si>
  <si>
    <t>ＳＢＩ証券</t>
    <rPh sb="3" eb="5">
      <t>ショウケン</t>
    </rPh>
    <phoneticPr fontId="13"/>
  </si>
  <si>
    <t>中銀証券</t>
    <rPh sb="0" eb="2">
      <t>チュウギン</t>
    </rPh>
    <rPh sb="2" eb="4">
      <t>ショウケン</t>
    </rPh>
    <phoneticPr fontId="13"/>
  </si>
  <si>
    <t>ﾋﾞｰ･ｴﾇ･ﾋﾟｰ･ﾊﾟﾘﾊﾞ証券</t>
    <rPh sb="16" eb="18">
      <t>ショウケン</t>
    </rPh>
    <phoneticPr fontId="13"/>
  </si>
  <si>
    <t>玉島信用金庫（10億以下のみ）</t>
    <phoneticPr fontId="7"/>
  </si>
  <si>
    <t>笠岡信用組合（10億以下のみ）</t>
    <phoneticPr fontId="7"/>
  </si>
  <si>
    <t>吉備信用金庫（10億以下のみ）</t>
    <rPh sb="0" eb="2">
      <t>キビ</t>
    </rPh>
    <rPh sb="2" eb="4">
      <t>シンヨウ</t>
    </rPh>
    <rPh sb="4" eb="6">
      <t>キンコ</t>
    </rPh>
    <phoneticPr fontId="13"/>
  </si>
  <si>
    <t>備前信用金庫（10億以下のみ）</t>
    <rPh sb="0" eb="2">
      <t>ビゼン</t>
    </rPh>
    <rPh sb="2" eb="4">
      <t>シンヨウ</t>
    </rPh>
    <rPh sb="4" eb="6">
      <t>キンコ</t>
    </rPh>
    <phoneticPr fontId="13"/>
  </si>
  <si>
    <t>水島信用金庫（10億以下のみ）</t>
    <rPh sb="0" eb="2">
      <t>ミズシマ</t>
    </rPh>
    <rPh sb="2" eb="4">
      <t>シンヨウ</t>
    </rPh>
    <rPh sb="4" eb="6">
      <t>キンコ</t>
    </rPh>
    <phoneticPr fontId="13"/>
  </si>
  <si>
    <t>備北信用金庫（10億以下のみ）</t>
    <rPh sb="0" eb="2">
      <t>ビホク</t>
    </rPh>
    <rPh sb="2" eb="4">
      <t>シンヨウ</t>
    </rPh>
    <rPh sb="4" eb="6">
      <t>キンコ</t>
    </rPh>
    <phoneticPr fontId="13"/>
  </si>
  <si>
    <t>FAX</t>
    <phoneticPr fontId="7"/>
  </si>
  <si>
    <t>メール</t>
  </si>
  <si>
    <t>メール</t>
    <phoneticPr fontId="7"/>
  </si>
  <si>
    <t>前日までにメール提出</t>
    <rPh sb="0" eb="2">
      <t>ゼンジツ</t>
    </rPh>
    <rPh sb="8" eb="10">
      <t>テイシュツ</t>
    </rPh>
    <phoneticPr fontId="7"/>
  </si>
  <si>
    <t>辞退多い</t>
    <rPh sb="0" eb="2">
      <t>ジタイ</t>
    </rPh>
    <rPh sb="2" eb="3">
      <t>オオ</t>
    </rPh>
    <phoneticPr fontId="7"/>
  </si>
  <si>
    <t>辞退多い　電話</t>
    <rPh sb="0" eb="2">
      <t>ジタイ</t>
    </rPh>
    <rPh sb="2" eb="3">
      <t>オオ</t>
    </rPh>
    <rPh sb="5" eb="7">
      <t>デンワ</t>
    </rPh>
    <phoneticPr fontId="7"/>
  </si>
  <si>
    <t>辞退多い　FAX</t>
    <rPh sb="0" eb="2">
      <t>ジタイ</t>
    </rPh>
    <rPh sb="2" eb="3">
      <t>オオ</t>
    </rPh>
    <phoneticPr fontId="7"/>
  </si>
  <si>
    <t>辞退多い　メール</t>
    <rPh sb="0" eb="2">
      <t>ジタイ</t>
    </rPh>
    <rPh sb="2" eb="3">
      <t>オオ</t>
    </rPh>
    <phoneticPr fontId="7"/>
  </si>
  <si>
    <t>連絡
方法</t>
    <rPh sb="0" eb="2">
      <t>レンラク</t>
    </rPh>
    <rPh sb="3" eb="5">
      <t>ホウホウ</t>
    </rPh>
    <phoneticPr fontId="7"/>
  </si>
  <si>
    <t>証書条件決定日（２日前）
★手数料支払：財務システム入力〆</t>
    <rPh sb="0" eb="2">
      <t>ショウショ</t>
    </rPh>
    <rPh sb="2" eb="4">
      <t>ジョウケン</t>
    </rPh>
    <rPh sb="4" eb="6">
      <t>ケッテイ</t>
    </rPh>
    <rPh sb="6" eb="7">
      <t>ヒ</t>
    </rPh>
    <rPh sb="9" eb="10">
      <t>ニチ</t>
    </rPh>
    <rPh sb="10" eb="11">
      <t>マエ</t>
    </rPh>
    <rPh sb="14" eb="17">
      <t>テスウリョウ</t>
    </rPh>
    <rPh sb="17" eb="19">
      <t>シハラ</t>
    </rPh>
    <rPh sb="20" eb="22">
      <t>ザイム</t>
    </rPh>
    <rPh sb="26" eb="28">
      <t>ニュウリョク</t>
    </rPh>
    <phoneticPr fontId="7"/>
  </si>
  <si>
    <t>受託銀行の登録は、毎週金曜日に登録され、入札日の前の週の木曜日が〆切　※新規登録がある場合は県が保振機構へ届出をする必要がある。H21実績あり（近年無し）</t>
    <rPh sb="36" eb="38">
      <t>シンキ</t>
    </rPh>
    <rPh sb="38" eb="40">
      <t>トウロク</t>
    </rPh>
    <rPh sb="43" eb="45">
      <t>バアイ</t>
    </rPh>
    <rPh sb="46" eb="47">
      <t>ケン</t>
    </rPh>
    <rPh sb="48" eb="49">
      <t>ホ</t>
    </rPh>
    <rPh sb="49" eb="50">
      <t>フ</t>
    </rPh>
    <rPh sb="50" eb="52">
      <t>キコウ</t>
    </rPh>
    <rPh sb="53" eb="55">
      <t>トドケデ</t>
    </rPh>
    <rPh sb="58" eb="60">
      <t>ヒツヨウ</t>
    </rPh>
    <rPh sb="67" eb="69">
      <t>ジッセキ</t>
    </rPh>
    <rPh sb="72" eb="74">
      <t>キンネン</t>
    </rPh>
    <rPh sb="74" eb="75">
      <t>ナ</t>
    </rPh>
    <phoneticPr fontId="7"/>
  </si>
  <si>
    <t>★入札日
※結果を課長へ報告するため、11:45～12:00を目処に全庁のスケジュールを登録
～10:00　各社→県　見積書提出
【重要！】仮想デスクトップに添付ファイルのURLを張り付けると浄化の時間不用
～11:30　集計　※誤りがないよう起債３年目等に同時チェック依頼
～11:45　課長報告
～12:20　各社へ連絡　後場開始（12:30）までに連絡すること！！
★以降の借入起案作成（落札金融機関とのやり取り含む）は起債１年目に依頼</t>
    <rPh sb="1" eb="3">
      <t>ニュウサツ</t>
    </rPh>
    <rPh sb="3" eb="4">
      <t>ヒ</t>
    </rPh>
    <rPh sb="6" eb="8">
      <t>ケッカ</t>
    </rPh>
    <rPh sb="9" eb="11">
      <t>カチョウ</t>
    </rPh>
    <rPh sb="12" eb="14">
      <t>ホウコク</t>
    </rPh>
    <rPh sb="31" eb="33">
      <t>メド</t>
    </rPh>
    <rPh sb="34" eb="36">
      <t>ゼンチョウ</t>
    </rPh>
    <rPh sb="44" eb="46">
      <t>トウロク</t>
    </rPh>
    <rPh sb="54" eb="56">
      <t>カクシャ</t>
    </rPh>
    <rPh sb="57" eb="58">
      <t>ケン</t>
    </rPh>
    <rPh sb="59" eb="62">
      <t>ミツモリショ</t>
    </rPh>
    <rPh sb="62" eb="64">
      <t>テイシュツ</t>
    </rPh>
    <rPh sb="66" eb="68">
      <t>ジュウヨウ</t>
    </rPh>
    <rPh sb="70" eb="72">
      <t>カソウ</t>
    </rPh>
    <rPh sb="79" eb="81">
      <t>テンプ</t>
    </rPh>
    <rPh sb="90" eb="91">
      <t>ハ</t>
    </rPh>
    <rPh sb="92" eb="93">
      <t>ツ</t>
    </rPh>
    <rPh sb="96" eb="98">
      <t>ジョウカ</t>
    </rPh>
    <rPh sb="99" eb="101">
      <t>ジカン</t>
    </rPh>
    <rPh sb="101" eb="103">
      <t>フヨウ</t>
    </rPh>
    <rPh sb="111" eb="113">
      <t>シュウケイ</t>
    </rPh>
    <rPh sb="115" eb="116">
      <t>アヤマ</t>
    </rPh>
    <rPh sb="122" eb="124">
      <t>キサイ</t>
    </rPh>
    <rPh sb="125" eb="126">
      <t>ネン</t>
    </rPh>
    <rPh sb="126" eb="127">
      <t>メ</t>
    </rPh>
    <rPh sb="127" eb="128">
      <t>トウ</t>
    </rPh>
    <rPh sb="129" eb="131">
      <t>ドウジ</t>
    </rPh>
    <rPh sb="135" eb="137">
      <t>イライ</t>
    </rPh>
    <rPh sb="145" eb="147">
      <t>カチョウ</t>
    </rPh>
    <rPh sb="147" eb="149">
      <t>ホウコク</t>
    </rPh>
    <rPh sb="157" eb="159">
      <t>カクシャ</t>
    </rPh>
    <rPh sb="160" eb="162">
      <t>レンラク</t>
    </rPh>
    <rPh sb="163" eb="165">
      <t>ゴバ</t>
    </rPh>
    <rPh sb="165" eb="167">
      <t>カイシ</t>
    </rPh>
    <rPh sb="177" eb="179">
      <t>レンラク</t>
    </rPh>
    <rPh sb="187" eb="189">
      <t>イコウ</t>
    </rPh>
    <rPh sb="190" eb="192">
      <t>カリイレ</t>
    </rPh>
    <rPh sb="192" eb="194">
      <t>キアン</t>
    </rPh>
    <rPh sb="194" eb="196">
      <t>サクセイ</t>
    </rPh>
    <rPh sb="197" eb="199">
      <t>ラクサツ</t>
    </rPh>
    <rPh sb="199" eb="201">
      <t>キンユウ</t>
    </rPh>
    <rPh sb="201" eb="203">
      <t>キカン</t>
    </rPh>
    <rPh sb="207" eb="208">
      <t>ト</t>
    </rPh>
    <rPh sb="209" eb="210">
      <t>フク</t>
    </rPh>
    <rPh sb="213" eb="215">
      <t>キサイ</t>
    </rPh>
    <rPh sb="216" eb="218">
      <t>ネンメ</t>
    </rPh>
    <rPh sb="219" eb="221">
      <t>イライ</t>
    </rPh>
    <phoneticPr fontId="7"/>
  </si>
  <si>
    <t>◯元金計算について
【借換債※据置なし】半年後の元金を予算計上しているため、金額修正不可
【新発債※３年据置】年償還率が割りきれないと証券の保振り登録が出来ない。ファクター計算が割り切れるようにする。
○ＨＰ掲載内容を修正した場合は確実に各社に再度連絡すること！　2019年度問題あり！
【起案添付】　※①～④は財政課ＨＰに掲載
①案内文　②償還予定表　③見積書　④見積書記入例　⑤利回り計算書　⑥借入予定額一覧　⑦スケジュール
借換＞借換詳細、元利償還金予算書
新発＞見開帳・または積算資料等、金額の積算根拠</t>
    <rPh sb="1" eb="3">
      <t>ガンキン</t>
    </rPh>
    <rPh sb="3" eb="5">
      <t>ケイサン</t>
    </rPh>
    <rPh sb="11" eb="14">
      <t>カリカエサイ</t>
    </rPh>
    <rPh sb="15" eb="17">
      <t>スエオキ</t>
    </rPh>
    <rPh sb="20" eb="23">
      <t>ハントシゴ</t>
    </rPh>
    <rPh sb="24" eb="26">
      <t>ガンキン</t>
    </rPh>
    <rPh sb="27" eb="29">
      <t>ヨサン</t>
    </rPh>
    <rPh sb="29" eb="31">
      <t>ケイジョウ</t>
    </rPh>
    <rPh sb="38" eb="40">
      <t>キンガク</t>
    </rPh>
    <rPh sb="40" eb="42">
      <t>シュウセイ</t>
    </rPh>
    <rPh sb="42" eb="44">
      <t>フカ</t>
    </rPh>
    <rPh sb="46" eb="49">
      <t>シンパツサイ</t>
    </rPh>
    <rPh sb="51" eb="52">
      <t>ネン</t>
    </rPh>
    <rPh sb="52" eb="54">
      <t>スエオキ</t>
    </rPh>
    <rPh sb="55" eb="56">
      <t>ネン</t>
    </rPh>
    <rPh sb="56" eb="59">
      <t>ショウカンリツ</t>
    </rPh>
    <rPh sb="60" eb="61">
      <t>ワ</t>
    </rPh>
    <rPh sb="67" eb="69">
      <t>ショウケン</t>
    </rPh>
    <rPh sb="70" eb="72">
      <t>ホフ</t>
    </rPh>
    <rPh sb="73" eb="75">
      <t>トウロク</t>
    </rPh>
    <rPh sb="76" eb="78">
      <t>デキ</t>
    </rPh>
    <rPh sb="86" eb="88">
      <t>ケイサン</t>
    </rPh>
    <rPh sb="89" eb="90">
      <t>ワ</t>
    </rPh>
    <rPh sb="91" eb="92">
      <t>キ</t>
    </rPh>
    <rPh sb="104" eb="106">
      <t>ケイサイ</t>
    </rPh>
    <rPh sb="106" eb="108">
      <t>ナイヨウ</t>
    </rPh>
    <rPh sb="109" eb="111">
      <t>シュウセイ</t>
    </rPh>
    <rPh sb="113" eb="115">
      <t>バアイ</t>
    </rPh>
    <rPh sb="116" eb="118">
      <t>カクジツ</t>
    </rPh>
    <rPh sb="119" eb="121">
      <t>カクシャ</t>
    </rPh>
    <rPh sb="122" eb="124">
      <t>サイド</t>
    </rPh>
    <rPh sb="124" eb="126">
      <t>レンラク</t>
    </rPh>
    <rPh sb="136" eb="138">
      <t>ネンド</t>
    </rPh>
    <rPh sb="138" eb="140">
      <t>モンダイ</t>
    </rPh>
    <rPh sb="146" eb="148">
      <t>キアン</t>
    </rPh>
    <rPh sb="148" eb="150">
      <t>テンプ</t>
    </rPh>
    <rPh sb="157" eb="160">
      <t>ザイセイカ</t>
    </rPh>
    <rPh sb="163" eb="165">
      <t>ケイサイ</t>
    </rPh>
    <rPh sb="167" eb="170">
      <t>アンナイブン</t>
    </rPh>
    <rPh sb="172" eb="174">
      <t>ショウカン</t>
    </rPh>
    <rPh sb="174" eb="176">
      <t>ヨテイ</t>
    </rPh>
    <rPh sb="176" eb="177">
      <t>ヒョウ</t>
    </rPh>
    <rPh sb="179" eb="182">
      <t>ミツモリショ</t>
    </rPh>
    <rPh sb="184" eb="187">
      <t>ミツモリショ</t>
    </rPh>
    <rPh sb="187" eb="189">
      <t>キニュウ</t>
    </rPh>
    <rPh sb="189" eb="190">
      <t>レイ</t>
    </rPh>
    <rPh sb="192" eb="194">
      <t>リマワ</t>
    </rPh>
    <rPh sb="195" eb="198">
      <t>ケイサンショ</t>
    </rPh>
    <rPh sb="200" eb="202">
      <t>カリイレ</t>
    </rPh>
    <rPh sb="202" eb="204">
      <t>ヨテイ</t>
    </rPh>
    <rPh sb="204" eb="205">
      <t>ガク</t>
    </rPh>
    <rPh sb="205" eb="207">
      <t>イチラン</t>
    </rPh>
    <rPh sb="216" eb="218">
      <t>カリカ</t>
    </rPh>
    <rPh sb="219" eb="221">
      <t>カリカ</t>
    </rPh>
    <rPh sb="221" eb="223">
      <t>ショウサイ</t>
    </rPh>
    <rPh sb="224" eb="226">
      <t>ガンリ</t>
    </rPh>
    <rPh sb="226" eb="229">
      <t>ショウカンキン</t>
    </rPh>
    <rPh sb="229" eb="232">
      <t>ヨサンショ</t>
    </rPh>
    <rPh sb="233" eb="235">
      <t>シンパツ</t>
    </rPh>
    <rPh sb="236" eb="238">
      <t>ミヒラ</t>
    </rPh>
    <rPh sb="238" eb="239">
      <t>チョウ</t>
    </rPh>
    <rPh sb="243" eb="245">
      <t>セキサン</t>
    </rPh>
    <rPh sb="245" eb="247">
      <t>シリョウ</t>
    </rPh>
    <rPh sb="247" eb="248">
      <t>トウ</t>
    </rPh>
    <rPh sb="249" eb="251">
      <t>キンガク</t>
    </rPh>
    <rPh sb="252" eb="254">
      <t>セキサン</t>
    </rPh>
    <rPh sb="254" eb="256">
      <t>コンキョ</t>
    </rPh>
    <phoneticPr fontId="7"/>
  </si>
  <si>
    <t>受託報告
※参考利率決定日</t>
    <rPh sb="0" eb="2">
      <t>ジュタク</t>
    </rPh>
    <rPh sb="2" eb="4">
      <t>ホウコク</t>
    </rPh>
    <phoneticPr fontId="7"/>
  </si>
  <si>
    <t>決 裁 日</t>
    <rPh sb="0" eb="1">
      <t>ケッ</t>
    </rPh>
    <rPh sb="2" eb="3">
      <t>サイ</t>
    </rPh>
    <rPh sb="4" eb="5">
      <t>ニチ</t>
    </rPh>
    <phoneticPr fontId="8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</si>
  <si>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8"/>
  </si>
  <si>
    <t>　取扱注意</t>
    <rPh sb="1" eb="5">
      <t>トリアツカイチュウイ</t>
    </rPh>
    <phoneticPr fontId="8"/>
  </si>
  <si>
    <t>所属・班名</t>
    <rPh sb="0" eb="2">
      <t>ショゾク</t>
    </rPh>
    <rPh sb="3" eb="5">
      <t>ハンメイ</t>
    </rPh>
    <phoneticPr fontId="8"/>
  </si>
  <si>
    <t>総務部財政課</t>
    <rPh sb="0" eb="3">
      <t>ソウムブ</t>
    </rPh>
    <rPh sb="3" eb="6">
      <t>ザイセイカ</t>
    </rPh>
    <phoneticPr fontId="8"/>
  </si>
  <si>
    <t>起 案 日</t>
    <rPh sb="0" eb="1">
      <t>キ</t>
    </rPh>
    <rPh sb="2" eb="3">
      <t>アン</t>
    </rPh>
    <rPh sb="4" eb="5">
      <t>ニチ</t>
    </rPh>
    <phoneticPr fontId="8"/>
  </si>
  <si>
    <t>　例　　規</t>
    <rPh sb="1" eb="2">
      <t>レイ</t>
    </rPh>
    <rPh sb="4" eb="5">
      <t>ノリ</t>
    </rPh>
    <phoneticPr fontId="8"/>
  </si>
  <si>
    <t>担当者職氏名</t>
    <rPh sb="0" eb="3">
      <t>タントウシャ</t>
    </rPh>
    <rPh sb="3" eb="4">
      <t>ショク</t>
    </rPh>
    <rPh sb="4" eb="6">
      <t>シメイ</t>
    </rPh>
    <phoneticPr fontId="8"/>
  </si>
  <si>
    <t>処理期限</t>
    <rPh sb="0" eb="4">
      <t>ショリキゲン</t>
    </rPh>
    <phoneticPr fontId="8"/>
  </si>
  <si>
    <t>　 公報登載</t>
    <rPh sb="2" eb="6">
      <t>コウホウトウサイ</t>
    </rPh>
    <phoneticPr fontId="8"/>
  </si>
  <si>
    <t>電話　</t>
    <rPh sb="0" eb="2">
      <t>デンワ</t>
    </rPh>
    <phoneticPr fontId="8"/>
  </si>
  <si>
    <t>施 行 日</t>
    <rPh sb="0" eb="1">
      <t>セ</t>
    </rPh>
    <rPh sb="2" eb="3">
      <t>ギョウ</t>
    </rPh>
    <rPh sb="4" eb="5">
      <t>ニチ</t>
    </rPh>
    <phoneticPr fontId="8"/>
  </si>
  <si>
    <t>記号
番号</t>
    <rPh sb="0" eb="2">
      <t>キゴウ</t>
    </rPh>
    <rPh sb="3" eb="5">
      <t>バンゴウ</t>
    </rPh>
    <phoneticPr fontId="8"/>
  </si>
  <si>
    <t>財</t>
    <rPh sb="0" eb="1">
      <t>ザイ</t>
    </rPh>
    <phoneticPr fontId="8"/>
  </si>
  <si>
    <t>　 公印押印</t>
    <rPh sb="2" eb="6">
      <t>コウインオウイン</t>
    </rPh>
    <phoneticPr fontId="8"/>
  </si>
  <si>
    <t>　 電子認証</t>
    <rPh sb="2" eb="6">
      <t>デンシニンショウ</t>
    </rPh>
    <phoneticPr fontId="8"/>
  </si>
  <si>
    <t>発 送 日</t>
    <rPh sb="0" eb="1">
      <t>ハッ</t>
    </rPh>
    <rPh sb="2" eb="3">
      <t>ソウ</t>
    </rPh>
    <rPh sb="4" eb="5">
      <t>ニチ</t>
    </rPh>
    <phoneticPr fontId="8"/>
  </si>
  <si>
    <t>発送区分</t>
    <rPh sb="0" eb="4">
      <t>ハッソウクブン</t>
    </rPh>
    <phoneticPr fontId="8"/>
  </si>
  <si>
    <t>簡易書留</t>
    <rPh sb="0" eb="4">
      <t>カンイカキトメ</t>
    </rPh>
    <phoneticPr fontId="8"/>
  </si>
  <si>
    <t>配達証明</t>
    <rPh sb="0" eb="4">
      <t>ハイタツショウメイ</t>
    </rPh>
    <phoneticPr fontId="8"/>
  </si>
  <si>
    <t>内容証明</t>
    <rPh sb="0" eb="4">
      <t>ナイヨウショウメイ</t>
    </rPh>
    <phoneticPr fontId="8"/>
  </si>
  <si>
    <t>本人限定受取</t>
    <rPh sb="0" eb="5">
      <t>ホンニンゲンテイウ</t>
    </rPh>
    <rPh sb="5" eb="6">
      <t>ト</t>
    </rPh>
    <phoneticPr fontId="8"/>
  </si>
  <si>
    <t>速達</t>
    <rPh sb="0" eb="2">
      <t>ソクタツ</t>
    </rPh>
    <phoneticPr fontId="8"/>
  </si>
  <si>
    <t xml:space="preserve"> 施行日に同じ</t>
    <rPh sb="1" eb="4">
      <t>セコウビ</t>
    </rPh>
    <rPh sb="5" eb="6">
      <t>オナ</t>
    </rPh>
    <phoneticPr fontId="8"/>
  </si>
  <si>
    <t>電子メール
(一般)</t>
    <rPh sb="0" eb="2">
      <t>デンシ</t>
    </rPh>
    <rPh sb="7" eb="9">
      <t>イッパン</t>
    </rPh>
    <phoneticPr fontId="8"/>
  </si>
  <si>
    <t>電子メール
(LGWAN)</t>
    <rPh sb="0" eb="2">
      <t>デンシ</t>
    </rPh>
    <phoneticPr fontId="8"/>
  </si>
  <si>
    <t>FAX</t>
    <phoneticPr fontId="8"/>
  </si>
  <si>
    <t>その他(　　　　　　　)</t>
    <rPh sb="2" eb="3">
      <t>タ</t>
    </rPh>
    <phoneticPr fontId="8"/>
  </si>
  <si>
    <t>　 校合者</t>
    <rPh sb="2" eb="5">
      <t>コウゴウシャ</t>
    </rPh>
    <phoneticPr fontId="8"/>
  </si>
  <si>
    <t>　 発送物照合者</t>
    <rPh sb="2" eb="8">
      <t>ハッソウブツショウゴウシャ</t>
    </rPh>
    <phoneticPr fontId="8"/>
  </si>
  <si>
    <t>総務部長</t>
    <rPh sb="0" eb="2">
      <t>ソウム</t>
    </rPh>
    <rPh sb="2" eb="4">
      <t>ブチョウ</t>
    </rPh>
    <phoneticPr fontId="8"/>
  </si>
  <si>
    <t>財政課長</t>
    <rPh sb="0" eb="4">
      <t>ザイセイカチョウ</t>
    </rPh>
    <phoneticPr fontId="8"/>
  </si>
  <si>
    <t>　　　　副課長</t>
    <rPh sb="4" eb="7">
      <t>フクカチョウ</t>
    </rPh>
    <phoneticPr fontId="7"/>
  </si>
  <si>
    <t>副参事</t>
    <rPh sb="0" eb="3">
      <t>フクサンジ</t>
    </rPh>
    <phoneticPr fontId="8"/>
  </si>
  <si>
    <t>総務学事課長</t>
    <rPh sb="0" eb="2">
      <t>ソウム</t>
    </rPh>
    <rPh sb="2" eb="4">
      <t>ガクジ</t>
    </rPh>
    <rPh sb="4" eb="6">
      <t>カチョウ</t>
    </rPh>
    <phoneticPr fontId="8"/>
  </si>
  <si>
    <t>総括主任（経理班長）</t>
    <rPh sb="0" eb="2">
      <t>ソウカツ</t>
    </rPh>
    <rPh sb="2" eb="4">
      <t>シュニン</t>
    </rPh>
    <rPh sb="5" eb="7">
      <t>ケイリ</t>
    </rPh>
    <rPh sb="7" eb="9">
      <t>ハンチョウ</t>
    </rPh>
    <phoneticPr fontId="8"/>
  </si>
  <si>
    <t>（１）</t>
  </si>
  <si>
    <t>（２）</t>
  </si>
  <si>
    <t>（３）</t>
  </si>
  <si>
    <t>　せの案内を財政課ホームページに掲載するものである。</t>
    <phoneticPr fontId="40"/>
  </si>
  <si>
    <t>借　　入　　額</t>
    <rPh sb="0" eb="1">
      <t>シャク</t>
    </rPh>
    <rPh sb="3" eb="4">
      <t>イ</t>
    </rPh>
    <rPh sb="6" eb="7">
      <t>ガク</t>
    </rPh>
    <phoneticPr fontId="7"/>
  </si>
  <si>
    <t>借 入 年 月 日</t>
    <phoneticPr fontId="7"/>
  </si>
  <si>
    <t>そ　　の　　他</t>
    <rPh sb="6" eb="7">
      <t>タ</t>
    </rPh>
    <phoneticPr fontId="7"/>
  </si>
  <si>
    <t>　　標記の件について、別添のとおり実施することとし、併せて、令和５年度岡山県債における見積合わ</t>
  </si>
  <si>
    <t>　せの案内を財政課ホームページに掲載するものである。</t>
  </si>
  <si>
    <t>１</t>
  </si>
  <si>
    <t>５，３３３，４００，０００円</t>
  </si>
  <si>
    <t>（借換・１０年固定金利）</t>
  </si>
  <si>
    <t>円</t>
  </si>
  <si>
    <t>（・年金利）</t>
  </si>
  <si>
    <t>（株）中国銀行</t>
  </si>
  <si>
    <t>（４）借入</t>
  </si>
  <si>
    <t>２</t>
  </si>
  <si>
    <t>借 入 年 月 日</t>
  </si>
  <si>
    <t>令和５年５月２６日（金）</t>
  </si>
  <si>
    <t>３</t>
  </si>
  <si>
    <t>手数料等の支出経費は見積合わせにより決定するため未定である。</t>
  </si>
  <si>
    <t>※</t>
    <phoneticPr fontId="7"/>
  </si>
  <si>
    <t>令和８年２月　　　日</t>
    <rPh sb="0" eb="2">
      <t>レイワ</t>
    </rPh>
    <rPh sb="3" eb="4">
      <t>ネン</t>
    </rPh>
    <rPh sb="5" eb="6">
      <t>ガツ</t>
    </rPh>
    <rPh sb="9" eb="10">
      <t>ニチ</t>
    </rPh>
    <phoneticPr fontId="12"/>
  </si>
  <si>
    <t>令和８年２月５日付け「令和７年度岡山県債における見積合わせの実施について」に係る利率の提示については次のとおりです。</t>
  </si>
  <si>
    <t>・提出期限：令和８年２月２６日（木）午前１０時３０分</t>
  </si>
  <si>
    <t>令和８年２月２０日（金）引値時点</t>
  </si>
  <si>
    <t>その１
10年
固定金利
（５０億円）</t>
  </si>
  <si>
    <t>その２
年
金利
（０億円）</t>
  </si>
  <si>
    <t>その３
年
金利
（０億円）</t>
  </si>
  <si>
    <t>提示条件欄には各利払時の利率決定条件等を、参考利率欄には令和８年２月２０日（金）引値を基準金利とした参考利率（小数点以下５桁まで）をそれぞれ記入してください。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</si>
</sst>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[$-411]ggge&quot;年&quot;m&quot;月&quot;d&quot;日&quot;;@"/>
    <numFmt numFmtId="177" formatCode="0_ "/>
    <numFmt numFmtId="180" formatCode="0.000%"/>
    <numFmt numFmtId="182" formatCode="m/d;@"/>
    <numFmt numFmtId="183" formatCode="\(General\)"/>
    <numFmt numFmtId="184" formatCode="0.00000%"/>
    <numFmt numFmtId="186" formatCode="0.000_ "/>
    <numFmt numFmtId="187" formatCode="#,##0;&quot;▲ &quot;#,##0"/>
    <numFmt numFmtId="188" formatCode="[$-F800]dddd\,\ mmmm\ dd\,\ yyyy"/>
    <numFmt numFmtId="189" formatCode="&quot;(&quot;aaa&quot;)&quot;"/>
    <numFmt numFmtId="197" formatCode="h:mm;@"/>
  </numFmts>
  <fonts count="4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name val="ＭＳ Ｐ明朝"/>
      <family val="1"/>
      <charset val="128"/>
    </font>
    <font>
      <sz val="9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</font>
    <font>
      <b/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1"/>
      <color theme="0"/>
      <name val="ＭＳ 明朝"/>
      <family val="1"/>
      <charset val="128"/>
    </font>
    <font>
      <sz val="1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theme="1"/>
      </top>
      <bottom style="hair">
        <color theme="1"/>
      </bottom>
      <diagonal/>
    </border>
  </borders>
  <cellStyleXfs count="14">
    <xf numFmtId="0" fontId="0" fillId="0" borderId="0"/>
    <xf numFmtId="0" fontId="6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37" fontId="14" fillId="0" borderId="0"/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00">
    <xf numFmtId="0" fontId="0" fillId="0" borderId="0" xfId="0"/>
    <xf numFmtId="0" fontId="0" fillId="0" borderId="0" xfId="0" applyAlignment="1">
      <alignment shrinkToFit="1"/>
    </xf>
    <xf numFmtId="14" fontId="0" fillId="0" borderId="0" xfId="0" applyNumberFormat="1"/>
    <xf numFmtId="0" fontId="16" fillId="0" borderId="25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Continuous" vertical="center"/>
    </xf>
    <xf numFmtId="182" fontId="17" fillId="0" borderId="27" xfId="0" applyNumberFormat="1" applyFont="1" applyBorder="1" applyAlignment="1">
      <alignment vertical="center"/>
    </xf>
    <xf numFmtId="183" fontId="19" fillId="0" borderId="27" xfId="0" applyNumberFormat="1" applyFont="1" applyBorder="1" applyAlignment="1">
      <alignment horizontal="center" vertical="center"/>
    </xf>
    <xf numFmtId="0" fontId="20" fillId="0" borderId="27" xfId="0" applyFont="1" applyBorder="1" applyAlignment="1">
      <alignment vertical="center"/>
    </xf>
    <xf numFmtId="0" fontId="20" fillId="0" borderId="28" xfId="0" applyFont="1" applyBorder="1" applyAlignment="1">
      <alignment vertical="center"/>
    </xf>
    <xf numFmtId="182" fontId="17" fillId="0" borderId="20" xfId="0" applyNumberFormat="1" applyFont="1" applyBorder="1" applyAlignment="1">
      <alignment vertical="center"/>
    </xf>
    <xf numFmtId="183" fontId="19" fillId="0" borderId="20" xfId="0" applyNumberFormat="1" applyFont="1" applyBorder="1" applyAlignment="1">
      <alignment horizontal="center" vertical="center"/>
    </xf>
    <xf numFmtId="0" fontId="20" fillId="0" borderId="20" xfId="0" applyFont="1" applyBorder="1" applyAlignment="1">
      <alignment vertical="center"/>
    </xf>
    <xf numFmtId="0" fontId="20" fillId="0" borderId="21" xfId="0" applyFont="1" applyBorder="1" applyAlignment="1">
      <alignment vertical="center"/>
    </xf>
    <xf numFmtId="0" fontId="20" fillId="0" borderId="20" xfId="0" applyFont="1" applyBorder="1" applyAlignment="1">
      <alignment vertical="center" wrapText="1"/>
    </xf>
    <xf numFmtId="0" fontId="21" fillId="0" borderId="20" xfId="0" applyFont="1" applyBorder="1" applyAlignment="1">
      <alignment vertical="center"/>
    </xf>
    <xf numFmtId="0" fontId="23" fillId="0" borderId="0" xfId="3" applyFont="1" applyAlignment="1">
      <alignment horizontal="center" vertical="center"/>
    </xf>
    <xf numFmtId="0" fontId="23" fillId="0" borderId="0" xfId="3" applyFont="1">
      <alignment vertical="center"/>
    </xf>
    <xf numFmtId="0" fontId="24" fillId="0" borderId="0" xfId="3" applyFont="1">
      <alignment vertical="center"/>
    </xf>
    <xf numFmtId="0" fontId="23" fillId="0" borderId="0" xfId="3" applyFont="1" applyAlignment="1">
      <alignment horizontal="distributed" vertical="center"/>
    </xf>
    <xf numFmtId="0" fontId="11" fillId="0" borderId="0" xfId="3" applyFont="1">
      <alignment vertical="center"/>
    </xf>
    <xf numFmtId="0" fontId="13" fillId="0" borderId="0" xfId="3">
      <alignment vertical="center"/>
    </xf>
    <xf numFmtId="0" fontId="11" fillId="0" borderId="2" xfId="3" applyFont="1" applyBorder="1">
      <alignment vertical="center"/>
    </xf>
    <xf numFmtId="0" fontId="11" fillId="0" borderId="22" xfId="3" applyFont="1" applyBorder="1">
      <alignment vertical="center"/>
    </xf>
    <xf numFmtId="0" fontId="11" fillId="0" borderId="29" xfId="3" applyFont="1" applyBorder="1">
      <alignment vertical="center"/>
    </xf>
    <xf numFmtId="0" fontId="11" fillId="0" borderId="10" xfId="3" applyFont="1" applyBorder="1">
      <alignment vertical="center"/>
    </xf>
    <xf numFmtId="0" fontId="11" fillId="0" borderId="8" xfId="3" applyFont="1" applyBorder="1">
      <alignment vertical="center"/>
    </xf>
    <xf numFmtId="0" fontId="11" fillId="0" borderId="5" xfId="3" applyFont="1" applyBorder="1">
      <alignment vertical="center"/>
    </xf>
    <xf numFmtId="0" fontId="11" fillId="0" borderId="9" xfId="3" applyFont="1" applyBorder="1">
      <alignment vertical="center"/>
    </xf>
    <xf numFmtId="0" fontId="13" fillId="0" borderId="0" xfId="3" applyAlignment="1">
      <alignment horizontal="distributed" vertical="center"/>
    </xf>
    <xf numFmtId="0" fontId="26" fillId="0" borderId="0" xfId="3" applyFont="1" applyAlignment="1">
      <alignment horizontal="center" vertical="center"/>
    </xf>
    <xf numFmtId="0" fontId="27" fillId="0" borderId="0" xfId="3" applyFont="1">
      <alignment vertical="center"/>
    </xf>
    <xf numFmtId="0" fontId="28" fillId="0" borderId="0" xfId="3" applyFont="1">
      <alignment vertical="center"/>
    </xf>
    <xf numFmtId="186" fontId="23" fillId="0" borderId="0" xfId="3" applyNumberFormat="1" applyFont="1">
      <alignment vertical="center"/>
    </xf>
    <xf numFmtId="177" fontId="23" fillId="0" borderId="0" xfId="3" applyNumberFormat="1" applyFont="1">
      <alignment vertical="center"/>
    </xf>
    <xf numFmtId="187" fontId="32" fillId="0" borderId="31" xfId="3" applyNumberFormat="1" applyFont="1" applyBorder="1" applyAlignment="1">
      <alignment vertical="center" shrinkToFit="1"/>
    </xf>
    <xf numFmtId="187" fontId="13" fillId="0" borderId="31" xfId="3" applyNumberFormat="1" applyBorder="1">
      <alignment vertical="center"/>
    </xf>
    <xf numFmtId="0" fontId="13" fillId="0" borderId="32" xfId="3" applyBorder="1">
      <alignment vertical="center"/>
    </xf>
    <xf numFmtId="187" fontId="23" fillId="0" borderId="0" xfId="3" applyNumberFormat="1" applyFont="1">
      <alignment vertical="center"/>
    </xf>
    <xf numFmtId="187" fontId="32" fillId="0" borderId="4" xfId="3" applyNumberFormat="1" applyFont="1" applyBorder="1" applyAlignment="1">
      <alignment horizontal="center" vertical="center" shrinkToFit="1"/>
    </xf>
    <xf numFmtId="187" fontId="32" fillId="0" borderId="17" xfId="3" applyNumberFormat="1" applyFont="1" applyBorder="1" applyAlignment="1">
      <alignment horizontal="center" vertical="center" shrinkToFit="1"/>
    </xf>
    <xf numFmtId="0" fontId="33" fillId="0" borderId="39" xfId="3" applyFont="1" applyBorder="1" applyAlignment="1">
      <alignment horizontal="right" vertical="center"/>
    </xf>
    <xf numFmtId="184" fontId="23" fillId="0" borderId="0" xfId="3" applyNumberFormat="1" applyFont="1">
      <alignment vertical="center"/>
    </xf>
    <xf numFmtId="187" fontId="32" fillId="0" borderId="24" xfId="3" applyNumberFormat="1" applyFont="1" applyBorder="1" applyAlignment="1">
      <alignment vertical="center" shrinkToFit="1"/>
    </xf>
    <xf numFmtId="187" fontId="13" fillId="0" borderId="24" xfId="3" applyNumberFormat="1" applyBorder="1">
      <alignment vertical="center"/>
    </xf>
    <xf numFmtId="0" fontId="13" fillId="0" borderId="37" xfId="3" applyBorder="1" applyAlignment="1">
      <alignment horizontal="right" vertical="center"/>
    </xf>
    <xf numFmtId="0" fontId="23" fillId="0" borderId="0" xfId="3" applyFont="1" applyAlignment="1">
      <alignment vertical="center" wrapText="1"/>
    </xf>
    <xf numFmtId="0" fontId="19" fillId="0" borderId="0" xfId="0" applyFont="1"/>
    <xf numFmtId="189" fontId="35" fillId="0" borderId="0" xfId="0" applyNumberFormat="1" applyFont="1" applyAlignment="1">
      <alignment horizontal="left" vertical="center"/>
    </xf>
    <xf numFmtId="0" fontId="35" fillId="0" borderId="0" xfId="0" applyFont="1" applyAlignment="1">
      <alignment horizontal="right" vertical="center"/>
    </xf>
    <xf numFmtId="189" fontId="35" fillId="2" borderId="4" xfId="0" applyNumberFormat="1" applyFont="1" applyFill="1" applyBorder="1" applyAlignment="1">
      <alignment horizontal="left" vertical="center"/>
    </xf>
    <xf numFmtId="0" fontId="20" fillId="0" borderId="21" xfId="0" applyFont="1" applyBorder="1" applyAlignment="1">
      <alignment vertical="center" wrapText="1"/>
    </xf>
    <xf numFmtId="0" fontId="11" fillId="0" borderId="0" xfId="11" applyFont="1">
      <alignment vertical="center"/>
    </xf>
    <xf numFmtId="0" fontId="11" fillId="0" borderId="0" xfId="11" applyFont="1" applyAlignment="1">
      <alignment horizontal="center" vertical="center"/>
    </xf>
    <xf numFmtId="0" fontId="11" fillId="0" borderId="23" xfId="11" applyFont="1" applyBorder="1" applyAlignment="1">
      <alignment horizontal="right" vertical="center"/>
    </xf>
    <xf numFmtId="0" fontId="11" fillId="0" borderId="23" xfId="11" applyFont="1" applyBorder="1" applyAlignment="1">
      <alignment vertical="center" shrinkToFit="1"/>
    </xf>
    <xf numFmtId="0" fontId="11" fillId="0" borderId="23" xfId="11" applyFont="1" applyBorder="1" applyAlignment="1">
      <alignment vertical="center" wrapText="1" shrinkToFit="1"/>
    </xf>
    <xf numFmtId="0" fontId="11" fillId="0" borderId="23" xfId="11" applyFont="1" applyBorder="1" applyAlignment="1">
      <alignment horizontal="center" vertical="center"/>
    </xf>
    <xf numFmtId="0" fontId="11" fillId="0" borderId="3" xfId="11" applyFont="1" applyBorder="1" applyAlignment="1">
      <alignment horizontal="right" vertical="center"/>
    </xf>
    <xf numFmtId="0" fontId="32" fillId="2" borderId="3" xfId="11" applyFont="1" applyFill="1" applyBorder="1" applyAlignment="1">
      <alignment vertical="center" wrapText="1"/>
    </xf>
    <xf numFmtId="0" fontId="33" fillId="4" borderId="3" xfId="11" applyFont="1" applyFill="1" applyBorder="1" applyAlignment="1">
      <alignment horizontal="left" vertical="center" wrapText="1" shrinkToFit="1"/>
    </xf>
    <xf numFmtId="0" fontId="33" fillId="4" borderId="3" xfId="11" applyFont="1" applyFill="1" applyBorder="1" applyAlignment="1">
      <alignment horizontal="left" vertical="center" wrapText="1"/>
    </xf>
    <xf numFmtId="0" fontId="11" fillId="0" borderId="4" xfId="11" applyFont="1" applyBorder="1" applyAlignment="1">
      <alignment horizontal="right" vertical="center"/>
    </xf>
    <xf numFmtId="0" fontId="32" fillId="2" borderId="4" xfId="11" applyFont="1" applyFill="1" applyBorder="1" applyAlignment="1">
      <alignment vertical="center" wrapText="1"/>
    </xf>
    <xf numFmtId="0" fontId="33" fillId="4" borderId="4" xfId="11" applyFont="1" applyFill="1" applyBorder="1" applyAlignment="1">
      <alignment horizontal="left" vertical="center" wrapText="1" shrinkToFit="1"/>
    </xf>
    <xf numFmtId="0" fontId="33" fillId="4" borderId="4" xfId="11" applyFont="1" applyFill="1" applyBorder="1" applyAlignment="1">
      <alignment horizontal="left" vertical="center" wrapText="1"/>
    </xf>
    <xf numFmtId="0" fontId="11" fillId="0" borderId="4" xfId="11" applyFont="1" applyBorder="1" applyAlignment="1">
      <alignment vertical="center" shrinkToFit="1"/>
    </xf>
    <xf numFmtId="184" fontId="11" fillId="2" borderId="4" xfId="11" applyNumberFormat="1" applyFont="1" applyFill="1" applyBorder="1" applyAlignment="1">
      <alignment horizontal="center" vertical="center"/>
    </xf>
    <xf numFmtId="184" fontId="11" fillId="0" borderId="4" xfId="11" applyNumberFormat="1" applyFont="1" applyBorder="1" applyAlignment="1">
      <alignment horizontal="center" vertical="center"/>
    </xf>
    <xf numFmtId="0" fontId="11" fillId="0" borderId="4" xfId="11" applyFont="1" applyBorder="1" applyAlignment="1">
      <alignment horizontal="center" vertical="center"/>
    </xf>
    <xf numFmtId="184" fontId="11" fillId="3" borderId="4" xfId="11" applyNumberFormat="1" applyFont="1" applyFill="1" applyBorder="1" applyAlignment="1">
      <alignment horizontal="center" vertical="center"/>
    </xf>
    <xf numFmtId="0" fontId="11" fillId="0" borderId="4" xfId="11" applyFont="1" applyBorder="1">
      <alignment vertical="center"/>
    </xf>
    <xf numFmtId="184" fontId="11" fillId="0" borderId="0" xfId="11" applyNumberFormat="1" applyFont="1">
      <alignment vertical="center"/>
    </xf>
    <xf numFmtId="0" fontId="11" fillId="5" borderId="4" xfId="11" applyFont="1" applyFill="1" applyBorder="1" applyAlignment="1">
      <alignment vertical="center" shrinkToFit="1"/>
    </xf>
    <xf numFmtId="184" fontId="11" fillId="5" borderId="4" xfId="11" applyNumberFormat="1" applyFont="1" applyFill="1" applyBorder="1" applyAlignment="1">
      <alignment horizontal="center" vertical="center"/>
    </xf>
    <xf numFmtId="0" fontId="11" fillId="5" borderId="4" xfId="11" applyFont="1" applyFill="1" applyBorder="1" applyAlignment="1">
      <alignment horizontal="center" vertical="center"/>
    </xf>
    <xf numFmtId="0" fontId="11" fillId="5" borderId="4" xfId="11" applyFont="1" applyFill="1" applyBorder="1">
      <alignment vertical="center"/>
    </xf>
    <xf numFmtId="184" fontId="32" fillId="2" borderId="4" xfId="11" applyNumberFormat="1" applyFont="1" applyFill="1" applyBorder="1" applyAlignment="1">
      <alignment horizontal="center" vertical="center"/>
    </xf>
    <xf numFmtId="197" fontId="32" fillId="2" borderId="4" xfId="11" applyNumberFormat="1" applyFont="1" applyFill="1" applyBorder="1" applyAlignment="1">
      <alignment horizontal="right" vertical="center"/>
    </xf>
    <xf numFmtId="184" fontId="32" fillId="5" borderId="4" xfId="11" applyNumberFormat="1" applyFont="1" applyFill="1" applyBorder="1" applyAlignment="1">
      <alignment horizontal="centerContinuous" vertical="center"/>
    </xf>
    <xf numFmtId="197" fontId="32" fillId="5" borderId="4" xfId="11" applyNumberFormat="1" applyFont="1" applyFill="1" applyBorder="1" applyAlignment="1">
      <alignment horizontal="centerContinuous" vertical="center"/>
    </xf>
    <xf numFmtId="197" fontId="32" fillId="2" borderId="4" xfId="11" applyNumberFormat="1" applyFont="1" applyFill="1" applyBorder="1" applyAlignment="1">
      <alignment horizontal="left" vertical="center" shrinkToFit="1"/>
    </xf>
    <xf numFmtId="184" fontId="11" fillId="2" borderId="4" xfId="11" applyNumberFormat="1" applyFont="1" applyFill="1" applyBorder="1" applyAlignment="1">
      <alignment horizontal="left" vertical="center" shrinkToFit="1"/>
    </xf>
    <xf numFmtId="197" fontId="32" fillId="5" borderId="4" xfId="11" applyNumberFormat="1" applyFont="1" applyFill="1" applyBorder="1" applyAlignment="1">
      <alignment horizontal="centerContinuous" vertical="center" shrinkToFit="1"/>
    </xf>
    <xf numFmtId="0" fontId="0" fillId="0" borderId="4" xfId="0" applyBorder="1" applyAlignment="1">
      <alignment horizontal="center" vertical="center"/>
    </xf>
    <xf numFmtId="0" fontId="20" fillId="0" borderId="21" xfId="0" applyFont="1" applyBorder="1" applyAlignment="1">
      <alignment vertical="top" wrapText="1"/>
    </xf>
    <xf numFmtId="0" fontId="38" fillId="0" borderId="53" xfId="12" applyFont="1" applyBorder="1" applyAlignment="1">
      <alignment horizontal="center" vertical="center"/>
    </xf>
    <xf numFmtId="0" fontId="9" fillId="0" borderId="0" xfId="12" applyFont="1">
      <alignment vertical="center"/>
    </xf>
    <xf numFmtId="0" fontId="22" fillId="0" borderId="3" xfId="12" applyFont="1" applyBorder="1" applyAlignment="1">
      <alignment horizontal="center" vertical="center"/>
    </xf>
    <xf numFmtId="0" fontId="22" fillId="0" borderId="1" xfId="12" applyFont="1" applyBorder="1">
      <alignment vertical="center"/>
    </xf>
    <xf numFmtId="0" fontId="22" fillId="0" borderId="3" xfId="12" applyFont="1" applyBorder="1">
      <alignment vertical="center"/>
    </xf>
    <xf numFmtId="0" fontId="22" fillId="0" borderId="2" xfId="12" applyFont="1" applyBorder="1" applyAlignment="1">
      <alignment horizontal="center" vertical="center"/>
    </xf>
    <xf numFmtId="176" fontId="22" fillId="0" borderId="22" xfId="12" applyNumberFormat="1" applyFont="1" applyBorder="1">
      <alignment vertical="center"/>
    </xf>
    <xf numFmtId="0" fontId="9" fillId="0" borderId="2" xfId="12" applyFont="1" applyBorder="1" applyAlignment="1">
      <alignment horizontal="center" vertical="center"/>
    </xf>
    <xf numFmtId="0" fontId="22" fillId="0" borderId="22" xfId="12" applyFont="1" applyBorder="1" applyAlignment="1">
      <alignment horizontal="left" vertical="center"/>
    </xf>
    <xf numFmtId="0" fontId="22" fillId="0" borderId="22" xfId="12" applyFont="1" applyBorder="1">
      <alignment vertical="center"/>
    </xf>
    <xf numFmtId="0" fontId="22" fillId="0" borderId="29" xfId="12" applyFont="1" applyBorder="1">
      <alignment vertical="center"/>
    </xf>
    <xf numFmtId="0" fontId="22" fillId="0" borderId="6" xfId="12" applyFont="1" applyBorder="1" applyAlignment="1">
      <alignment horizontal="center" vertical="center"/>
    </xf>
    <xf numFmtId="0" fontId="22" fillId="0" borderId="10" xfId="12" applyFont="1" applyBorder="1">
      <alignment vertical="center"/>
    </xf>
    <xf numFmtId="0" fontId="9" fillId="0" borderId="6" xfId="12" applyFont="1" applyBorder="1">
      <alignment vertical="center"/>
    </xf>
    <xf numFmtId="0" fontId="22" fillId="0" borderId="10" xfId="12" applyFont="1" applyBorder="1" applyAlignment="1">
      <alignment horizontal="left" vertical="center" wrapText="1"/>
    </xf>
    <xf numFmtId="0" fontId="22" fillId="0" borderId="2" xfId="12" applyFont="1" applyBorder="1">
      <alignment vertical="center"/>
    </xf>
    <xf numFmtId="0" fontId="22" fillId="0" borderId="12" xfId="12" applyFont="1" applyBorder="1">
      <alignment vertical="center"/>
    </xf>
    <xf numFmtId="0" fontId="9" fillId="0" borderId="33" xfId="12" applyFont="1" applyBorder="1">
      <alignment vertical="center"/>
    </xf>
    <xf numFmtId="0" fontId="9" fillId="0" borderId="8" xfId="12" applyFont="1" applyBorder="1">
      <alignment vertical="center"/>
    </xf>
    <xf numFmtId="0" fontId="39" fillId="0" borderId="51" xfId="12" applyFont="1" applyBorder="1">
      <alignment vertical="center"/>
    </xf>
    <xf numFmtId="0" fontId="9" fillId="0" borderId="51" xfId="12" applyFont="1" applyBorder="1" applyAlignment="1">
      <alignment vertical="top"/>
    </xf>
    <xf numFmtId="0" fontId="9" fillId="0" borderId="51" xfId="12" applyFont="1" applyBorder="1">
      <alignment vertical="center"/>
    </xf>
    <xf numFmtId="0" fontId="9" fillId="0" borderId="51" xfId="12" applyFont="1" applyBorder="1" applyAlignment="1">
      <alignment horizontal="left" vertical="center"/>
    </xf>
    <xf numFmtId="0" fontId="9" fillId="0" borderId="51" xfId="12" applyFont="1" applyBorder="1" applyAlignment="1">
      <alignment horizontal="center" vertical="center"/>
    </xf>
    <xf numFmtId="0" fontId="9" fillId="0" borderId="51" xfId="12" applyFont="1" applyBorder="1" applyAlignment="1">
      <alignment horizontal="right" vertical="center"/>
    </xf>
    <xf numFmtId="0" fontId="9" fillId="0" borderId="57" xfId="13" quotePrefix="1" applyFont="1" applyBorder="1" applyAlignment="1">
      <alignment horizontal="center" vertical="center"/>
    </xf>
    <xf numFmtId="0" fontId="9" fillId="0" borderId="57" xfId="12" applyFont="1" applyBorder="1" applyAlignment="1">
      <alignment vertical="top"/>
    </xf>
    <xf numFmtId="0" fontId="41" fillId="0" borderId="51" xfId="12" applyFont="1" applyBorder="1">
      <alignment vertical="center"/>
    </xf>
    <xf numFmtId="0" fontId="41" fillId="0" borderId="51" xfId="12" applyFont="1" applyBorder="1" applyAlignment="1">
      <alignment vertical="top"/>
    </xf>
    <xf numFmtId="0" fontId="9" fillId="0" borderId="0" xfId="12" applyFont="1" applyAlignment="1">
      <alignment horizontal="center" vertical="center"/>
    </xf>
    <xf numFmtId="0" fontId="10" fillId="0" borderId="0" xfId="13" quotePrefix="1" applyFont="1" applyAlignment="1">
      <alignment horizontal="center" vertical="center"/>
    </xf>
    <xf numFmtId="0" fontId="10" fillId="0" borderId="51" xfId="13" quotePrefix="1" applyFont="1" applyBorder="1" applyAlignment="1">
      <alignment horizontal="center" vertical="center"/>
    </xf>
    <xf numFmtId="0" fontId="9" fillId="0" borderId="52" xfId="12" applyFont="1" applyBorder="1" applyAlignment="1">
      <alignment vertical="top"/>
    </xf>
    <xf numFmtId="0" fontId="10" fillId="0" borderId="52" xfId="13" quotePrefix="1" applyFont="1" applyBorder="1" applyAlignment="1">
      <alignment horizontal="center" vertical="center"/>
    </xf>
    <xf numFmtId="0" fontId="9" fillId="0" borderId="52" xfId="12" applyFont="1" applyBorder="1">
      <alignment vertical="center"/>
    </xf>
    <xf numFmtId="0" fontId="9" fillId="0" borderId="51" xfId="12" quotePrefix="1" applyFont="1" applyBorder="1" applyAlignment="1">
      <alignment horizontal="right" vertical="center"/>
    </xf>
    <xf numFmtId="0" fontId="9" fillId="0" borderId="58" xfId="12" quotePrefix="1" applyFont="1" applyBorder="1" applyAlignment="1">
      <alignment horizontal="left" vertical="center"/>
    </xf>
    <xf numFmtId="0" fontId="9" fillId="0" borderId="51" xfId="12" quotePrefix="1" applyFont="1" applyBorder="1" applyAlignment="1">
      <alignment horizontal="left" vertical="center"/>
    </xf>
    <xf numFmtId="0" fontId="41" fillId="0" borderId="51" xfId="12" quotePrefix="1" applyFont="1" applyBorder="1" applyAlignment="1">
      <alignment horizontal="left" vertical="center"/>
    </xf>
    <xf numFmtId="0" fontId="9" fillId="0" borderId="0" xfId="12" applyFont="1" applyAlignment="1">
      <alignment vertical="distributed"/>
    </xf>
    <xf numFmtId="0" fontId="9" fillId="0" borderId="58" xfId="12" applyFont="1" applyBorder="1" applyAlignment="1">
      <alignment vertical="top"/>
    </xf>
    <xf numFmtId="0" fontId="9" fillId="0" borderId="58" xfId="12" applyFont="1" applyBorder="1">
      <alignment vertical="center"/>
    </xf>
    <xf numFmtId="0" fontId="9" fillId="0" borderId="11" xfId="13" applyFont="1" applyBorder="1">
      <alignment vertical="center"/>
    </xf>
    <xf numFmtId="0" fontId="9" fillId="0" borderId="59" xfId="12" applyFont="1" applyBorder="1" applyAlignment="1">
      <alignment vertical="top"/>
    </xf>
    <xf numFmtId="0" fontId="9" fillId="0" borderId="59" xfId="13" applyFont="1" applyBorder="1">
      <alignment vertical="center"/>
    </xf>
    <xf numFmtId="0" fontId="9" fillId="0" borderId="59" xfId="12" applyFont="1" applyBorder="1">
      <alignment vertical="center"/>
    </xf>
    <xf numFmtId="0" fontId="42" fillId="0" borderId="51" xfId="12" applyFont="1" applyBorder="1">
      <alignment vertical="center"/>
    </xf>
    <xf numFmtId="188" fontId="35" fillId="2" borderId="4" xfId="0" applyNumberFormat="1" applyFont="1" applyFill="1" applyBorder="1" applyAlignment="1">
      <alignment horizontal="center" vertical="center" shrinkToFit="1"/>
    </xf>
    <xf numFmtId="38" fontId="19" fillId="2" borderId="7" xfId="0" applyNumberFormat="1" applyFont="1" applyFill="1" applyBorder="1" applyAlignment="1">
      <alignment horizontal="center" vertical="center"/>
    </xf>
    <xf numFmtId="38" fontId="19" fillId="2" borderId="9" xfId="0" applyNumberFormat="1" applyFont="1" applyFill="1" applyBorder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16" fillId="0" borderId="4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/>
    </xf>
    <xf numFmtId="188" fontId="35" fillId="0" borderId="0" xfId="0" applyNumberFormat="1" applyFont="1" applyAlignment="1">
      <alignment horizontal="center" vertical="center" shrinkToFit="1"/>
    </xf>
    <xf numFmtId="0" fontId="38" fillId="0" borderId="54" xfId="12" applyFont="1" applyBorder="1" applyAlignment="1">
      <alignment horizontal="center" vertical="center"/>
    </xf>
    <xf numFmtId="0" fontId="38" fillId="0" borderId="55" xfId="12" applyFont="1" applyBorder="1" applyAlignment="1">
      <alignment horizontal="center" vertical="center"/>
    </xf>
    <xf numFmtId="0" fontId="10" fillId="0" borderId="22" xfId="12" applyFont="1" applyBorder="1" applyAlignment="1">
      <alignment horizontal="center"/>
    </xf>
    <xf numFmtId="0" fontId="10" fillId="0" borderId="29" xfId="12" applyFont="1" applyBorder="1" applyAlignment="1">
      <alignment horizontal="center"/>
    </xf>
    <xf numFmtId="0" fontId="22" fillId="0" borderId="4" xfId="12" applyFont="1" applyBorder="1" applyAlignment="1">
      <alignment horizontal="center" vertical="center"/>
    </xf>
    <xf numFmtId="0" fontId="9" fillId="0" borderId="4" xfId="12" applyFont="1" applyBorder="1" applyAlignment="1">
      <alignment horizontal="center" vertical="center"/>
    </xf>
    <xf numFmtId="0" fontId="22" fillId="0" borderId="56" xfId="12" applyFont="1" applyBorder="1" applyAlignment="1">
      <alignment horizontal="center" vertical="center"/>
    </xf>
    <xf numFmtId="0" fontId="10" fillId="0" borderId="0" xfId="12" applyFont="1" applyAlignment="1">
      <alignment horizontal="center"/>
    </xf>
    <xf numFmtId="0" fontId="10" fillId="0" borderId="33" xfId="12" applyFont="1" applyBorder="1" applyAlignment="1">
      <alignment horizontal="center"/>
    </xf>
    <xf numFmtId="0" fontId="9" fillId="0" borderId="2" xfId="12" applyFont="1" applyBorder="1" applyAlignment="1">
      <alignment horizontal="center" vertical="center"/>
    </xf>
    <xf numFmtId="0" fontId="9" fillId="0" borderId="22" xfId="12" applyFont="1" applyBorder="1" applyAlignment="1">
      <alignment horizontal="center" vertical="center"/>
    </xf>
    <xf numFmtId="0" fontId="9" fillId="0" borderId="29" xfId="12" applyFont="1" applyBorder="1" applyAlignment="1">
      <alignment horizontal="center" vertical="center"/>
    </xf>
    <xf numFmtId="0" fontId="9" fillId="0" borderId="12" xfId="12" applyFont="1" applyBorder="1" applyAlignment="1">
      <alignment horizontal="center" vertical="center"/>
    </xf>
    <xf numFmtId="0" fontId="9" fillId="0" borderId="0" xfId="12" applyFont="1" applyAlignment="1">
      <alignment horizontal="center" vertical="center"/>
    </xf>
    <xf numFmtId="0" fontId="9" fillId="0" borderId="33" xfId="12" applyFont="1" applyBorder="1" applyAlignment="1">
      <alignment horizontal="center" vertical="center"/>
    </xf>
    <xf numFmtId="0" fontId="22" fillId="0" borderId="1" xfId="12" applyFont="1" applyBorder="1" applyAlignment="1">
      <alignment horizontal="center" vertical="center"/>
    </xf>
    <xf numFmtId="0" fontId="22" fillId="0" borderId="3" xfId="12" applyFont="1" applyBorder="1" applyAlignment="1">
      <alignment horizontal="center" vertical="center"/>
    </xf>
    <xf numFmtId="0" fontId="22" fillId="0" borderId="2" xfId="12" applyFont="1" applyBorder="1" applyAlignment="1">
      <alignment horizontal="center" vertical="center"/>
    </xf>
    <xf numFmtId="0" fontId="22" fillId="0" borderId="29" xfId="12" applyFont="1" applyBorder="1" applyAlignment="1">
      <alignment horizontal="center" vertical="center"/>
    </xf>
    <xf numFmtId="0" fontId="22" fillId="0" borderId="6" xfId="12" applyFont="1" applyBorder="1" applyAlignment="1">
      <alignment horizontal="center" vertical="center"/>
    </xf>
    <xf numFmtId="0" fontId="22" fillId="0" borderId="8" xfId="12" applyFont="1" applyBorder="1" applyAlignment="1">
      <alignment horizontal="center" vertical="center"/>
    </xf>
    <xf numFmtId="0" fontId="10" fillId="0" borderId="12" xfId="12" applyFont="1" applyBorder="1" applyAlignment="1">
      <alignment horizontal="center"/>
    </xf>
    <xf numFmtId="0" fontId="10" fillId="0" borderId="6" xfId="12" applyFont="1" applyBorder="1" applyAlignment="1">
      <alignment horizontal="center"/>
    </xf>
    <xf numFmtId="0" fontId="10" fillId="0" borderId="10" xfId="12" applyFont="1" applyBorder="1" applyAlignment="1">
      <alignment horizontal="center"/>
    </xf>
    <xf numFmtId="0" fontId="10" fillId="0" borderId="8" xfId="12" applyFont="1" applyBorder="1" applyAlignment="1">
      <alignment horizontal="center"/>
    </xf>
    <xf numFmtId="0" fontId="22" fillId="0" borderId="6" xfId="12" applyFont="1" applyBorder="1" applyAlignment="1">
      <alignment horizontal="right"/>
    </xf>
    <xf numFmtId="0" fontId="22" fillId="0" borderId="10" xfId="12" applyFont="1" applyBorder="1" applyAlignment="1">
      <alignment horizontal="right"/>
    </xf>
    <xf numFmtId="0" fontId="9" fillId="0" borderId="10" xfId="12" applyFont="1" applyBorder="1" applyAlignment="1">
      <alignment horizontal="center" vertical="center"/>
    </xf>
    <xf numFmtId="0" fontId="9" fillId="0" borderId="8" xfId="12" applyFont="1" applyBorder="1" applyAlignment="1">
      <alignment horizontal="center" vertical="center"/>
    </xf>
    <xf numFmtId="0" fontId="15" fillId="0" borderId="51" xfId="12" applyFont="1" applyBorder="1" applyAlignment="1">
      <alignment horizontal="center" vertical="center"/>
    </xf>
    <xf numFmtId="0" fontId="9" fillId="0" borderId="57" xfId="12" applyFont="1" applyBorder="1" applyAlignment="1">
      <alignment horizontal="center" vertical="center"/>
    </xf>
    <xf numFmtId="0" fontId="9" fillId="0" borderId="5" xfId="12" applyFont="1" applyBorder="1" applyAlignment="1">
      <alignment horizontal="center" vertical="center"/>
    </xf>
    <xf numFmtId="0" fontId="9" fillId="0" borderId="9" xfId="12" applyFont="1" applyBorder="1" applyAlignment="1">
      <alignment horizontal="center" vertical="center"/>
    </xf>
    <xf numFmtId="0" fontId="9" fillId="0" borderId="6" xfId="12" applyFont="1" applyBorder="1" applyAlignment="1">
      <alignment horizontal="center" vertical="center"/>
    </xf>
    <xf numFmtId="0" fontId="22" fillId="0" borderId="10" xfId="12" applyFont="1" applyBorder="1" applyAlignment="1">
      <alignment horizontal="left" vertical="center"/>
    </xf>
    <xf numFmtId="0" fontId="22" fillId="0" borderId="8" xfId="12" applyFont="1" applyBorder="1" applyAlignment="1">
      <alignment horizontal="left" vertical="center"/>
    </xf>
    <xf numFmtId="0" fontId="22" fillId="0" borderId="4" xfId="12" applyFont="1" applyBorder="1" applyAlignment="1">
      <alignment horizontal="center" vertical="center" wrapText="1"/>
    </xf>
    <xf numFmtId="0" fontId="9" fillId="0" borderId="7" xfId="12" applyFont="1" applyBorder="1" applyAlignment="1">
      <alignment horizontal="center" vertical="center"/>
    </xf>
    <xf numFmtId="0" fontId="9" fillId="0" borderId="51" xfId="12" applyFont="1" applyBorder="1" applyAlignment="1">
      <alignment horizontal="right" vertical="center"/>
    </xf>
    <xf numFmtId="0" fontId="41" fillId="0" borderId="51" xfId="12" applyFont="1" applyBorder="1" applyAlignment="1">
      <alignment horizontal="right" vertical="center"/>
    </xf>
    <xf numFmtId="0" fontId="9" fillId="0" borderId="51" xfId="12" applyFont="1" applyBorder="1" applyAlignment="1">
      <alignment horizontal="center" vertical="center"/>
    </xf>
    <xf numFmtId="184" fontId="31" fillId="0" borderId="16" xfId="3" applyNumberFormat="1" applyFont="1" applyBorder="1" applyAlignment="1">
      <alignment horizontal="center" vertical="center" shrinkToFit="1"/>
    </xf>
    <xf numFmtId="184" fontId="31" fillId="0" borderId="46" xfId="3" applyNumberFormat="1" applyFont="1" applyBorder="1" applyAlignment="1">
      <alignment horizontal="center" vertical="center" shrinkToFit="1"/>
    </xf>
    <xf numFmtId="184" fontId="31" fillId="0" borderId="9" xfId="3" applyNumberFormat="1" applyFont="1" applyBorder="1" applyAlignment="1">
      <alignment horizontal="center" vertical="center" shrinkToFit="1"/>
    </xf>
    <xf numFmtId="184" fontId="31" fillId="0" borderId="4" xfId="3" applyNumberFormat="1" applyFont="1" applyBorder="1" applyAlignment="1">
      <alignment horizontal="center" vertical="center" shrinkToFit="1"/>
    </xf>
    <xf numFmtId="184" fontId="31" fillId="0" borderId="50" xfId="3" applyNumberFormat="1" applyFont="1" applyBorder="1" applyAlignment="1">
      <alignment horizontal="center" vertical="center" shrinkToFit="1"/>
    </xf>
    <xf numFmtId="184" fontId="31" fillId="0" borderId="42" xfId="3" applyNumberFormat="1" applyFont="1" applyBorder="1" applyAlignment="1">
      <alignment horizontal="center" vertical="center" shrinkToFit="1"/>
    </xf>
    <xf numFmtId="187" fontId="32" fillId="0" borderId="13" xfId="3" applyNumberFormat="1" applyFont="1" applyBorder="1" applyAlignment="1">
      <alignment vertical="center" shrinkToFit="1"/>
    </xf>
    <xf numFmtId="187" fontId="32" fillId="0" borderId="12" xfId="3" applyNumberFormat="1" applyFont="1" applyBorder="1" applyAlignment="1">
      <alignment vertical="center" shrinkToFit="1"/>
    </xf>
    <xf numFmtId="187" fontId="32" fillId="0" borderId="19" xfId="3" applyNumberFormat="1" applyFont="1" applyBorder="1" applyAlignment="1">
      <alignment vertical="center" shrinkToFit="1"/>
    </xf>
    <xf numFmtId="0" fontId="23" fillId="0" borderId="0" xfId="3" applyFont="1" applyAlignment="1">
      <alignment vertical="center" wrapText="1"/>
    </xf>
    <xf numFmtId="0" fontId="23" fillId="0" borderId="30" xfId="3" applyFont="1" applyBorder="1" applyAlignment="1">
      <alignment horizontal="left" vertical="center" wrapText="1"/>
    </xf>
    <xf numFmtId="0" fontId="23" fillId="0" borderId="31" xfId="3" applyFont="1" applyBorder="1" applyAlignment="1">
      <alignment horizontal="left" vertical="center" wrapText="1"/>
    </xf>
    <xf numFmtId="0" fontId="23" fillId="0" borderId="38" xfId="3" applyFont="1" applyBorder="1" applyAlignment="1">
      <alignment horizontal="left" vertical="center" wrapText="1"/>
    </xf>
    <xf numFmtId="0" fontId="23" fillId="0" borderId="0" xfId="3" applyFont="1" applyAlignment="1">
      <alignment horizontal="left" vertical="center" wrapText="1"/>
    </xf>
    <xf numFmtId="0" fontId="23" fillId="0" borderId="36" xfId="3" applyFont="1" applyBorder="1" applyAlignment="1">
      <alignment horizontal="left" vertical="center" wrapText="1"/>
    </xf>
    <xf numFmtId="0" fontId="23" fillId="0" borderId="24" xfId="3" applyFont="1" applyBorder="1" applyAlignment="1">
      <alignment horizontal="left" vertical="center" wrapText="1"/>
    </xf>
    <xf numFmtId="0" fontId="23" fillId="0" borderId="44" xfId="3" applyFont="1" applyBorder="1" applyAlignment="1">
      <alignment horizontal="center" vertical="center" wrapText="1"/>
    </xf>
    <xf numFmtId="0" fontId="23" fillId="0" borderId="15" xfId="3" applyFont="1" applyBorder="1" applyAlignment="1">
      <alignment horizontal="center" vertical="center" wrapText="1"/>
    </xf>
    <xf numFmtId="0" fontId="23" fillId="0" borderId="47" xfId="3" applyFont="1" applyBorder="1" applyAlignment="1">
      <alignment horizontal="center" vertical="center" wrapText="1"/>
    </xf>
    <xf numFmtId="0" fontId="23" fillId="0" borderId="5" xfId="3" applyFont="1" applyBorder="1" applyAlignment="1">
      <alignment horizontal="center" vertical="center" wrapText="1"/>
    </xf>
    <xf numFmtId="0" fontId="23" fillId="0" borderId="48" xfId="3" applyFont="1" applyBorder="1" applyAlignment="1">
      <alignment horizontal="center" vertical="center" wrapText="1"/>
    </xf>
    <xf numFmtId="0" fontId="23" fillId="0" borderId="49" xfId="3" applyFont="1" applyBorder="1" applyAlignment="1">
      <alignment horizontal="center" vertical="center" wrapText="1"/>
    </xf>
    <xf numFmtId="0" fontId="29" fillId="0" borderId="45" xfId="3" applyFont="1" applyBorder="1" applyAlignment="1">
      <alignment vertical="center" wrapText="1"/>
    </xf>
    <xf numFmtId="0" fontId="29" fillId="0" borderId="46" xfId="3" applyFont="1" applyBorder="1" applyAlignment="1">
      <alignment vertical="center" wrapText="1"/>
    </xf>
    <xf numFmtId="0" fontId="29" fillId="0" borderId="40" xfId="3" applyFont="1" applyBorder="1" applyAlignment="1">
      <alignment vertical="center" wrapText="1"/>
    </xf>
    <xf numFmtId="0" fontId="29" fillId="0" borderId="4" xfId="3" applyFont="1" applyBorder="1" applyAlignment="1">
      <alignment vertical="center" wrapText="1"/>
    </xf>
    <xf numFmtId="0" fontId="29" fillId="0" borderId="41" xfId="3" applyFont="1" applyBorder="1" applyAlignment="1">
      <alignment vertical="center" wrapText="1"/>
    </xf>
    <xf numFmtId="0" fontId="29" fillId="0" borderId="42" xfId="3" applyFont="1" applyBorder="1" applyAlignment="1">
      <alignment vertical="center" wrapText="1"/>
    </xf>
    <xf numFmtId="180" fontId="27" fillId="0" borderId="46" xfId="3" applyNumberFormat="1" applyFont="1" applyBorder="1" applyAlignment="1">
      <alignment horizontal="center" vertical="center"/>
    </xf>
    <xf numFmtId="180" fontId="27" fillId="0" borderId="4" xfId="3" applyNumberFormat="1" applyFont="1" applyBorder="1" applyAlignment="1">
      <alignment horizontal="center" vertical="center"/>
    </xf>
    <xf numFmtId="180" fontId="27" fillId="0" borderId="42" xfId="3" applyNumberFormat="1" applyFont="1" applyBorder="1" applyAlignment="1">
      <alignment horizontal="center" vertical="center"/>
    </xf>
    <xf numFmtId="180" fontId="30" fillId="0" borderId="46" xfId="3" applyNumberFormat="1" applyFont="1" applyBorder="1" applyAlignment="1">
      <alignment horizontal="center" vertical="center" wrapText="1"/>
    </xf>
    <xf numFmtId="180" fontId="30" fillId="0" borderId="46" xfId="3" applyNumberFormat="1" applyFont="1" applyBorder="1" applyAlignment="1">
      <alignment horizontal="center" vertical="center"/>
    </xf>
    <xf numFmtId="180" fontId="30" fillId="0" borderId="14" xfId="3" applyNumberFormat="1" applyFont="1" applyBorder="1" applyAlignment="1">
      <alignment horizontal="center" vertical="center"/>
    </xf>
    <xf numFmtId="180" fontId="30" fillId="0" borderId="4" xfId="3" applyNumberFormat="1" applyFont="1" applyBorder="1" applyAlignment="1">
      <alignment horizontal="center" vertical="center"/>
    </xf>
    <xf numFmtId="180" fontId="30" fillId="0" borderId="7" xfId="3" applyNumberFormat="1" applyFont="1" applyBorder="1" applyAlignment="1">
      <alignment horizontal="center" vertical="center"/>
    </xf>
    <xf numFmtId="180" fontId="30" fillId="0" borderId="42" xfId="3" applyNumberFormat="1" applyFont="1" applyBorder="1" applyAlignment="1">
      <alignment horizontal="center" vertical="center"/>
    </xf>
    <xf numFmtId="180" fontId="30" fillId="0" borderId="34" xfId="3" applyNumberFormat="1" applyFont="1" applyBorder="1" applyAlignment="1">
      <alignment horizontal="center" vertical="center"/>
    </xf>
    <xf numFmtId="180" fontId="27" fillId="0" borderId="13" xfId="3" applyNumberFormat="1" applyFont="1" applyBorder="1" applyAlignment="1">
      <alignment horizontal="center" vertical="center" wrapText="1"/>
    </xf>
    <xf numFmtId="180" fontId="27" fillId="0" borderId="31" xfId="3" applyNumberFormat="1" applyFont="1" applyBorder="1" applyAlignment="1">
      <alignment horizontal="center" vertical="center" wrapText="1"/>
    </xf>
    <xf numFmtId="180" fontId="27" fillId="0" borderId="32" xfId="3" applyNumberFormat="1" applyFont="1" applyBorder="1" applyAlignment="1">
      <alignment horizontal="center" vertical="center" wrapText="1"/>
    </xf>
    <xf numFmtId="180" fontId="27" fillId="0" borderId="12" xfId="3" applyNumberFormat="1" applyFont="1" applyBorder="1" applyAlignment="1">
      <alignment horizontal="center" vertical="center" wrapText="1"/>
    </xf>
    <xf numFmtId="180" fontId="27" fillId="0" borderId="0" xfId="3" applyNumberFormat="1" applyFont="1" applyAlignment="1">
      <alignment horizontal="center" vertical="center" wrapText="1"/>
    </xf>
    <xf numFmtId="180" fontId="27" fillId="0" borderId="39" xfId="3" applyNumberFormat="1" applyFont="1" applyBorder="1" applyAlignment="1">
      <alignment horizontal="center" vertical="center" wrapText="1"/>
    </xf>
    <xf numFmtId="180" fontId="27" fillId="0" borderId="19" xfId="3" applyNumberFormat="1" applyFont="1" applyBorder="1" applyAlignment="1">
      <alignment horizontal="center" vertical="center" wrapText="1"/>
    </xf>
    <xf numFmtId="180" fontId="27" fillId="0" borderId="24" xfId="3" applyNumberFormat="1" applyFont="1" applyBorder="1" applyAlignment="1">
      <alignment horizontal="center" vertical="center" wrapText="1"/>
    </xf>
    <xf numFmtId="180" fontId="27" fillId="0" borderId="37" xfId="3" applyNumberFormat="1" applyFont="1" applyBorder="1" applyAlignment="1">
      <alignment horizontal="center" vertical="center" wrapText="1"/>
    </xf>
    <xf numFmtId="0" fontId="13" fillId="0" borderId="22" xfId="3" applyBorder="1" applyAlignment="1">
      <alignment horizontal="center" vertical="center" shrinkToFit="1"/>
    </xf>
    <xf numFmtId="0" fontId="13" fillId="0" borderId="29" xfId="3" applyBorder="1" applyAlignment="1">
      <alignment horizontal="center" vertical="center" shrinkToFit="1"/>
    </xf>
    <xf numFmtId="0" fontId="13" fillId="0" borderId="24" xfId="3" applyBorder="1" applyAlignment="1">
      <alignment horizontal="center" vertical="center" shrinkToFit="1"/>
    </xf>
    <xf numFmtId="0" fontId="13" fillId="0" borderId="43" xfId="3" applyBorder="1" applyAlignment="1">
      <alignment horizontal="center" vertical="center" shrinkToFit="1"/>
    </xf>
    <xf numFmtId="0" fontId="13" fillId="0" borderId="12" xfId="3" applyBorder="1" applyAlignment="1">
      <alignment horizontal="center" vertical="center" shrinkToFit="1"/>
    </xf>
    <xf numFmtId="0" fontId="13" fillId="0" borderId="0" xfId="3" applyAlignment="1">
      <alignment horizontal="center" vertical="center" shrinkToFit="1"/>
    </xf>
    <xf numFmtId="0" fontId="13" fillId="0" borderId="39" xfId="3" applyBorder="1" applyAlignment="1">
      <alignment horizontal="center" vertical="center" shrinkToFit="1"/>
    </xf>
    <xf numFmtId="0" fontId="13" fillId="0" borderId="19" xfId="3" applyBorder="1" applyAlignment="1">
      <alignment horizontal="center" vertical="center" shrinkToFit="1"/>
    </xf>
    <xf numFmtId="0" fontId="13" fillId="0" borderId="37" xfId="3" applyBorder="1" applyAlignment="1">
      <alignment horizontal="center" vertical="center" shrinkToFit="1"/>
    </xf>
    <xf numFmtId="0" fontId="13" fillId="0" borderId="30" xfId="3" applyBorder="1" applyAlignment="1">
      <alignment horizontal="center" vertical="center" wrapText="1"/>
    </xf>
    <xf numFmtId="0" fontId="13" fillId="0" borderId="31" xfId="3" applyBorder="1" applyAlignment="1">
      <alignment horizontal="center" vertical="center" wrapText="1"/>
    </xf>
    <xf numFmtId="0" fontId="13" fillId="0" borderId="32" xfId="3" applyBorder="1" applyAlignment="1">
      <alignment horizontal="center" vertical="center" wrapText="1"/>
    </xf>
    <xf numFmtId="0" fontId="35" fillId="0" borderId="38" xfId="3" applyFont="1" applyBorder="1" applyAlignment="1">
      <alignment horizontal="center" vertical="center" shrinkToFit="1"/>
    </xf>
    <xf numFmtId="0" fontId="35" fillId="0" borderId="0" xfId="3" applyFont="1" applyAlignment="1">
      <alignment horizontal="center" vertical="center" shrinkToFit="1"/>
    </xf>
    <xf numFmtId="0" fontId="35" fillId="0" borderId="39" xfId="3" applyFont="1" applyBorder="1" applyAlignment="1">
      <alignment horizontal="center" vertical="center" shrinkToFit="1"/>
    </xf>
    <xf numFmtId="0" fontId="24" fillId="0" borderId="0" xfId="3" applyFont="1" applyAlignment="1">
      <alignment vertical="center" wrapText="1"/>
    </xf>
    <xf numFmtId="0" fontId="23" fillId="0" borderId="30" xfId="3" applyFont="1" applyBorder="1" applyAlignment="1">
      <alignment horizontal="center" vertical="center"/>
    </xf>
    <xf numFmtId="0" fontId="23" fillId="0" borderId="31" xfId="3" applyFont="1" applyBorder="1" applyAlignment="1">
      <alignment horizontal="center" vertical="center"/>
    </xf>
    <xf numFmtId="0" fontId="23" fillId="0" borderId="38" xfId="3" applyFont="1" applyBorder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23" fillId="0" borderId="36" xfId="3" applyFont="1" applyBorder="1" applyAlignment="1">
      <alignment horizontal="center" vertical="center"/>
    </xf>
    <xf numFmtId="0" fontId="23" fillId="0" borderId="24" xfId="3" applyFont="1" applyBorder="1" applyAlignment="1">
      <alignment horizontal="center" vertical="center"/>
    </xf>
    <xf numFmtId="0" fontId="23" fillId="0" borderId="30" xfId="3" applyFont="1" applyBorder="1" applyAlignment="1">
      <alignment horizontal="center" vertical="center" textRotation="255"/>
    </xf>
    <xf numFmtId="0" fontId="23" fillId="0" borderId="31" xfId="3" applyFont="1" applyBorder="1" applyAlignment="1">
      <alignment horizontal="center" vertical="center" textRotation="255"/>
    </xf>
    <xf numFmtId="0" fontId="23" fillId="0" borderId="38" xfId="3" applyFont="1" applyBorder="1" applyAlignment="1">
      <alignment horizontal="center" vertical="center" textRotation="255"/>
    </xf>
    <xf numFmtId="0" fontId="23" fillId="0" borderId="0" xfId="3" applyFont="1" applyAlignment="1">
      <alignment horizontal="center" vertical="center" textRotation="255"/>
    </xf>
    <xf numFmtId="0" fontId="23" fillId="0" borderId="36" xfId="3" applyFont="1" applyBorder="1" applyAlignment="1">
      <alignment horizontal="center" vertical="center" textRotation="255"/>
    </xf>
    <xf numFmtId="0" fontId="23" fillId="0" borderId="24" xfId="3" applyFont="1" applyBorder="1" applyAlignment="1">
      <alignment horizontal="center" vertical="center" textRotation="255"/>
    </xf>
    <xf numFmtId="0" fontId="13" fillId="0" borderId="38" xfId="3" applyBorder="1" applyAlignment="1">
      <alignment horizontal="center" vertical="center" wrapText="1"/>
    </xf>
    <xf numFmtId="0" fontId="13" fillId="0" borderId="0" xfId="3" applyAlignment="1">
      <alignment horizontal="center" vertical="center" wrapText="1"/>
    </xf>
    <xf numFmtId="0" fontId="13" fillId="0" borderId="39" xfId="3" applyBorder="1" applyAlignment="1">
      <alignment horizontal="center" vertical="center" wrapText="1"/>
    </xf>
    <xf numFmtId="0" fontId="13" fillId="0" borderId="40" xfId="3" applyBorder="1" applyAlignment="1">
      <alignment horizontal="center" vertical="center"/>
    </xf>
    <xf numFmtId="0" fontId="13" fillId="0" borderId="4" xfId="3" applyBorder="1" applyAlignment="1">
      <alignment horizontal="center" vertical="center"/>
    </xf>
    <xf numFmtId="0" fontId="13" fillId="0" borderId="41" xfId="3" applyBorder="1" applyAlignment="1">
      <alignment horizontal="center" vertical="center"/>
    </xf>
    <xf numFmtId="0" fontId="13" fillId="0" borderId="42" xfId="3" applyBorder="1" applyAlignment="1">
      <alignment horizontal="center" vertical="center"/>
    </xf>
    <xf numFmtId="0" fontId="13" fillId="0" borderId="4" xfId="3" applyBorder="1" applyAlignment="1">
      <alignment horizontal="center" vertical="center" shrinkToFit="1"/>
    </xf>
    <xf numFmtId="0" fontId="13" fillId="0" borderId="42" xfId="3" applyBorder="1" applyAlignment="1">
      <alignment horizontal="center" vertical="center" shrinkToFit="1"/>
    </xf>
    <xf numFmtId="0" fontId="13" fillId="0" borderId="1" xfId="3" applyBorder="1" applyAlignment="1">
      <alignment horizontal="center" vertical="center" wrapText="1" shrinkToFit="1"/>
    </xf>
    <xf numFmtId="0" fontId="13" fillId="0" borderId="2" xfId="3" applyBorder="1" applyAlignment="1">
      <alignment horizontal="center" vertical="center" wrapText="1" shrinkToFit="1"/>
    </xf>
    <xf numFmtId="0" fontId="13" fillId="0" borderId="18" xfId="3" applyBorder="1" applyAlignment="1">
      <alignment horizontal="center" vertical="center" wrapText="1" shrinkToFit="1"/>
    </xf>
    <xf numFmtId="0" fontId="13" fillId="0" borderId="19" xfId="3" applyBorder="1" applyAlignment="1">
      <alignment horizontal="center" vertical="center" wrapText="1" shrinkToFit="1"/>
    </xf>
    <xf numFmtId="0" fontId="13" fillId="0" borderId="2" xfId="3" applyBorder="1" applyAlignment="1">
      <alignment horizontal="center" vertical="center" wrapText="1"/>
    </xf>
    <xf numFmtId="0" fontId="13" fillId="0" borderId="22" xfId="3" applyBorder="1" applyAlignment="1">
      <alignment horizontal="center" vertical="center" wrapText="1"/>
    </xf>
    <xf numFmtId="0" fontId="13" fillId="0" borderId="35" xfId="3" applyBorder="1" applyAlignment="1">
      <alignment horizontal="center" vertical="center" wrapText="1"/>
    </xf>
    <xf numFmtId="0" fontId="13" fillId="0" borderId="19" xfId="3" applyBorder="1" applyAlignment="1">
      <alignment horizontal="center" vertical="center" wrapText="1"/>
    </xf>
    <xf numFmtId="0" fontId="13" fillId="0" borderId="24" xfId="3" applyBorder="1" applyAlignment="1">
      <alignment horizontal="center" vertical="center" wrapText="1"/>
    </xf>
    <xf numFmtId="0" fontId="13" fillId="0" borderId="37" xfId="3" applyBorder="1" applyAlignment="1">
      <alignment horizontal="center" vertical="center" wrapText="1"/>
    </xf>
    <xf numFmtId="0" fontId="11" fillId="0" borderId="7" xfId="3" applyFont="1" applyBorder="1" applyAlignment="1">
      <alignment horizontal="distributed" vertical="center" indent="1"/>
    </xf>
    <xf numFmtId="0" fontId="11" fillId="0" borderId="5" xfId="3" applyFont="1" applyBorder="1" applyAlignment="1">
      <alignment horizontal="distributed" vertical="center" indent="1"/>
    </xf>
    <xf numFmtId="0" fontId="11" fillId="0" borderId="9" xfId="3" applyFont="1" applyBorder="1" applyAlignment="1">
      <alignment horizontal="distributed" vertical="center" indent="1"/>
    </xf>
    <xf numFmtId="0" fontId="23" fillId="0" borderId="4" xfId="3" applyFont="1" applyBorder="1">
      <alignment vertical="center"/>
    </xf>
    <xf numFmtId="0" fontId="25" fillId="0" borderId="0" xfId="3" applyFont="1" applyAlignment="1">
      <alignment horizontal="center" vertical="center"/>
    </xf>
    <xf numFmtId="0" fontId="23" fillId="0" borderId="0" xfId="3" applyFont="1" applyAlignment="1">
      <alignment horizontal="right" vertical="center"/>
    </xf>
    <xf numFmtId="0" fontId="23" fillId="0" borderId="0" xfId="3" applyFont="1" applyAlignment="1">
      <alignment horizontal="distributed" vertical="center"/>
    </xf>
    <xf numFmtId="0" fontId="23" fillId="0" borderId="7" xfId="3" applyFont="1" applyBorder="1" applyAlignment="1">
      <alignment horizontal="left" vertical="center"/>
    </xf>
    <xf numFmtId="0" fontId="23" fillId="0" borderId="5" xfId="3" applyFont="1" applyBorder="1" applyAlignment="1">
      <alignment horizontal="left" vertical="center"/>
    </xf>
    <xf numFmtId="0" fontId="23" fillId="0" borderId="9" xfId="3" applyFont="1" applyBorder="1" applyAlignment="1">
      <alignment horizontal="left" vertical="center"/>
    </xf>
    <xf numFmtId="0" fontId="11" fillId="0" borderId="2" xfId="3" applyFont="1" applyBorder="1" applyAlignment="1">
      <alignment horizontal="distributed" vertical="center" indent="1"/>
    </xf>
    <xf numFmtId="0" fontId="13" fillId="0" borderId="22" xfId="3" applyBorder="1" applyAlignment="1">
      <alignment horizontal="distributed" vertical="center" indent="1"/>
    </xf>
    <xf numFmtId="0" fontId="13" fillId="0" borderId="29" xfId="3" applyBorder="1" applyAlignment="1">
      <alignment horizontal="distributed" vertical="center" indent="1"/>
    </xf>
    <xf numFmtId="0" fontId="13" fillId="0" borderId="6" xfId="3" applyBorder="1" applyAlignment="1">
      <alignment horizontal="distributed" vertical="center" indent="1"/>
    </xf>
    <xf numFmtId="0" fontId="13" fillId="0" borderId="10" xfId="3" applyBorder="1" applyAlignment="1">
      <alignment horizontal="distributed" vertical="center" indent="1"/>
    </xf>
    <xf numFmtId="0" fontId="13" fillId="0" borderId="8" xfId="3" applyBorder="1" applyAlignment="1">
      <alignment horizontal="distributed" vertical="center" indent="1"/>
    </xf>
    <xf numFmtId="0" fontId="11" fillId="0" borderId="22" xfId="3" applyFont="1" applyBorder="1">
      <alignment vertical="center"/>
    </xf>
    <xf numFmtId="0" fontId="11" fillId="0" borderId="29" xfId="3" applyFont="1" applyBorder="1">
      <alignment vertical="center"/>
    </xf>
    <xf numFmtId="0" fontId="23" fillId="0" borderId="6" xfId="3" applyFont="1" applyBorder="1">
      <alignment vertical="center"/>
    </xf>
    <xf numFmtId="0" fontId="23" fillId="0" borderId="10" xfId="3" applyFont="1" applyBorder="1">
      <alignment vertical="center"/>
    </xf>
    <xf numFmtId="0" fontId="23" fillId="0" borderId="8" xfId="3" applyFont="1" applyBorder="1">
      <alignment vertical="center"/>
    </xf>
    <xf numFmtId="0" fontId="32" fillId="2" borderId="23" xfId="11" applyFont="1" applyFill="1" applyBorder="1" applyAlignment="1">
      <alignment horizontal="center" vertical="center" wrapText="1"/>
    </xf>
    <xf numFmtId="0" fontId="11" fillId="0" borderId="23" xfId="11" applyFont="1" applyBorder="1" applyAlignment="1">
      <alignment horizontal="center" vertical="center" shrinkToFit="1"/>
    </xf>
    <xf numFmtId="0" fontId="11" fillId="0" borderId="23" xfId="11" applyFont="1" applyBorder="1" applyAlignment="1">
      <alignment horizontal="center" vertical="center"/>
    </xf>
  </cellXfs>
  <cellStyles count="14">
    <cellStyle name="桁区切り 2" xfId="4" xr:uid="{00000000-0005-0000-0000-000003000000}"/>
    <cellStyle name="標準" xfId="0" builtinId="0"/>
    <cellStyle name="標準 2" xfId="1" xr:uid="{00000000-0005-0000-0000-000005000000}"/>
    <cellStyle name="標準 2 2" xfId="11" xr:uid="{00000000-0005-0000-0000-000006000000}"/>
    <cellStyle name="標準 3" xfId="2" xr:uid="{00000000-0005-0000-0000-000007000000}"/>
    <cellStyle name="標準 3 2" xfId="6" xr:uid="{00000000-0005-0000-0000-000008000000}"/>
    <cellStyle name="標準 3 3" xfId="7" xr:uid="{00000000-0005-0000-0000-000009000000}"/>
    <cellStyle name="標準 3 3 2" xfId="9" xr:uid="{00000000-0005-0000-0000-00000A000000}"/>
    <cellStyle name="標準 3 4" xfId="10" xr:uid="{00000000-0005-0000-0000-00000B000000}"/>
    <cellStyle name="標準 3 5" xfId="13" xr:uid="{00000000-0005-0000-0000-00000C000000}"/>
    <cellStyle name="標準 4" xfId="3" xr:uid="{00000000-0005-0000-0000-00000D000000}"/>
    <cellStyle name="標準 5" xfId="5" xr:uid="{00000000-0005-0000-0000-00000E000000}"/>
    <cellStyle name="標準 5 3" xfId="12" xr:uid="{00000000-0005-0000-0000-00000F000000}"/>
    <cellStyle name="標準 6" xfId="8" xr:uid="{00000000-0005-0000-0000-000010000000}"/>
  </cellStyles>
  <dxfs count="4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99CCFF"/>
      <color rgb="FFFFFF99"/>
      <color rgb="FFFF99FF"/>
      <color rgb="FFFFFF00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7</xdr:row>
      <xdr:rowOff>55244</xdr:rowOff>
    </xdr:from>
    <xdr:to>
      <xdr:col>20</xdr:col>
      <xdr:colOff>57150</xdr:colOff>
      <xdr:row>12</xdr:row>
      <xdr:rowOff>133350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934325" y="2931794"/>
          <a:ext cx="4429125" cy="84010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５月提案枠（新発）　留意事項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・遅くとも４月最終週の金曜には各社通知が望ましい。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・提案枠で金額を案内した場合、原則借入額を変更しない（＝４月下旬に事業費を確定させ、５月第３週に借入）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6</xdr:col>
      <xdr:colOff>104775</xdr:colOff>
      <xdr:row>42</xdr:row>
      <xdr:rowOff>409575</xdr:rowOff>
    </xdr:from>
    <xdr:to>
      <xdr:col>14</xdr:col>
      <xdr:colOff>209550</xdr:colOff>
      <xdr:row>45</xdr:row>
      <xdr:rowOff>85725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058150" y="8610600"/>
          <a:ext cx="2752725" cy="4095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kumimoji="1" lang="ja-JP" altLang="en-US" sz="1200" b="1"/>
        </a:p>
      </xdr:txBody>
    </xdr:sp>
    <xdr:clientData/>
  </xdr:twoCellAnchor>
  <xdr:twoCellAnchor>
    <xdr:from>
      <xdr:col>6</xdr:col>
      <xdr:colOff>238125</xdr:colOff>
      <xdr:row>36</xdr:row>
      <xdr:rowOff>95250</xdr:rowOff>
    </xdr:from>
    <xdr:to>
      <xdr:col>16</xdr:col>
      <xdr:colOff>247650</xdr:colOff>
      <xdr:row>41</xdr:row>
      <xdr:rowOff>104775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191500" y="7591425"/>
          <a:ext cx="3228975" cy="771525"/>
        </a:xfrm>
        <a:prstGeom prst="wedgeRectCallout">
          <a:avLst>
            <a:gd name="adj1" fmla="val -33812"/>
            <a:gd name="adj2" fmla="val 6294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12/6</a:t>
          </a:r>
          <a:r>
            <a:rPr kumimoji="1" lang="ja-JP" altLang="en-US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一般質問</a:t>
          </a:r>
          <a:r>
            <a:rPr kumimoji="1" lang="en-US" altLang="ja-JP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10:00</a:t>
          </a:r>
          <a:r>
            <a:rPr kumimoji="1" lang="ja-JP" altLang="en-US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～</a:t>
          </a:r>
          <a:r>
            <a:rPr kumimoji="1" lang="en-US" altLang="ja-JP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15:00</a:t>
          </a:r>
          <a:r>
            <a:rPr kumimoji="1" lang="ja-JP" altLang="en-US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前年も同様</a:t>
          </a:r>
          <a:endParaRPr kumimoji="1" lang="en-US" altLang="ja-JP" sz="10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・課長が昼休み戻られたら結果報告する。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12:30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までに戻られないなら事後報告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152400</xdr:colOff>
          <xdr:row>37</xdr:row>
          <xdr:rowOff>76200</xdr:rowOff>
        </xdr:from>
        <xdr:ext cx="1790700" cy="304800"/>
        <xdr:pic>
          <xdr:nvPicPr>
            <xdr:cNvPr id="7" name="図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F$4:$J$5" spid="_x0000_s270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333875" y="9458325"/>
              <a:ext cx="1790700" cy="3048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</xdr:row>
          <xdr:rowOff>0</xdr:rowOff>
        </xdr:from>
        <xdr:to>
          <xdr:col>2</xdr:col>
          <xdr:colOff>66675</xdr:colOff>
          <xdr:row>7</xdr:row>
          <xdr:rowOff>9525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2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</xdr:row>
          <xdr:rowOff>285750</xdr:rowOff>
        </xdr:from>
        <xdr:to>
          <xdr:col>2</xdr:col>
          <xdr:colOff>66675</xdr:colOff>
          <xdr:row>8</xdr:row>
          <xdr:rowOff>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2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</xdr:row>
          <xdr:rowOff>266700</xdr:rowOff>
        </xdr:from>
        <xdr:to>
          <xdr:col>8</xdr:col>
          <xdr:colOff>285750</xdr:colOff>
          <xdr:row>5</xdr:row>
          <xdr:rowOff>9525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2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5</xdr:row>
          <xdr:rowOff>0</xdr:rowOff>
        </xdr:from>
        <xdr:to>
          <xdr:col>8</xdr:col>
          <xdr:colOff>285750</xdr:colOff>
          <xdr:row>6</xdr:row>
          <xdr:rowOff>9525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2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6</xdr:row>
          <xdr:rowOff>0</xdr:rowOff>
        </xdr:from>
        <xdr:to>
          <xdr:col>6</xdr:col>
          <xdr:colOff>104775</xdr:colOff>
          <xdr:row>7</xdr:row>
          <xdr:rowOff>9525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2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7</xdr:row>
          <xdr:rowOff>0</xdr:rowOff>
        </xdr:from>
        <xdr:to>
          <xdr:col>6</xdr:col>
          <xdr:colOff>104775</xdr:colOff>
          <xdr:row>8</xdr:row>
          <xdr:rowOff>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2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6</xdr:row>
          <xdr:rowOff>0</xdr:rowOff>
        </xdr:from>
        <xdr:to>
          <xdr:col>8</xdr:col>
          <xdr:colOff>114300</xdr:colOff>
          <xdr:row>7</xdr:row>
          <xdr:rowOff>9525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2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7</xdr:row>
          <xdr:rowOff>0</xdr:rowOff>
        </xdr:from>
        <xdr:to>
          <xdr:col>8</xdr:col>
          <xdr:colOff>114300</xdr:colOff>
          <xdr:row>8</xdr:row>
          <xdr:rowOff>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2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95250</xdr:colOff>
          <xdr:row>7</xdr:row>
          <xdr:rowOff>9525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2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7</xdr:row>
          <xdr:rowOff>0</xdr:rowOff>
        </xdr:from>
        <xdr:to>
          <xdr:col>10</xdr:col>
          <xdr:colOff>95250</xdr:colOff>
          <xdr:row>8</xdr:row>
          <xdr:rowOff>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2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6</xdr:row>
          <xdr:rowOff>0</xdr:rowOff>
        </xdr:from>
        <xdr:to>
          <xdr:col>12</xdr:col>
          <xdr:colOff>95250</xdr:colOff>
          <xdr:row>7</xdr:row>
          <xdr:rowOff>9525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2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7</xdr:row>
          <xdr:rowOff>0</xdr:rowOff>
        </xdr:from>
        <xdr:to>
          <xdr:col>12</xdr:col>
          <xdr:colOff>95250</xdr:colOff>
          <xdr:row>8</xdr:row>
          <xdr:rowOff>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2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6</xdr:row>
          <xdr:rowOff>0</xdr:rowOff>
        </xdr:from>
        <xdr:to>
          <xdr:col>14</xdr:col>
          <xdr:colOff>95250</xdr:colOff>
          <xdr:row>7</xdr:row>
          <xdr:rowOff>9525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2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295275</xdr:rowOff>
        </xdr:from>
        <xdr:to>
          <xdr:col>0</xdr:col>
          <xdr:colOff>276225</xdr:colOff>
          <xdr:row>9</xdr:row>
          <xdr:rowOff>57150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2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95250</xdr:rowOff>
        </xdr:from>
        <xdr:to>
          <xdr:col>0</xdr:col>
          <xdr:colOff>276225</xdr:colOff>
          <xdr:row>10</xdr:row>
          <xdr:rowOff>57150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2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0</xdr:row>
          <xdr:rowOff>123825</xdr:rowOff>
        </xdr:from>
        <xdr:to>
          <xdr:col>3</xdr:col>
          <xdr:colOff>476250</xdr:colOff>
          <xdr:row>1</xdr:row>
          <xdr:rowOff>9525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2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</xdr:row>
          <xdr:rowOff>66675</xdr:rowOff>
        </xdr:from>
        <xdr:to>
          <xdr:col>3</xdr:col>
          <xdr:colOff>485775</xdr:colOff>
          <xdr:row>2</xdr:row>
          <xdr:rowOff>19050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2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</xdr:row>
          <xdr:rowOff>57150</xdr:rowOff>
        </xdr:from>
        <xdr:to>
          <xdr:col>3</xdr:col>
          <xdr:colOff>485775</xdr:colOff>
          <xdr:row>4</xdr:row>
          <xdr:rowOff>19050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2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1280160</xdr:colOff>
      <xdr:row>0</xdr:row>
      <xdr:rowOff>0</xdr:rowOff>
    </xdr:from>
    <xdr:ext cx="595035" cy="2133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2223135" y="0"/>
          <a:ext cx="595035" cy="213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800"/>
            <a:t>取扱区分</a:t>
          </a:r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595035" cy="2133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942975" y="2209800"/>
          <a:ext cx="595035" cy="213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800"/>
            <a:t>特記事項</a:t>
          </a:r>
        </a:p>
      </xdr:txBody>
    </xdr:sp>
    <xdr:clientData/>
  </xdr:oneCellAnchor>
  <xdr:oneCellAnchor>
    <xdr:from>
      <xdr:col>13</xdr:col>
      <xdr:colOff>60961</xdr:colOff>
      <xdr:row>1</xdr:row>
      <xdr:rowOff>144780</xdr:rowOff>
    </xdr:from>
    <xdr:ext cx="266700" cy="19050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6918961" y="525780"/>
          <a:ext cx="2667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800"/>
            <a:t>印</a:t>
          </a:r>
        </a:p>
      </xdr:txBody>
    </xdr:sp>
    <xdr:clientData/>
  </xdr:oneCellAnchor>
  <xdr:oneCellAnchor>
    <xdr:from>
      <xdr:col>12</xdr:col>
      <xdr:colOff>129540</xdr:colOff>
      <xdr:row>4</xdr:row>
      <xdr:rowOff>144780</xdr:rowOff>
    </xdr:from>
    <xdr:ext cx="266700" cy="19050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6225540" y="1173480"/>
          <a:ext cx="2667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800"/>
            <a:t>印</a:t>
          </a:r>
        </a:p>
      </xdr:txBody>
    </xdr:sp>
    <xdr:clientData/>
  </xdr:oneCellAnchor>
  <xdr:oneCellAnchor>
    <xdr:from>
      <xdr:col>0</xdr:col>
      <xdr:colOff>358140</xdr:colOff>
      <xdr:row>10</xdr:row>
      <xdr:rowOff>152400</xdr:rowOff>
    </xdr:from>
    <xdr:ext cx="266700" cy="19050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358140" y="2686050"/>
          <a:ext cx="2667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800"/>
            <a:t>印</a:t>
          </a:r>
        </a:p>
      </xdr:txBody>
    </xdr:sp>
    <xdr:clientData/>
  </xdr:oneCellAnchor>
  <xdr:oneCellAnchor>
    <xdr:from>
      <xdr:col>0</xdr:col>
      <xdr:colOff>1</xdr:colOff>
      <xdr:row>12</xdr:row>
      <xdr:rowOff>0</xdr:rowOff>
    </xdr:from>
    <xdr:ext cx="396240" cy="20574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1" y="3228975"/>
          <a:ext cx="396240" cy="2057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800"/>
            <a:t>標題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396240" cy="20574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0" y="4219575"/>
          <a:ext cx="396240" cy="2057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800"/>
            <a:t>決裁欄</a:t>
          </a:r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396240" cy="20574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0" y="7219950"/>
          <a:ext cx="396240" cy="2057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800"/>
            <a:t>内容欄</a:t>
          </a:r>
        </a:p>
      </xdr:txBody>
    </xdr:sp>
    <xdr:clientData/>
  </xdr:oneCellAnchor>
  <xdr:twoCellAnchor>
    <xdr:from>
      <xdr:col>15</xdr:col>
      <xdr:colOff>508000</xdr:colOff>
      <xdr:row>27</xdr:row>
      <xdr:rowOff>232834</xdr:rowOff>
    </xdr:from>
    <xdr:to>
      <xdr:col>17</xdr:col>
      <xdr:colOff>543598</xdr:colOff>
      <xdr:row>30</xdr:row>
      <xdr:rowOff>274204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8128000" y="8858251"/>
          <a:ext cx="1411431" cy="10573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←白字で消した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2</xdr:row>
      <xdr:rowOff>0</xdr:rowOff>
    </xdr:from>
    <xdr:to>
      <xdr:col>0</xdr:col>
      <xdr:colOff>182880</xdr:colOff>
      <xdr:row>3</xdr:row>
      <xdr:rowOff>182880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/>
        </xdr:cNvSpPr>
      </xdr:nvSpPr>
      <xdr:spPr bwMode="auto">
        <a:xfrm>
          <a:off x="121920" y="304800"/>
          <a:ext cx="60960" cy="373380"/>
        </a:xfrm>
        <a:prstGeom prst="leftBracket">
          <a:avLst>
            <a:gd name="adj" fmla="val 5382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7620</xdr:colOff>
      <xdr:row>2</xdr:row>
      <xdr:rowOff>7620</xdr:rowOff>
    </xdr:from>
    <xdr:to>
      <xdr:col>12</xdr:col>
      <xdr:colOff>83820</xdr:colOff>
      <xdr:row>3</xdr:row>
      <xdr:rowOff>167640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/>
        </xdr:cNvSpPr>
      </xdr:nvSpPr>
      <xdr:spPr bwMode="auto">
        <a:xfrm>
          <a:off x="2743200" y="312420"/>
          <a:ext cx="76200" cy="350520"/>
        </a:xfrm>
        <a:prstGeom prst="rightBracket">
          <a:avLst>
            <a:gd name="adj" fmla="val 4766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11430</xdr:colOff>
      <xdr:row>31</xdr:row>
      <xdr:rowOff>914400</xdr:rowOff>
    </xdr:from>
    <xdr:to>
      <xdr:col>29</xdr:col>
      <xdr:colOff>114533</xdr:colOff>
      <xdr:row>32</xdr:row>
      <xdr:rowOff>0</xdr:rowOff>
    </xdr:to>
    <xdr:sp macro="" textlink="">
      <xdr:nvSpPr>
        <xdr:cNvPr id="4" name="Rectangle 27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 bwMode="auto">
        <a:xfrm>
          <a:off x="5680710" y="7010400"/>
          <a:ext cx="354563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33</xdr:col>
      <xdr:colOff>49530</xdr:colOff>
      <xdr:row>31</xdr:row>
      <xdr:rowOff>371475</xdr:rowOff>
    </xdr:from>
    <xdr:to>
      <xdr:col>35</xdr:col>
      <xdr:colOff>98</xdr:colOff>
      <xdr:row>33</xdr:row>
      <xdr:rowOff>0</xdr:rowOff>
    </xdr:to>
    <xdr:sp macro="" textlink="">
      <xdr:nvSpPr>
        <xdr:cNvPr id="5" name="Rectangle 28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 bwMode="auto">
        <a:xfrm>
          <a:off x="6610350" y="6467475"/>
          <a:ext cx="308610" cy="908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27</xdr:col>
      <xdr:colOff>11430</xdr:colOff>
      <xdr:row>33</xdr:row>
      <xdr:rowOff>0</xdr:rowOff>
    </xdr:from>
    <xdr:to>
      <xdr:col>29</xdr:col>
      <xdr:colOff>114533</xdr:colOff>
      <xdr:row>33</xdr:row>
      <xdr:rowOff>0</xdr:rowOff>
    </xdr:to>
    <xdr:sp macro="" textlink="">
      <xdr:nvSpPr>
        <xdr:cNvPr id="6" name="Rectangle 3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 bwMode="auto">
        <a:xfrm>
          <a:off x="5680710" y="7376160"/>
          <a:ext cx="3545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33</xdr:col>
      <xdr:colOff>49530</xdr:colOff>
      <xdr:row>33</xdr:row>
      <xdr:rowOff>0</xdr:rowOff>
    </xdr:from>
    <xdr:to>
      <xdr:col>35</xdr:col>
      <xdr:colOff>98</xdr:colOff>
      <xdr:row>33</xdr:row>
      <xdr:rowOff>0</xdr:rowOff>
    </xdr:to>
    <xdr:sp macro="" textlink="">
      <xdr:nvSpPr>
        <xdr:cNvPr id="7" name="Rectangle 32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 bwMode="auto">
        <a:xfrm>
          <a:off x="6610350" y="7376160"/>
          <a:ext cx="3086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27</xdr:col>
      <xdr:colOff>11430</xdr:colOff>
      <xdr:row>33</xdr:row>
      <xdr:rowOff>0</xdr:rowOff>
    </xdr:from>
    <xdr:to>
      <xdr:col>29</xdr:col>
      <xdr:colOff>114533</xdr:colOff>
      <xdr:row>33</xdr:row>
      <xdr:rowOff>0</xdr:rowOff>
    </xdr:to>
    <xdr:sp macro="" textlink="">
      <xdr:nvSpPr>
        <xdr:cNvPr id="8" name="Rectangle 3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 bwMode="auto">
        <a:xfrm>
          <a:off x="5680710" y="7376160"/>
          <a:ext cx="3545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33</xdr:col>
      <xdr:colOff>49530</xdr:colOff>
      <xdr:row>33</xdr:row>
      <xdr:rowOff>0</xdr:rowOff>
    </xdr:from>
    <xdr:to>
      <xdr:col>35</xdr:col>
      <xdr:colOff>98</xdr:colOff>
      <xdr:row>33</xdr:row>
      <xdr:rowOff>0</xdr:rowOff>
    </xdr:to>
    <xdr:sp macro="" textlink="">
      <xdr:nvSpPr>
        <xdr:cNvPr id="9" name="Rectangle 34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 bwMode="auto">
        <a:xfrm>
          <a:off x="6610350" y="7376160"/>
          <a:ext cx="3086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27</xdr:col>
      <xdr:colOff>11430</xdr:colOff>
      <xdr:row>41</xdr:row>
      <xdr:rowOff>0</xdr:rowOff>
    </xdr:from>
    <xdr:to>
      <xdr:col>29</xdr:col>
      <xdr:colOff>114533</xdr:colOff>
      <xdr:row>41</xdr:row>
      <xdr:rowOff>0</xdr:rowOff>
    </xdr:to>
    <xdr:sp macro="" textlink="">
      <xdr:nvSpPr>
        <xdr:cNvPr id="10" name="Rectangle 43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rrowheads="1"/>
        </xdr:cNvSpPr>
      </xdr:nvSpPr>
      <xdr:spPr bwMode="auto">
        <a:xfrm>
          <a:off x="5680710" y="9806940"/>
          <a:ext cx="3545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33</xdr:col>
      <xdr:colOff>49530</xdr:colOff>
      <xdr:row>41</xdr:row>
      <xdr:rowOff>0</xdr:rowOff>
    </xdr:from>
    <xdr:to>
      <xdr:col>35</xdr:col>
      <xdr:colOff>98</xdr:colOff>
      <xdr:row>41</xdr:row>
      <xdr:rowOff>0</xdr:rowOff>
    </xdr:to>
    <xdr:sp macro="" textlink="">
      <xdr:nvSpPr>
        <xdr:cNvPr id="11" name="Rectangle 44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rrowheads="1"/>
        </xdr:cNvSpPr>
      </xdr:nvSpPr>
      <xdr:spPr bwMode="auto">
        <a:xfrm>
          <a:off x="6610350" y="9806940"/>
          <a:ext cx="3086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27</xdr:col>
      <xdr:colOff>11430</xdr:colOff>
      <xdr:row>41</xdr:row>
      <xdr:rowOff>0</xdr:rowOff>
    </xdr:from>
    <xdr:to>
      <xdr:col>29</xdr:col>
      <xdr:colOff>114533</xdr:colOff>
      <xdr:row>41</xdr:row>
      <xdr:rowOff>0</xdr:rowOff>
    </xdr:to>
    <xdr:sp macro="" textlink="">
      <xdr:nvSpPr>
        <xdr:cNvPr id="12" name="Rectangle 45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 bwMode="auto">
        <a:xfrm>
          <a:off x="5680710" y="9806940"/>
          <a:ext cx="3545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33</xdr:col>
      <xdr:colOff>49530</xdr:colOff>
      <xdr:row>41</xdr:row>
      <xdr:rowOff>0</xdr:rowOff>
    </xdr:from>
    <xdr:to>
      <xdr:col>35</xdr:col>
      <xdr:colOff>98</xdr:colOff>
      <xdr:row>41</xdr:row>
      <xdr:rowOff>0</xdr:rowOff>
    </xdr:to>
    <xdr:sp macro="" textlink="">
      <xdr:nvSpPr>
        <xdr:cNvPr id="13" name="Rectangle 46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rrowheads="1"/>
        </xdr:cNvSpPr>
      </xdr:nvSpPr>
      <xdr:spPr bwMode="auto">
        <a:xfrm>
          <a:off x="6610350" y="9806940"/>
          <a:ext cx="3086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27</xdr:col>
      <xdr:colOff>11430</xdr:colOff>
      <xdr:row>41</xdr:row>
      <xdr:rowOff>0</xdr:rowOff>
    </xdr:from>
    <xdr:to>
      <xdr:col>29</xdr:col>
      <xdr:colOff>114533</xdr:colOff>
      <xdr:row>41</xdr:row>
      <xdr:rowOff>0</xdr:rowOff>
    </xdr:to>
    <xdr:sp macro="" textlink="">
      <xdr:nvSpPr>
        <xdr:cNvPr id="14" name="Rectangle 47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rrowheads="1"/>
        </xdr:cNvSpPr>
      </xdr:nvSpPr>
      <xdr:spPr bwMode="auto">
        <a:xfrm>
          <a:off x="5680710" y="9806940"/>
          <a:ext cx="3545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33</xdr:col>
      <xdr:colOff>49530</xdr:colOff>
      <xdr:row>41</xdr:row>
      <xdr:rowOff>0</xdr:rowOff>
    </xdr:from>
    <xdr:to>
      <xdr:col>35</xdr:col>
      <xdr:colOff>98</xdr:colOff>
      <xdr:row>41</xdr:row>
      <xdr:rowOff>0</xdr:rowOff>
    </xdr:to>
    <xdr:sp macro="" textlink="">
      <xdr:nvSpPr>
        <xdr:cNvPr id="15" name="Rectangle 48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Arrowheads="1"/>
        </xdr:cNvSpPr>
      </xdr:nvSpPr>
      <xdr:spPr bwMode="auto">
        <a:xfrm>
          <a:off x="6610350" y="9806940"/>
          <a:ext cx="3086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27</xdr:col>
      <xdr:colOff>11430</xdr:colOff>
      <xdr:row>33</xdr:row>
      <xdr:rowOff>0</xdr:rowOff>
    </xdr:from>
    <xdr:to>
      <xdr:col>29</xdr:col>
      <xdr:colOff>114533</xdr:colOff>
      <xdr:row>33</xdr:row>
      <xdr:rowOff>0</xdr:rowOff>
    </xdr:to>
    <xdr:sp macro="" textlink="">
      <xdr:nvSpPr>
        <xdr:cNvPr id="16" name="Rectangle 67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Arrowheads="1"/>
        </xdr:cNvSpPr>
      </xdr:nvSpPr>
      <xdr:spPr bwMode="auto">
        <a:xfrm>
          <a:off x="5680710" y="7376160"/>
          <a:ext cx="3545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33</xdr:col>
      <xdr:colOff>49530</xdr:colOff>
      <xdr:row>33</xdr:row>
      <xdr:rowOff>0</xdr:rowOff>
    </xdr:from>
    <xdr:to>
      <xdr:col>35</xdr:col>
      <xdr:colOff>98</xdr:colOff>
      <xdr:row>33</xdr:row>
      <xdr:rowOff>0</xdr:rowOff>
    </xdr:to>
    <xdr:sp macro="" textlink="">
      <xdr:nvSpPr>
        <xdr:cNvPr id="17" name="Rectangle 68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 noChangeArrowheads="1"/>
        </xdr:cNvSpPr>
      </xdr:nvSpPr>
      <xdr:spPr bwMode="auto">
        <a:xfrm>
          <a:off x="6610350" y="7376160"/>
          <a:ext cx="3086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27</xdr:col>
      <xdr:colOff>11430</xdr:colOff>
      <xdr:row>33</xdr:row>
      <xdr:rowOff>0</xdr:rowOff>
    </xdr:from>
    <xdr:to>
      <xdr:col>29</xdr:col>
      <xdr:colOff>114533</xdr:colOff>
      <xdr:row>33</xdr:row>
      <xdr:rowOff>0</xdr:rowOff>
    </xdr:to>
    <xdr:sp macro="" textlink="">
      <xdr:nvSpPr>
        <xdr:cNvPr id="18" name="Rectangle 70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>
          <a:spLocks noChangeArrowheads="1"/>
        </xdr:cNvSpPr>
      </xdr:nvSpPr>
      <xdr:spPr bwMode="auto">
        <a:xfrm>
          <a:off x="5680710" y="7376160"/>
          <a:ext cx="3545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27</xdr:col>
      <xdr:colOff>11430</xdr:colOff>
      <xdr:row>31</xdr:row>
      <xdr:rowOff>276225</xdr:rowOff>
    </xdr:from>
    <xdr:to>
      <xdr:col>29</xdr:col>
      <xdr:colOff>114533</xdr:colOff>
      <xdr:row>32</xdr:row>
      <xdr:rowOff>9525</xdr:rowOff>
    </xdr:to>
    <xdr:sp macro="" textlink="">
      <xdr:nvSpPr>
        <xdr:cNvPr id="19" name="Rectangle 7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Arrowheads="1"/>
        </xdr:cNvSpPr>
      </xdr:nvSpPr>
      <xdr:spPr bwMode="auto">
        <a:xfrm>
          <a:off x="5680710" y="6372225"/>
          <a:ext cx="354563" cy="891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27</xdr:col>
      <xdr:colOff>11430</xdr:colOff>
      <xdr:row>28</xdr:row>
      <xdr:rowOff>914400</xdr:rowOff>
    </xdr:from>
    <xdr:to>
      <xdr:col>29</xdr:col>
      <xdr:colOff>114533</xdr:colOff>
      <xdr:row>29</xdr:row>
      <xdr:rowOff>0</xdr:rowOff>
    </xdr:to>
    <xdr:sp macro="" textlink="">
      <xdr:nvSpPr>
        <xdr:cNvPr id="20" name="Rectangle 8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 noChangeArrowheads="1"/>
        </xdr:cNvSpPr>
      </xdr:nvSpPr>
      <xdr:spPr bwMode="auto">
        <a:xfrm>
          <a:off x="5680710" y="5608320"/>
          <a:ext cx="354563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33</xdr:col>
      <xdr:colOff>49530</xdr:colOff>
      <xdr:row>28</xdr:row>
      <xdr:rowOff>371475</xdr:rowOff>
    </xdr:from>
    <xdr:to>
      <xdr:col>35</xdr:col>
      <xdr:colOff>98</xdr:colOff>
      <xdr:row>30</xdr:row>
      <xdr:rowOff>0</xdr:rowOff>
    </xdr:to>
    <xdr:sp macro="" textlink="">
      <xdr:nvSpPr>
        <xdr:cNvPr id="21" name="Rectangle 82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 noChangeArrowheads="1"/>
        </xdr:cNvSpPr>
      </xdr:nvSpPr>
      <xdr:spPr bwMode="auto">
        <a:xfrm>
          <a:off x="6610350" y="5065395"/>
          <a:ext cx="308610" cy="908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27</xdr:col>
      <xdr:colOff>11430</xdr:colOff>
      <xdr:row>28</xdr:row>
      <xdr:rowOff>276225</xdr:rowOff>
    </xdr:from>
    <xdr:to>
      <xdr:col>29</xdr:col>
      <xdr:colOff>114533</xdr:colOff>
      <xdr:row>29</xdr:row>
      <xdr:rowOff>9525</xdr:rowOff>
    </xdr:to>
    <xdr:sp macro="" textlink="">
      <xdr:nvSpPr>
        <xdr:cNvPr id="22" name="Rectangle 83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Arrowheads="1"/>
        </xdr:cNvSpPr>
      </xdr:nvSpPr>
      <xdr:spPr bwMode="auto">
        <a:xfrm>
          <a:off x="5680710" y="4970145"/>
          <a:ext cx="354563" cy="891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27</xdr:col>
      <xdr:colOff>11430</xdr:colOff>
      <xdr:row>34</xdr:row>
      <xdr:rowOff>914400</xdr:rowOff>
    </xdr:from>
    <xdr:to>
      <xdr:col>29</xdr:col>
      <xdr:colOff>114533</xdr:colOff>
      <xdr:row>35</xdr:row>
      <xdr:rowOff>0</xdr:rowOff>
    </xdr:to>
    <xdr:sp macro="" textlink="">
      <xdr:nvSpPr>
        <xdr:cNvPr id="23" name="Rectangle 84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Arrowheads="1"/>
        </xdr:cNvSpPr>
      </xdr:nvSpPr>
      <xdr:spPr bwMode="auto">
        <a:xfrm>
          <a:off x="5680710" y="8412480"/>
          <a:ext cx="354563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33</xdr:col>
      <xdr:colOff>49530</xdr:colOff>
      <xdr:row>34</xdr:row>
      <xdr:rowOff>371475</xdr:rowOff>
    </xdr:from>
    <xdr:to>
      <xdr:col>35</xdr:col>
      <xdr:colOff>98</xdr:colOff>
      <xdr:row>36</xdr:row>
      <xdr:rowOff>0</xdr:rowOff>
    </xdr:to>
    <xdr:sp macro="" textlink="">
      <xdr:nvSpPr>
        <xdr:cNvPr id="24" name="Rectangle 85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Arrowheads="1"/>
        </xdr:cNvSpPr>
      </xdr:nvSpPr>
      <xdr:spPr bwMode="auto">
        <a:xfrm>
          <a:off x="6610350" y="7869555"/>
          <a:ext cx="308610" cy="908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27</xdr:col>
      <xdr:colOff>11430</xdr:colOff>
      <xdr:row>34</xdr:row>
      <xdr:rowOff>276225</xdr:rowOff>
    </xdr:from>
    <xdr:to>
      <xdr:col>29</xdr:col>
      <xdr:colOff>114533</xdr:colOff>
      <xdr:row>35</xdr:row>
      <xdr:rowOff>9525</xdr:rowOff>
    </xdr:to>
    <xdr:sp macro="" textlink="">
      <xdr:nvSpPr>
        <xdr:cNvPr id="25" name="Rectangle 86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Arrowheads="1"/>
        </xdr:cNvSpPr>
      </xdr:nvSpPr>
      <xdr:spPr bwMode="auto">
        <a:xfrm>
          <a:off x="5680710" y="7774305"/>
          <a:ext cx="354563" cy="891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</xdr:row>
      <xdr:rowOff>0</xdr:rowOff>
    </xdr:from>
    <xdr:to>
      <xdr:col>1</xdr:col>
      <xdr:colOff>7620</xdr:colOff>
      <xdr:row>41</xdr:row>
      <xdr:rowOff>7620</xdr:rowOff>
    </xdr:to>
    <xdr:pic>
      <xdr:nvPicPr>
        <xdr:cNvPr id="2" name="Picture 2" descr="null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95059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7620</xdr:colOff>
      <xdr:row>41</xdr:row>
      <xdr:rowOff>7620</xdr:rowOff>
    </xdr:to>
    <xdr:pic>
      <xdr:nvPicPr>
        <xdr:cNvPr id="3" name="Picture 3" descr="null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95059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179917</xdr:colOff>
      <xdr:row>34</xdr:row>
      <xdr:rowOff>84667</xdr:rowOff>
    </xdr:from>
    <xdr:to>
      <xdr:col>22</xdr:col>
      <xdr:colOff>793750</xdr:colOff>
      <xdr:row>38</xdr:row>
      <xdr:rowOff>21167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5590117" y="8123767"/>
          <a:ext cx="7357533" cy="77470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◎提出見積書チェック表　</a:t>
          </a:r>
          <a:r>
            <a:rPr kumimoji="1" lang="ja-JP" altLang="ja-JP" sz="1100">
              <a:solidFill>
                <a:schemeClr val="dk1"/>
              </a:solidFill>
              <a:effectLst/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誤りがある部分にチェック！　</a:t>
          </a:r>
          <a:r>
            <a:rPr kumimoji="1" lang="en-US" altLang="ja-JP" sz="1100">
              <a:solidFill>
                <a:schemeClr val="dk1"/>
              </a:solidFill>
              <a:effectLst/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ほぼ参考</a:t>
          </a:r>
          <a:endParaRPr kumimoji="1" lang="en-US" altLang="ja-JP" sz="11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r>
            <a:rPr kumimoji="1" lang="ja-JP" altLang="en-US" sz="11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・受付日・時間は記録する。</a:t>
          </a:r>
          <a:endParaRPr kumimoji="1" lang="en-US" altLang="ja-JP" sz="11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23</xdr:col>
      <xdr:colOff>52917</xdr:colOff>
      <xdr:row>2</xdr:row>
      <xdr:rowOff>508000</xdr:rowOff>
    </xdr:from>
    <xdr:to>
      <xdr:col>25</xdr:col>
      <xdr:colOff>0</xdr:colOff>
      <xdr:row>3</xdr:row>
      <xdr:rowOff>179917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13092642" y="1050925"/>
          <a:ext cx="1375833" cy="348192"/>
        </a:xfrm>
        <a:prstGeom prst="wedgeRectCallout">
          <a:avLst>
            <a:gd name="adj1" fmla="val -57024"/>
            <a:gd name="adj2" fmla="val -11319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正直確認困難！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F0"/>
    <pageSetUpPr fitToPage="1"/>
  </sheetPr>
  <dimension ref="A1:K53"/>
  <sheetViews>
    <sheetView view="pageBreakPreview" zoomScaleNormal="100" zoomScaleSheetLayoutView="100" workbookViewId="0">
      <selection activeCell="D28" sqref="D28"/>
    </sheetView>
  </sheetViews>
  <sheetFormatPr defaultColWidth="3.75" defaultRowHeight="13.5" customHeight="1" x14ac:dyDescent="0.15"/>
  <cols>
    <col min="1" max="1" width="3.75" customWidth="1"/>
    <col min="2" max="2" width="6.25" customWidth="1"/>
    <col min="4" max="4" width="41.125" customWidth="1"/>
    <col min="5" max="5" width="45.75" customWidth="1"/>
    <col min="8" max="9" width="5.75" customWidth="1"/>
    <col min="10" max="10" width="4.375" bestFit="1" customWidth="1"/>
  </cols>
  <sheetData>
    <row r="1" spans="1:11" ht="15" customHeight="1" x14ac:dyDescent="0.15">
      <c r="A1" s="2"/>
      <c r="B1" s="136">
        <f ca="1">TODAY()</f>
        <v>46058</v>
      </c>
      <c r="C1" s="136"/>
      <c r="D1" s="137" t="s">
        <v>41</v>
      </c>
      <c r="E1" s="137"/>
    </row>
    <row r="2" spans="1:11" ht="150" customHeight="1" thickBot="1" x14ac:dyDescent="0.2">
      <c r="B2" s="84" t="s">
        <v>9</v>
      </c>
      <c r="C2" s="138" t="s">
        <v>128</v>
      </c>
      <c r="D2" s="139"/>
      <c r="E2" s="139"/>
      <c r="F2" s="47"/>
      <c r="G2" s="49"/>
      <c r="H2" s="140"/>
      <c r="I2" s="140"/>
      <c r="J2" s="48"/>
      <c r="K2" s="47"/>
    </row>
    <row r="3" spans="1:11" ht="13.5" customHeight="1" thickBot="1" x14ac:dyDescent="0.2">
      <c r="A3" s="1" t="s">
        <v>10</v>
      </c>
      <c r="B3" s="3" t="s">
        <v>11</v>
      </c>
      <c r="C3" s="4" t="s">
        <v>12</v>
      </c>
      <c r="D3" s="3" t="s">
        <v>13</v>
      </c>
      <c r="E3" s="5" t="s">
        <v>9</v>
      </c>
    </row>
    <row r="4" spans="1:11" ht="12" customHeight="1" thickTop="1" x14ac:dyDescent="0.15">
      <c r="B4" s="6">
        <v>44936</v>
      </c>
      <c r="C4" s="7" t="str">
        <f>MID("日月火水木金土",WEEKDAY(DATE(YEAR(B4),MONTH(B4),DAY(B4))),1)</f>
        <v>火</v>
      </c>
      <c r="D4" s="8"/>
      <c r="E4" s="9"/>
      <c r="F4" s="134" t="e">
        <f>#REF!&amp;"年後"</f>
        <v>#REF!</v>
      </c>
      <c r="G4" s="135"/>
      <c r="H4" s="133" t="e">
        <f>#REF!</f>
        <v>#REF!</v>
      </c>
      <c r="I4" s="133"/>
      <c r="J4" s="50" t="e">
        <f>H4</f>
        <v>#REF!</v>
      </c>
    </row>
    <row r="5" spans="1:11" ht="12" customHeight="1" x14ac:dyDescent="0.15">
      <c r="B5" s="10">
        <f>B4+1</f>
        <v>44937</v>
      </c>
      <c r="C5" s="11" t="str">
        <f t="shared" ref="C5:C29" si="0">MID("日月火水木金土",WEEKDAY(DATE(YEAR(B5),MONTH(B5),DAY(B5))),1)</f>
        <v>水</v>
      </c>
      <c r="D5" s="15"/>
      <c r="E5" s="13"/>
      <c r="F5" s="134" t="e">
        <f>#REF!&amp;"年後"</f>
        <v>#REF!</v>
      </c>
      <c r="G5" s="135"/>
      <c r="H5" s="133" t="e">
        <f>#REF!</f>
        <v>#REF!</v>
      </c>
      <c r="I5" s="133"/>
      <c r="J5" s="50" t="e">
        <f>H5</f>
        <v>#REF!</v>
      </c>
    </row>
    <row r="6" spans="1:11" ht="12" customHeight="1" x14ac:dyDescent="0.15">
      <c r="B6" s="10">
        <f t="shared" ref="B6:B53" si="1">B5+1</f>
        <v>44938</v>
      </c>
      <c r="C6" s="11" t="str">
        <f t="shared" si="0"/>
        <v>木</v>
      </c>
      <c r="D6" s="12"/>
      <c r="E6" s="13"/>
    </row>
    <row r="7" spans="1:11" ht="12" customHeight="1" x14ac:dyDescent="0.15">
      <c r="B7" s="10">
        <f t="shared" si="1"/>
        <v>44939</v>
      </c>
      <c r="C7" s="11" t="str">
        <f t="shared" si="0"/>
        <v>金</v>
      </c>
      <c r="D7" s="12"/>
      <c r="E7" s="51"/>
    </row>
    <row r="8" spans="1:11" ht="12" customHeight="1" x14ac:dyDescent="0.15">
      <c r="B8" s="10">
        <f t="shared" si="1"/>
        <v>44940</v>
      </c>
      <c r="C8" s="11" t="str">
        <f t="shared" si="0"/>
        <v>土</v>
      </c>
      <c r="D8" s="15"/>
      <c r="E8" s="13"/>
    </row>
    <row r="9" spans="1:11" ht="12" customHeight="1" x14ac:dyDescent="0.15">
      <c r="B9" s="10">
        <f t="shared" si="1"/>
        <v>44941</v>
      </c>
      <c r="C9" s="11" t="str">
        <f t="shared" si="0"/>
        <v>日</v>
      </c>
      <c r="D9" s="14"/>
      <c r="E9" s="13"/>
    </row>
    <row r="10" spans="1:11" ht="12" customHeight="1" x14ac:dyDescent="0.15">
      <c r="B10" s="10">
        <f t="shared" si="1"/>
        <v>44942</v>
      </c>
      <c r="C10" s="11" t="str">
        <f t="shared" si="0"/>
        <v>月</v>
      </c>
      <c r="D10" s="12" t="s">
        <v>42</v>
      </c>
      <c r="E10" s="13"/>
    </row>
    <row r="11" spans="1:11" ht="12" customHeight="1" x14ac:dyDescent="0.15">
      <c r="B11" s="10">
        <f t="shared" si="1"/>
        <v>44943</v>
      </c>
      <c r="C11" s="11" t="str">
        <f t="shared" si="0"/>
        <v>火</v>
      </c>
      <c r="D11" s="14" t="s">
        <v>49</v>
      </c>
      <c r="E11" s="13" t="s">
        <v>48</v>
      </c>
    </row>
    <row r="12" spans="1:11" ht="12" customHeight="1" x14ac:dyDescent="0.15">
      <c r="B12" s="10">
        <f t="shared" si="1"/>
        <v>44944</v>
      </c>
      <c r="C12" s="11" t="str">
        <f t="shared" si="0"/>
        <v>水</v>
      </c>
      <c r="D12" s="12"/>
      <c r="E12" s="85"/>
    </row>
    <row r="13" spans="1:11" ht="12" customHeight="1" x14ac:dyDescent="0.15">
      <c r="B13" s="10">
        <f t="shared" si="1"/>
        <v>44945</v>
      </c>
      <c r="C13" s="11" t="str">
        <f t="shared" si="0"/>
        <v>木</v>
      </c>
      <c r="D13" s="14"/>
      <c r="E13" s="13"/>
    </row>
    <row r="14" spans="1:11" ht="12" customHeight="1" x14ac:dyDescent="0.15">
      <c r="B14" s="10">
        <f t="shared" si="1"/>
        <v>44946</v>
      </c>
      <c r="C14" s="11" t="str">
        <f t="shared" si="0"/>
        <v>金</v>
      </c>
      <c r="D14" s="14"/>
      <c r="E14" s="13"/>
    </row>
    <row r="15" spans="1:11" ht="12" customHeight="1" x14ac:dyDescent="0.15">
      <c r="B15" s="10">
        <f t="shared" si="1"/>
        <v>44947</v>
      </c>
      <c r="C15" s="11" t="str">
        <f t="shared" si="0"/>
        <v>土</v>
      </c>
      <c r="D15" s="14"/>
      <c r="E15" s="13"/>
    </row>
    <row r="16" spans="1:11" ht="12" customHeight="1" x14ac:dyDescent="0.15">
      <c r="B16" s="10">
        <f t="shared" si="1"/>
        <v>44948</v>
      </c>
      <c r="C16" s="11" t="str">
        <f t="shared" si="0"/>
        <v>日</v>
      </c>
      <c r="D16" s="12"/>
      <c r="E16" s="13"/>
    </row>
    <row r="17" spans="2:5" ht="12" customHeight="1" x14ac:dyDescent="0.15">
      <c r="B17" s="10">
        <f t="shared" si="1"/>
        <v>44949</v>
      </c>
      <c r="C17" s="11" t="str">
        <f t="shared" si="0"/>
        <v>月</v>
      </c>
      <c r="D17" s="12"/>
      <c r="E17" s="13"/>
    </row>
    <row r="18" spans="2:5" x14ac:dyDescent="0.15">
      <c r="B18" s="10">
        <f t="shared" si="1"/>
        <v>44950</v>
      </c>
      <c r="C18" s="11" t="str">
        <f t="shared" si="0"/>
        <v>火</v>
      </c>
      <c r="D18" s="14"/>
      <c r="E18" s="13"/>
    </row>
    <row r="19" spans="2:5" ht="12" customHeight="1" x14ac:dyDescent="0.15">
      <c r="B19" s="10">
        <f t="shared" si="1"/>
        <v>44951</v>
      </c>
      <c r="C19" s="11" t="str">
        <f t="shared" si="0"/>
        <v>水</v>
      </c>
      <c r="D19" s="12"/>
      <c r="E19" s="13"/>
    </row>
    <row r="20" spans="2:5" ht="19.5" customHeight="1" x14ac:dyDescent="0.15">
      <c r="B20" s="10">
        <f t="shared" si="1"/>
        <v>44952</v>
      </c>
      <c r="C20" s="11" t="str">
        <f t="shared" si="0"/>
        <v>木</v>
      </c>
      <c r="D20" s="14" t="s">
        <v>129</v>
      </c>
      <c r="E20" s="51" t="s">
        <v>126</v>
      </c>
    </row>
    <row r="21" spans="2:5" x14ac:dyDescent="0.15">
      <c r="B21" s="10">
        <f t="shared" si="1"/>
        <v>44953</v>
      </c>
      <c r="C21" s="11" t="str">
        <f t="shared" si="0"/>
        <v>金</v>
      </c>
      <c r="D21" s="12"/>
      <c r="E21" s="51"/>
    </row>
    <row r="22" spans="2:5" ht="12" customHeight="1" x14ac:dyDescent="0.15">
      <c r="B22" s="10">
        <f t="shared" si="1"/>
        <v>44954</v>
      </c>
      <c r="C22" s="11" t="str">
        <f t="shared" si="0"/>
        <v>土</v>
      </c>
      <c r="D22" s="12"/>
      <c r="E22" s="51"/>
    </row>
    <row r="23" spans="2:5" ht="12" customHeight="1" x14ac:dyDescent="0.15">
      <c r="B23" s="10">
        <f t="shared" si="1"/>
        <v>44955</v>
      </c>
      <c r="C23" s="11" t="str">
        <f t="shared" si="0"/>
        <v>日</v>
      </c>
      <c r="D23" s="12"/>
      <c r="E23" s="13"/>
    </row>
    <row r="24" spans="2:5" ht="12" customHeight="1" x14ac:dyDescent="0.15">
      <c r="B24" s="10">
        <f t="shared" si="1"/>
        <v>44956</v>
      </c>
      <c r="C24" s="11" t="str">
        <f t="shared" si="0"/>
        <v>月</v>
      </c>
      <c r="D24" s="12"/>
      <c r="E24" s="13"/>
    </row>
    <row r="25" spans="2:5" ht="12" customHeight="1" x14ac:dyDescent="0.15">
      <c r="B25" s="10">
        <f t="shared" si="1"/>
        <v>44957</v>
      </c>
      <c r="C25" s="11" t="str">
        <f t="shared" si="0"/>
        <v>火</v>
      </c>
      <c r="D25" s="12"/>
      <c r="E25" s="13"/>
    </row>
    <row r="26" spans="2:5" ht="12" customHeight="1" x14ac:dyDescent="0.15">
      <c r="B26" s="10">
        <f t="shared" si="1"/>
        <v>44958</v>
      </c>
      <c r="C26" s="11" t="str">
        <f t="shared" si="0"/>
        <v>水</v>
      </c>
      <c r="D26" s="14"/>
      <c r="E26" s="51"/>
    </row>
    <row r="27" spans="2:5" ht="12" customHeight="1" x14ac:dyDescent="0.15">
      <c r="B27" s="10">
        <f t="shared" si="1"/>
        <v>44959</v>
      </c>
      <c r="C27" s="11" t="str">
        <f t="shared" si="0"/>
        <v>木</v>
      </c>
      <c r="D27" s="12"/>
      <c r="E27" s="13"/>
    </row>
    <row r="28" spans="2:5" ht="146.25" x14ac:dyDescent="0.15">
      <c r="B28" s="10">
        <f t="shared" si="1"/>
        <v>44960</v>
      </c>
      <c r="C28" s="11" t="str">
        <f t="shared" si="0"/>
        <v>金</v>
      </c>
      <c r="D28" s="14" t="s">
        <v>127</v>
      </c>
      <c r="E28" s="51" t="s">
        <v>47</v>
      </c>
    </row>
    <row r="29" spans="2:5" x14ac:dyDescent="0.15">
      <c r="B29" s="10">
        <f t="shared" si="1"/>
        <v>44961</v>
      </c>
      <c r="C29" s="11" t="str">
        <f t="shared" si="0"/>
        <v>土</v>
      </c>
      <c r="D29" s="12"/>
      <c r="E29" s="51"/>
    </row>
    <row r="30" spans="2:5" ht="12" customHeight="1" x14ac:dyDescent="0.15">
      <c r="B30" s="10">
        <f t="shared" si="1"/>
        <v>44962</v>
      </c>
      <c r="C30" s="11" t="str">
        <f t="shared" ref="C30:C45" si="2">MID("日月火水木金土",WEEKDAY(DATE(YEAR(B30),MONTH(B30),DAY(B30))),1)</f>
        <v>日</v>
      </c>
      <c r="D30" s="12"/>
      <c r="E30" s="13"/>
    </row>
    <row r="31" spans="2:5" ht="12" customHeight="1" x14ac:dyDescent="0.15">
      <c r="B31" s="10">
        <f t="shared" si="1"/>
        <v>44963</v>
      </c>
      <c r="C31" s="11" t="str">
        <f t="shared" si="2"/>
        <v>月</v>
      </c>
      <c r="D31" s="12"/>
      <c r="E31" s="13"/>
    </row>
    <row r="32" spans="2:5" ht="12" customHeight="1" x14ac:dyDescent="0.15">
      <c r="B32" s="10">
        <f t="shared" si="1"/>
        <v>44964</v>
      </c>
      <c r="C32" s="11" t="str">
        <f t="shared" si="2"/>
        <v>火</v>
      </c>
      <c r="D32" s="12"/>
      <c r="E32" s="13"/>
    </row>
    <row r="33" spans="2:5" ht="15" customHeight="1" x14ac:dyDescent="0.15">
      <c r="B33" s="10">
        <f t="shared" si="1"/>
        <v>44965</v>
      </c>
      <c r="C33" s="11" t="str">
        <f t="shared" si="2"/>
        <v>水</v>
      </c>
      <c r="D33" s="14"/>
      <c r="E33" s="51"/>
    </row>
    <row r="34" spans="2:5" ht="12" customHeight="1" x14ac:dyDescent="0.15">
      <c r="B34" s="10">
        <f t="shared" si="1"/>
        <v>44966</v>
      </c>
      <c r="C34" s="11" t="str">
        <f t="shared" si="2"/>
        <v>木</v>
      </c>
      <c r="D34" s="12"/>
      <c r="E34" s="13"/>
    </row>
    <row r="35" spans="2:5" x14ac:dyDescent="0.15">
      <c r="B35" s="10">
        <f t="shared" si="1"/>
        <v>44967</v>
      </c>
      <c r="C35" s="11" t="str">
        <f t="shared" si="2"/>
        <v>金</v>
      </c>
      <c r="D35" s="14"/>
      <c r="E35" s="51"/>
    </row>
    <row r="36" spans="2:5" x14ac:dyDescent="0.15">
      <c r="B36" s="10">
        <f t="shared" si="1"/>
        <v>44968</v>
      </c>
      <c r="C36" s="11" t="str">
        <f t="shared" si="2"/>
        <v>土</v>
      </c>
      <c r="D36" s="12"/>
      <c r="E36" s="51"/>
    </row>
    <row r="37" spans="2:5" ht="12" customHeight="1" x14ac:dyDescent="0.15">
      <c r="B37" s="10">
        <f t="shared" si="1"/>
        <v>44969</v>
      </c>
      <c r="C37" s="11" t="str">
        <f t="shared" si="2"/>
        <v>日</v>
      </c>
      <c r="D37" s="12"/>
      <c r="E37" s="13"/>
    </row>
    <row r="38" spans="2:5" ht="23.25" customHeight="1" x14ac:dyDescent="0.15">
      <c r="B38" s="10">
        <f t="shared" si="1"/>
        <v>44970</v>
      </c>
      <c r="C38" s="11" t="str">
        <f t="shared" si="2"/>
        <v>月</v>
      </c>
      <c r="D38" s="12" t="s">
        <v>46</v>
      </c>
      <c r="E38" s="13"/>
    </row>
    <row r="39" spans="2:5" x14ac:dyDescent="0.15">
      <c r="B39" s="10">
        <f t="shared" si="1"/>
        <v>44971</v>
      </c>
      <c r="C39" s="11" t="str">
        <f t="shared" si="2"/>
        <v>火</v>
      </c>
      <c r="D39" s="12"/>
      <c r="E39" s="13"/>
    </row>
    <row r="40" spans="2:5" ht="23.25" customHeight="1" x14ac:dyDescent="0.15">
      <c r="B40" s="10">
        <f t="shared" si="1"/>
        <v>44972</v>
      </c>
      <c r="C40" s="11" t="str">
        <f t="shared" si="2"/>
        <v>水</v>
      </c>
      <c r="D40" s="14" t="s">
        <v>125</v>
      </c>
      <c r="E40" s="13"/>
    </row>
    <row r="41" spans="2:5" x14ac:dyDescent="0.15">
      <c r="B41" s="10">
        <f t="shared" si="1"/>
        <v>44973</v>
      </c>
      <c r="C41" s="11" t="str">
        <f t="shared" si="2"/>
        <v>木</v>
      </c>
      <c r="D41" s="14"/>
      <c r="E41" s="13"/>
    </row>
    <row r="42" spans="2:5" x14ac:dyDescent="0.15">
      <c r="B42" s="10">
        <f t="shared" si="1"/>
        <v>44974</v>
      </c>
      <c r="C42" s="11" t="str">
        <f t="shared" si="2"/>
        <v>金</v>
      </c>
      <c r="D42" s="12" t="s">
        <v>43</v>
      </c>
      <c r="E42" s="13" t="s">
        <v>45</v>
      </c>
    </row>
    <row r="43" spans="2:5" x14ac:dyDescent="0.15">
      <c r="B43" s="10">
        <f t="shared" si="1"/>
        <v>44975</v>
      </c>
      <c r="C43" s="11" t="str">
        <f t="shared" si="2"/>
        <v>土</v>
      </c>
      <c r="D43" s="12"/>
      <c r="E43" s="13"/>
    </row>
    <row r="44" spans="2:5" ht="12" customHeight="1" x14ac:dyDescent="0.15">
      <c r="B44" s="10">
        <f t="shared" si="1"/>
        <v>44976</v>
      </c>
      <c r="C44" s="11" t="str">
        <f t="shared" si="2"/>
        <v>日</v>
      </c>
      <c r="D44" s="12"/>
      <c r="E44" s="13"/>
    </row>
    <row r="45" spans="2:5" ht="12" customHeight="1" x14ac:dyDescent="0.15">
      <c r="B45" s="10">
        <f t="shared" si="1"/>
        <v>44977</v>
      </c>
      <c r="C45" s="11" t="str">
        <f t="shared" si="2"/>
        <v>月</v>
      </c>
      <c r="D45" s="12"/>
      <c r="E45" s="13"/>
    </row>
    <row r="46" spans="2:5" ht="12" customHeight="1" x14ac:dyDescent="0.15">
      <c r="B46" s="10">
        <f t="shared" si="1"/>
        <v>44978</v>
      </c>
      <c r="C46" s="11" t="str">
        <f t="shared" ref="C46:C49" si="3">MID("日月火水木金土",WEEKDAY(DATE(YEAR(B46),MONTH(B46),DAY(B46))),1)</f>
        <v>火</v>
      </c>
      <c r="D46" s="12"/>
      <c r="E46" s="13"/>
    </row>
    <row r="47" spans="2:5" ht="12" customHeight="1" x14ac:dyDescent="0.15">
      <c r="B47" s="10">
        <f t="shared" si="1"/>
        <v>44979</v>
      </c>
      <c r="C47" s="11" t="str">
        <f t="shared" si="3"/>
        <v>水</v>
      </c>
      <c r="D47" s="12"/>
      <c r="E47" s="13"/>
    </row>
    <row r="48" spans="2:5" ht="12" customHeight="1" x14ac:dyDescent="0.15">
      <c r="B48" s="10">
        <f t="shared" si="1"/>
        <v>44980</v>
      </c>
      <c r="C48" s="11" t="str">
        <f t="shared" si="3"/>
        <v>木</v>
      </c>
      <c r="D48" s="12"/>
      <c r="E48" s="13"/>
    </row>
    <row r="49" spans="2:5" ht="16.5" customHeight="1" x14ac:dyDescent="0.15">
      <c r="B49" s="10">
        <f t="shared" si="1"/>
        <v>44981</v>
      </c>
      <c r="C49" s="11" t="str">
        <f t="shared" si="3"/>
        <v>金</v>
      </c>
      <c r="D49" s="14"/>
      <c r="E49" s="13"/>
    </row>
    <row r="50" spans="2:5" ht="12" customHeight="1" x14ac:dyDescent="0.15">
      <c r="B50" s="10">
        <f t="shared" si="1"/>
        <v>44982</v>
      </c>
      <c r="C50" s="11" t="str">
        <f t="shared" ref="C50:C53" si="4">MID("日月火水木金土",WEEKDAY(DATE(YEAR(B50),MONTH(B50),DAY(B50))),1)</f>
        <v>土</v>
      </c>
      <c r="D50" s="12"/>
      <c r="E50" s="13"/>
    </row>
    <row r="51" spans="2:5" ht="12" customHeight="1" x14ac:dyDescent="0.15">
      <c r="B51" s="10">
        <f t="shared" si="1"/>
        <v>44983</v>
      </c>
      <c r="C51" s="11" t="str">
        <f t="shared" si="4"/>
        <v>日</v>
      </c>
      <c r="D51" s="12"/>
      <c r="E51" s="13"/>
    </row>
    <row r="52" spans="2:5" ht="12" customHeight="1" x14ac:dyDescent="0.15">
      <c r="B52" s="10">
        <f t="shared" si="1"/>
        <v>44984</v>
      </c>
      <c r="C52" s="11" t="str">
        <f t="shared" si="4"/>
        <v>月</v>
      </c>
      <c r="D52" s="12"/>
      <c r="E52" s="13"/>
    </row>
    <row r="53" spans="2:5" ht="12" customHeight="1" x14ac:dyDescent="0.15">
      <c r="B53" s="10">
        <f t="shared" si="1"/>
        <v>44985</v>
      </c>
      <c r="C53" s="11" t="str">
        <f t="shared" si="4"/>
        <v>火</v>
      </c>
      <c r="D53" s="12"/>
      <c r="E53" s="13"/>
    </row>
  </sheetData>
  <mergeCells count="8">
    <mergeCell ref="H5:I5"/>
    <mergeCell ref="F5:G5"/>
    <mergeCell ref="F4:G4"/>
    <mergeCell ref="B1:C1"/>
    <mergeCell ref="D1:E1"/>
    <mergeCell ref="C2:E2"/>
    <mergeCell ref="H2:I2"/>
    <mergeCell ref="H4:I4"/>
  </mergeCells>
  <phoneticPr fontId="7"/>
  <conditionalFormatting sqref="A4:E45 B46:E53 A47:A48">
    <cfRule type="expression" dxfId="3" priority="61">
      <formula>$B$1=$B4</formula>
    </cfRule>
    <cfRule type="expression" dxfId="2" priority="62">
      <formula>$A4="○"</formula>
    </cfRule>
    <cfRule type="expression" dxfId="1" priority="63">
      <formula>WEEKDAY( $B4, 2)= 7</formula>
    </cfRule>
    <cfRule type="expression" dxfId="0" priority="64">
      <formula>WEEKDAY( $B4, 2)= 6</formula>
    </cfRule>
  </conditionalFormatting>
  <pageMargins left="0.70866141732283472" right="0.70866141732283472" top="0.35433070866141736" bottom="0.35433070866141736" header="0.31496062992125984" footer="0.31496062992125984"/>
  <pageSetup paperSize="9" scale="90" orientation="portrait" r:id="rId1"/>
  <headerFooter>
    <oddFooter>&amp;R&amp;8&amp;Z&amp;F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AC76"/>
  <sheetViews>
    <sheetView view="pageBreakPreview" topLeftCell="A16" zoomScaleNormal="100" zoomScaleSheetLayoutView="100" workbookViewId="0">
      <selection activeCell="Q25" sqref="Q25:AE34"/>
    </sheetView>
  </sheetViews>
  <sheetFormatPr defaultRowHeight="13.5" x14ac:dyDescent="0.15"/>
  <cols>
    <col min="1" max="1" width="9" style="87"/>
    <col min="2" max="2" width="3.375" style="87" customWidth="1"/>
    <col min="3" max="3" width="17.125" style="87" customWidth="1"/>
    <col min="4" max="4" width="7.25" style="87" customWidth="1"/>
    <col min="5" max="5" width="4.875" style="87" customWidth="1"/>
    <col min="6" max="6" width="2.875" style="87" customWidth="1"/>
    <col min="7" max="7" width="9.375" style="87" customWidth="1"/>
    <col min="8" max="8" width="2.75" style="87" customWidth="1"/>
    <col min="9" max="9" width="10.375" style="87" customWidth="1"/>
    <col min="10" max="10" width="3.125" style="87" customWidth="1"/>
    <col min="11" max="11" width="6.75" style="87" customWidth="1"/>
    <col min="12" max="12" width="3.125" style="87" customWidth="1"/>
    <col min="13" max="13" width="10" style="87" customWidth="1"/>
    <col min="14" max="14" width="3.125" style="87" customWidth="1"/>
    <col min="15" max="15" width="6.5" style="87" customWidth="1"/>
    <col min="16" max="16384" width="9" style="87"/>
  </cols>
  <sheetData>
    <row r="1" spans="1:15" ht="30" customHeight="1" thickTop="1" thickBot="1" x14ac:dyDescent="0.2">
      <c r="A1" s="86" t="s">
        <v>130</v>
      </c>
      <c r="B1" s="141" t="s">
        <v>131</v>
      </c>
      <c r="C1" s="142"/>
      <c r="D1" s="143" t="s">
        <v>132</v>
      </c>
      <c r="E1" s="143"/>
      <c r="F1" s="144"/>
      <c r="G1" s="145" t="s">
        <v>133</v>
      </c>
      <c r="H1" s="145"/>
      <c r="I1" s="146" t="s">
        <v>134</v>
      </c>
      <c r="J1" s="146"/>
      <c r="K1" s="146"/>
      <c r="L1" s="146"/>
      <c r="M1" s="146"/>
      <c r="N1" s="146"/>
      <c r="O1" s="146"/>
    </row>
    <row r="2" spans="1:15" ht="25.9" customHeight="1" thickTop="1" x14ac:dyDescent="0.15">
      <c r="A2" s="88" t="s">
        <v>135</v>
      </c>
      <c r="B2" s="147" t="e">
        <f>#REF!</f>
        <v>#REF!</v>
      </c>
      <c r="C2" s="147"/>
      <c r="D2" s="148" t="s">
        <v>136</v>
      </c>
      <c r="E2" s="148"/>
      <c r="F2" s="149"/>
      <c r="G2" s="145" t="s">
        <v>137</v>
      </c>
      <c r="H2" s="145"/>
      <c r="I2" s="150" t="e">
        <f>#REF!&amp;"　"&amp;#REF!</f>
        <v>#REF!</v>
      </c>
      <c r="J2" s="151"/>
      <c r="K2" s="151"/>
      <c r="L2" s="151"/>
      <c r="M2" s="151"/>
      <c r="N2" s="151"/>
      <c r="O2" s="152"/>
    </row>
    <row r="3" spans="1:15" ht="10.15" customHeight="1" x14ac:dyDescent="0.15">
      <c r="A3" s="156" t="s">
        <v>138</v>
      </c>
      <c r="B3" s="158" t="s">
        <v>131</v>
      </c>
      <c r="C3" s="159"/>
      <c r="D3" s="162" t="s">
        <v>139</v>
      </c>
      <c r="E3" s="148"/>
      <c r="F3" s="149"/>
      <c r="G3" s="145"/>
      <c r="H3" s="145"/>
      <c r="I3" s="153"/>
      <c r="J3" s="154"/>
      <c r="K3" s="154"/>
      <c r="L3" s="154"/>
      <c r="M3" s="154"/>
      <c r="N3" s="154"/>
      <c r="O3" s="155"/>
    </row>
    <row r="4" spans="1:15" ht="16.149999999999999" customHeight="1" x14ac:dyDescent="0.15">
      <c r="A4" s="157"/>
      <c r="B4" s="160"/>
      <c r="C4" s="161"/>
      <c r="D4" s="163"/>
      <c r="E4" s="164"/>
      <c r="F4" s="165"/>
      <c r="G4" s="145"/>
      <c r="H4" s="145"/>
      <c r="I4" s="166" t="s">
        <v>140</v>
      </c>
      <c r="J4" s="167"/>
      <c r="K4" s="167"/>
      <c r="L4" s="167"/>
      <c r="M4" s="168" t="e">
        <f>#REF!</f>
        <v>#REF!</v>
      </c>
      <c r="N4" s="168"/>
      <c r="O4" s="169"/>
    </row>
    <row r="5" spans="1:15" ht="22.15" customHeight="1" x14ac:dyDescent="0.15">
      <c r="A5" s="145" t="s">
        <v>141</v>
      </c>
      <c r="B5" s="158" t="s">
        <v>131</v>
      </c>
      <c r="C5" s="159"/>
      <c r="D5" s="177" t="s">
        <v>142</v>
      </c>
      <c r="E5" s="178" t="s">
        <v>143</v>
      </c>
      <c r="F5" s="172" t="s">
        <v>0</v>
      </c>
      <c r="G5" s="172"/>
      <c r="H5" s="173" t="s">
        <v>1</v>
      </c>
      <c r="I5" s="89" t="s">
        <v>144</v>
      </c>
      <c r="J5" s="150"/>
      <c r="K5" s="151"/>
      <c r="L5" s="151"/>
      <c r="M5" s="151"/>
      <c r="N5" s="151"/>
      <c r="O5" s="152"/>
    </row>
    <row r="6" spans="1:15" ht="22.15" customHeight="1" x14ac:dyDescent="0.15">
      <c r="A6" s="145"/>
      <c r="B6" s="160"/>
      <c r="C6" s="161"/>
      <c r="D6" s="177"/>
      <c r="E6" s="178"/>
      <c r="F6" s="172"/>
      <c r="G6" s="172"/>
      <c r="H6" s="173"/>
      <c r="I6" s="90" t="s">
        <v>145</v>
      </c>
      <c r="J6" s="174"/>
      <c r="K6" s="168"/>
      <c r="L6" s="168"/>
      <c r="M6" s="168"/>
      <c r="N6" s="168"/>
      <c r="O6" s="169"/>
    </row>
    <row r="7" spans="1:15" ht="22.15" customHeight="1" x14ac:dyDescent="0.15">
      <c r="A7" s="145" t="s">
        <v>146</v>
      </c>
      <c r="B7" s="91"/>
      <c r="C7" s="92" t="s">
        <v>131</v>
      </c>
      <c r="D7" s="146" t="s">
        <v>147</v>
      </c>
      <c r="E7" s="146"/>
      <c r="F7" s="93"/>
      <c r="G7" s="94" t="s">
        <v>148</v>
      </c>
      <c r="H7" s="95"/>
      <c r="I7" s="95" t="s">
        <v>149</v>
      </c>
      <c r="J7" s="95"/>
      <c r="K7" s="95" t="s">
        <v>150</v>
      </c>
      <c r="L7" s="95"/>
      <c r="M7" s="95" t="s">
        <v>151</v>
      </c>
      <c r="N7" s="95"/>
      <c r="O7" s="96" t="s">
        <v>152</v>
      </c>
    </row>
    <row r="8" spans="1:15" ht="28.15" customHeight="1" x14ac:dyDescent="0.15">
      <c r="A8" s="145"/>
      <c r="B8" s="97"/>
      <c r="C8" s="98" t="s">
        <v>153</v>
      </c>
      <c r="D8" s="146"/>
      <c r="E8" s="146"/>
      <c r="F8" s="99"/>
      <c r="G8" s="100" t="s">
        <v>154</v>
      </c>
      <c r="H8" s="98"/>
      <c r="I8" s="100" t="s">
        <v>155</v>
      </c>
      <c r="J8" s="98"/>
      <c r="K8" s="98" t="s">
        <v>156</v>
      </c>
      <c r="L8" s="98"/>
      <c r="M8" s="175" t="s">
        <v>157</v>
      </c>
      <c r="N8" s="175"/>
      <c r="O8" s="176"/>
    </row>
    <row r="9" spans="1:15" ht="13.15" customHeight="1" x14ac:dyDescent="0.15">
      <c r="A9" s="101" t="s">
        <v>158</v>
      </c>
      <c r="B9" s="9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</row>
    <row r="10" spans="1:15" ht="13.15" customHeight="1" x14ac:dyDescent="0.15">
      <c r="A10" s="102" t="s">
        <v>159</v>
      </c>
      <c r="B10" s="103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</row>
    <row r="11" spans="1:15" ht="49.15" customHeight="1" x14ac:dyDescent="0.15">
      <c r="A11" s="99"/>
      <c r="B11" s="104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</row>
    <row r="12" spans="1:15" ht="6" customHeight="1" x14ac:dyDescent="0.15"/>
    <row r="13" spans="1:15" ht="39" customHeight="1" x14ac:dyDescent="0.15">
      <c r="A13" s="105" t="s">
        <v>3</v>
      </c>
      <c r="B13" s="170" t="e">
        <f>#REF!&amp;#REF!&amp;"（"&amp;#REF!&amp;"）"</f>
        <v>#REF!</v>
      </c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</row>
    <row r="14" spans="1:15" ht="39" customHeight="1" x14ac:dyDescent="0.15">
      <c r="A14" s="105"/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</row>
    <row r="15" spans="1:15" ht="26.25" customHeight="1" x14ac:dyDescent="0.1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</row>
    <row r="16" spans="1:15" ht="26.25" customHeight="1" x14ac:dyDescent="0.15">
      <c r="A16" s="106"/>
      <c r="B16" s="107" t="s">
        <v>160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</row>
    <row r="17" spans="1:29" ht="26.25" customHeight="1" x14ac:dyDescent="0.15">
      <c r="A17" s="106"/>
      <c r="B17" s="106"/>
      <c r="C17" s="108" t="s">
        <v>4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</row>
    <row r="18" spans="1:29" ht="26.25" customHeight="1" x14ac:dyDescent="0.15">
      <c r="A18" s="106"/>
      <c r="B18" s="106"/>
      <c r="C18" s="109" t="s">
        <v>161</v>
      </c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</row>
    <row r="19" spans="1:29" ht="26.25" customHeight="1" x14ac:dyDescent="0.15">
      <c r="A19" s="106"/>
      <c r="B19" s="106"/>
      <c r="C19" s="107" t="s">
        <v>162</v>
      </c>
      <c r="D19" s="107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</row>
    <row r="20" spans="1:29" ht="26.25" customHeight="1" x14ac:dyDescent="0.15">
      <c r="A20" s="106"/>
      <c r="B20" s="106"/>
      <c r="C20" s="106"/>
      <c r="D20" s="106"/>
      <c r="E20" s="106"/>
      <c r="F20" s="107" t="s">
        <v>163</v>
      </c>
      <c r="G20" s="106"/>
      <c r="H20" s="106"/>
      <c r="I20" s="106"/>
      <c r="J20" s="107"/>
      <c r="K20" s="107" t="s">
        <v>2</v>
      </c>
      <c r="L20" s="106"/>
      <c r="M20" s="106"/>
      <c r="N20" s="106"/>
      <c r="O20" s="106"/>
    </row>
    <row r="21" spans="1:29" ht="26.25" customHeight="1" x14ac:dyDescent="0.1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</row>
    <row r="22" spans="1:29" ht="26.25" customHeight="1" x14ac:dyDescent="0.15">
      <c r="A22" s="106"/>
      <c r="B22" s="106"/>
      <c r="C22" s="110" t="s">
        <v>164</v>
      </c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</row>
    <row r="23" spans="1:29" ht="26.25" customHeight="1" x14ac:dyDescent="0.15">
      <c r="A23" s="126"/>
      <c r="B23" s="126"/>
      <c r="C23" s="126"/>
      <c r="D23" s="126"/>
      <c r="E23" s="126"/>
      <c r="F23" s="127" t="s">
        <v>165</v>
      </c>
      <c r="G23" s="126"/>
      <c r="H23" s="126"/>
      <c r="I23" s="126"/>
      <c r="J23" s="126"/>
      <c r="K23" s="127" t="s">
        <v>2</v>
      </c>
      <c r="L23" s="126"/>
      <c r="M23" s="126"/>
      <c r="N23" s="126"/>
      <c r="O23" s="126"/>
    </row>
    <row r="24" spans="1:29" ht="26.25" customHeight="1" x14ac:dyDescent="0.15">
      <c r="A24" s="129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</row>
    <row r="25" spans="1:29" ht="26.25" customHeight="1" x14ac:dyDescent="0.15">
      <c r="A25" s="130" t="e">
        <f>"　　標記の件について、別添のとおり実施することとし、併せて、"&amp;#REF!&amp;"岡山県債における見積合わ"</f>
        <v>#REF!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28"/>
      <c r="Q25" s="128" t="s">
        <v>173</v>
      </c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</row>
    <row r="26" spans="1:29" ht="26.25" customHeight="1" x14ac:dyDescent="0.15">
      <c r="A26" s="131" t="s">
        <v>169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Q26" s="87" t="s">
        <v>174</v>
      </c>
    </row>
    <row r="27" spans="1:29" ht="26.25" customHeight="1" x14ac:dyDescent="0.15">
      <c r="A27" s="171" t="s">
        <v>8</v>
      </c>
      <c r="B27" s="171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Q27" s="87" t="s">
        <v>8</v>
      </c>
    </row>
    <row r="28" spans="1:29" ht="26.25" customHeight="1" x14ac:dyDescent="0.15">
      <c r="B28" s="111" t="s">
        <v>5</v>
      </c>
      <c r="C28" s="125" t="s">
        <v>170</v>
      </c>
      <c r="D28" s="107" t="s">
        <v>166</v>
      </c>
      <c r="E28" s="107" t="e">
        <f>DBCS(TEXT(#REF!,"#,##"))&amp;"円"</f>
        <v>#REF!</v>
      </c>
      <c r="F28" s="107"/>
      <c r="G28" s="107"/>
      <c r="H28" s="107"/>
      <c r="I28" s="107"/>
      <c r="J28" s="107"/>
      <c r="K28" s="107" t="e">
        <f>"（"&amp;#REF!&amp;"・"&amp;DBCS(#REF!)&amp;"年"&amp;#REF!&amp;"金利）"</f>
        <v>#REF!</v>
      </c>
      <c r="L28" s="107"/>
      <c r="M28" s="107"/>
      <c r="N28" s="112"/>
      <c r="O28" s="112"/>
      <c r="R28" s="87" t="s">
        <v>175</v>
      </c>
      <c r="S28" s="87" t="s">
        <v>170</v>
      </c>
      <c r="T28" s="87" t="s">
        <v>166</v>
      </c>
      <c r="U28" s="87" t="s">
        <v>176</v>
      </c>
      <c r="AA28" s="87" t="s">
        <v>177</v>
      </c>
    </row>
    <row r="29" spans="1:29" ht="26.25" customHeight="1" x14ac:dyDescent="0.15">
      <c r="A29" s="107"/>
      <c r="B29" s="107"/>
      <c r="C29" s="107"/>
      <c r="D29" s="107" t="s">
        <v>167</v>
      </c>
      <c r="E29" s="107" t="e">
        <f>DBCS(TEXT(#REF!,"#,##"))&amp;"円"</f>
        <v>#REF!</v>
      </c>
      <c r="F29" s="107"/>
      <c r="G29" s="107"/>
      <c r="H29" s="107"/>
      <c r="I29" s="107"/>
      <c r="J29" s="107"/>
      <c r="K29" s="107" t="e">
        <f>"（"&amp;#REF!&amp;"・"&amp;DBCS(#REF!)&amp;"年"&amp;#REF!&amp;"金利）"</f>
        <v>#REF!</v>
      </c>
      <c r="L29" s="107"/>
      <c r="M29" s="107"/>
      <c r="N29" s="107"/>
      <c r="O29" s="107"/>
      <c r="T29" s="87" t="s">
        <v>167</v>
      </c>
      <c r="U29" s="87" t="s">
        <v>178</v>
      </c>
      <c r="AA29" s="87" t="s">
        <v>179</v>
      </c>
    </row>
    <row r="30" spans="1:29" ht="26.25" customHeight="1" x14ac:dyDescent="0.15">
      <c r="A30" s="106"/>
      <c r="B30" s="106"/>
      <c r="C30" s="106"/>
      <c r="D30" s="132" t="s">
        <v>168</v>
      </c>
      <c r="E30" s="132" t="e">
        <f>DBCS(TEXT(#REF!,"#,##"))&amp;"円"</f>
        <v>#REF!</v>
      </c>
      <c r="F30" s="132"/>
      <c r="G30" s="132"/>
      <c r="H30" s="132"/>
      <c r="I30" s="132"/>
      <c r="J30" s="132"/>
      <c r="K30" s="132" t="e">
        <f>"（"&amp;#REF!&amp;"・"&amp;DBCS(#REF!)&amp;"年"&amp;#REF!&amp;"金利）"</f>
        <v>#REF!</v>
      </c>
      <c r="L30" s="132"/>
      <c r="M30" s="132"/>
      <c r="N30" s="114"/>
      <c r="O30" s="114"/>
      <c r="P30" s="115"/>
      <c r="T30" s="87" t="s">
        <v>168</v>
      </c>
      <c r="U30" s="87" t="s">
        <v>178</v>
      </c>
      <c r="AA30" s="87" t="s">
        <v>179</v>
      </c>
    </row>
    <row r="31" spans="1:29" ht="26.25" customHeight="1" x14ac:dyDescent="0.15">
      <c r="A31" s="106"/>
      <c r="B31" s="106"/>
      <c r="C31" s="106"/>
      <c r="D31" s="113" t="s">
        <v>167</v>
      </c>
      <c r="E31" s="113"/>
      <c r="F31" s="113"/>
      <c r="G31" s="180" t="s">
        <v>178</v>
      </c>
      <c r="H31" s="180"/>
      <c r="I31" s="180"/>
      <c r="J31" s="180"/>
      <c r="K31" s="180"/>
      <c r="L31" s="113"/>
      <c r="M31" s="113" t="s">
        <v>180</v>
      </c>
      <c r="N31" s="113"/>
      <c r="O31" s="107"/>
      <c r="T31" s="87" t="s">
        <v>167</v>
      </c>
      <c r="W31" s="87" t="s">
        <v>178</v>
      </c>
      <c r="AC31" s="87" t="s">
        <v>180</v>
      </c>
    </row>
    <row r="32" spans="1:29" ht="26.25" customHeight="1" x14ac:dyDescent="0.15">
      <c r="A32" s="106"/>
      <c r="B32" s="116"/>
      <c r="C32" s="106"/>
      <c r="D32" s="113" t="s">
        <v>181</v>
      </c>
      <c r="E32" s="113"/>
      <c r="F32" s="113"/>
      <c r="G32" s="113" t="s">
        <v>178</v>
      </c>
      <c r="H32" s="113"/>
      <c r="I32" s="113"/>
      <c r="J32" s="113"/>
      <c r="K32" s="113"/>
      <c r="L32" s="113"/>
      <c r="M32" s="113" t="s">
        <v>180</v>
      </c>
      <c r="N32" s="113"/>
      <c r="O32" s="107"/>
      <c r="T32" s="87" t="s">
        <v>181</v>
      </c>
      <c r="W32" s="87" t="s">
        <v>178</v>
      </c>
      <c r="AC32" s="87" t="s">
        <v>180</v>
      </c>
    </row>
    <row r="33" spans="1:20" ht="26.25" customHeight="1" x14ac:dyDescent="0.15">
      <c r="A33" s="106"/>
      <c r="B33" s="117" t="s">
        <v>6</v>
      </c>
      <c r="C33" s="107" t="s">
        <v>171</v>
      </c>
      <c r="D33" s="107" t="e">
        <f>#REF!&amp;"（"&amp;MID("日月火水木金土",WEEKDAY(#REF!),1)&amp;"）"</f>
        <v>#REF!</v>
      </c>
      <c r="E33" s="107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R33" s="87" t="s">
        <v>182</v>
      </c>
      <c r="S33" s="87" t="s">
        <v>183</v>
      </c>
      <c r="T33" s="87" t="s">
        <v>184</v>
      </c>
    </row>
    <row r="34" spans="1:20" ht="26.25" customHeight="1" x14ac:dyDescent="0.15">
      <c r="A34" s="106"/>
      <c r="B34" s="117" t="s">
        <v>7</v>
      </c>
      <c r="C34" s="107" t="s">
        <v>172</v>
      </c>
      <c r="D34" s="107" t="s">
        <v>14</v>
      </c>
      <c r="E34" s="107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R34" s="87" t="s">
        <v>185</v>
      </c>
      <c r="S34" s="87" t="s">
        <v>172</v>
      </c>
      <c r="T34" s="87" t="s">
        <v>186</v>
      </c>
    </row>
    <row r="35" spans="1:20" ht="26.25" customHeight="1" x14ac:dyDescent="0.15">
      <c r="A35" s="118"/>
      <c r="B35" s="119"/>
      <c r="C35" s="120"/>
      <c r="D35" s="120"/>
      <c r="E35" s="120"/>
      <c r="F35" s="118"/>
      <c r="G35" s="118"/>
      <c r="H35" s="118"/>
      <c r="I35" s="118"/>
      <c r="J35" s="118"/>
      <c r="K35" s="118"/>
      <c r="L35" s="118"/>
      <c r="M35" s="118"/>
      <c r="N35" s="118"/>
      <c r="O35" s="118"/>
    </row>
    <row r="36" spans="1:20" ht="25.5" customHeight="1" x14ac:dyDescent="0.15">
      <c r="A36" s="171"/>
      <c r="B36" s="171"/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</row>
    <row r="37" spans="1:20" ht="26.25" hidden="1" customHeight="1" x14ac:dyDescent="0.15">
      <c r="A37" s="107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</row>
    <row r="38" spans="1:20" ht="26.25" customHeight="1" x14ac:dyDescent="0.15">
      <c r="A38" s="121"/>
      <c r="B38" s="122"/>
      <c r="C38" s="107"/>
      <c r="D38" s="107"/>
      <c r="E38" s="107"/>
      <c r="F38" s="107"/>
      <c r="G38" s="107"/>
      <c r="H38" s="107"/>
      <c r="I38" s="107"/>
      <c r="J38" s="106"/>
      <c r="K38" s="106"/>
      <c r="L38" s="106"/>
      <c r="M38" s="106"/>
      <c r="N38" s="106"/>
      <c r="O38" s="106"/>
    </row>
    <row r="39" spans="1:20" ht="26.25" customHeight="1" x14ac:dyDescent="0.15">
      <c r="A39" s="121"/>
      <c r="B39" s="117"/>
      <c r="C39" s="108"/>
      <c r="D39" s="181"/>
      <c r="E39" s="181"/>
      <c r="F39" s="106"/>
      <c r="G39" s="179"/>
      <c r="H39" s="179"/>
      <c r="I39" s="179"/>
      <c r="J39" s="179"/>
      <c r="K39" s="179"/>
      <c r="L39" s="106"/>
      <c r="M39" s="106"/>
      <c r="N39" s="106"/>
      <c r="O39" s="106"/>
    </row>
    <row r="40" spans="1:20" ht="24.75" customHeight="1" x14ac:dyDescent="0.15">
      <c r="A40" s="121"/>
      <c r="B40" s="121"/>
      <c r="C40" s="123"/>
      <c r="D40" s="107"/>
      <c r="E40" s="107"/>
      <c r="F40" s="107"/>
      <c r="G40" s="179"/>
      <c r="H40" s="179"/>
      <c r="I40" s="179"/>
      <c r="J40" s="179"/>
      <c r="K40" s="179"/>
      <c r="L40" s="107"/>
      <c r="M40" s="107"/>
      <c r="N40" s="107"/>
      <c r="O40" s="106"/>
    </row>
    <row r="41" spans="1:20" ht="26.25" hidden="1" customHeight="1" x14ac:dyDescent="0.15">
      <c r="A41" s="121"/>
      <c r="B41" s="121"/>
      <c r="C41" s="123"/>
      <c r="D41" s="107"/>
      <c r="E41" s="107"/>
      <c r="F41" s="107"/>
      <c r="G41" s="179"/>
      <c r="H41" s="179"/>
      <c r="I41" s="179"/>
      <c r="J41" s="179"/>
      <c r="K41" s="179"/>
      <c r="L41" s="107"/>
      <c r="M41" s="107"/>
      <c r="N41" s="107"/>
      <c r="O41" s="106"/>
    </row>
    <row r="42" spans="1:20" ht="26.25" customHeight="1" x14ac:dyDescent="0.15">
      <c r="A42" s="121"/>
      <c r="B42" s="121"/>
      <c r="C42" s="124"/>
      <c r="D42" s="113"/>
      <c r="E42" s="113"/>
      <c r="F42" s="113"/>
      <c r="G42" s="180"/>
      <c r="H42" s="180"/>
      <c r="I42" s="180"/>
      <c r="J42" s="180"/>
      <c r="K42" s="180"/>
      <c r="L42" s="113"/>
      <c r="M42" s="113"/>
      <c r="N42" s="113"/>
      <c r="O42" s="114"/>
    </row>
    <row r="43" spans="1:20" ht="26.25" customHeight="1" x14ac:dyDescent="0.15">
      <c r="A43" s="121"/>
      <c r="B43" s="121"/>
      <c r="C43" s="124"/>
      <c r="D43" s="113"/>
      <c r="E43" s="113"/>
      <c r="F43" s="113"/>
      <c r="G43" s="180"/>
      <c r="H43" s="180"/>
      <c r="I43" s="180"/>
      <c r="J43" s="180"/>
      <c r="K43" s="180"/>
      <c r="L43" s="113"/>
      <c r="M43" s="113"/>
      <c r="N43" s="113"/>
      <c r="O43" s="114"/>
    </row>
    <row r="44" spans="1:20" ht="26.25" customHeight="1" x14ac:dyDescent="0.15">
      <c r="A44" s="121"/>
      <c r="B44" s="117"/>
      <c r="C44" s="108"/>
      <c r="D44" s="107"/>
      <c r="E44" s="107"/>
      <c r="F44" s="106"/>
      <c r="G44" s="106"/>
      <c r="H44" s="106"/>
      <c r="I44" s="106"/>
      <c r="J44" s="106"/>
      <c r="K44" s="106"/>
      <c r="L44" s="106"/>
      <c r="M44" s="106"/>
      <c r="N44" s="106"/>
      <c r="O44" s="106"/>
    </row>
    <row r="45" spans="1:20" ht="26.25" customHeight="1" x14ac:dyDescent="0.15">
      <c r="A45" s="121"/>
      <c r="B45" s="117"/>
      <c r="C45" s="108"/>
      <c r="D45" s="107"/>
      <c r="E45" s="107"/>
      <c r="F45" s="106"/>
      <c r="G45" s="106"/>
      <c r="H45" s="106"/>
      <c r="I45" s="106"/>
      <c r="J45" s="106"/>
      <c r="K45" s="106"/>
      <c r="L45" s="106"/>
      <c r="M45" s="106"/>
      <c r="N45" s="106"/>
      <c r="O45" s="106"/>
    </row>
    <row r="46" spans="1:20" ht="26.25" customHeight="1" x14ac:dyDescent="0.15">
      <c r="A46" s="107"/>
      <c r="B46" s="117"/>
      <c r="C46" s="108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</row>
    <row r="47" spans="1:20" ht="26.25" customHeight="1" x14ac:dyDescent="0.15">
      <c r="A47" s="107"/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</row>
    <row r="48" spans="1:20" ht="26.25" customHeight="1" x14ac:dyDescent="0.15">
      <c r="A48" s="107"/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</row>
    <row r="49" spans="1:15" ht="26.25" customHeight="1" x14ac:dyDescent="0.15">
      <c r="A49" s="107"/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</row>
    <row r="50" spans="1:15" ht="26.25" customHeight="1" x14ac:dyDescent="0.15">
      <c r="A50" s="107"/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</row>
    <row r="51" spans="1:15" ht="26.25" customHeight="1" x14ac:dyDescent="0.15">
      <c r="A51" s="107"/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</row>
    <row r="52" spans="1:15" ht="26.25" customHeight="1" x14ac:dyDescent="0.15">
      <c r="A52" s="107"/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</row>
    <row r="53" spans="1:15" ht="26.25" customHeight="1" x14ac:dyDescent="0.15">
      <c r="A53" s="107"/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</row>
    <row r="54" spans="1:15" ht="26.25" customHeight="1" x14ac:dyDescent="0.15">
      <c r="A54" s="107"/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</row>
    <row r="55" spans="1:15" ht="26.25" customHeight="1" x14ac:dyDescent="0.15">
      <c r="A55" s="107"/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</row>
    <row r="56" spans="1:15" ht="26.25" customHeight="1" x14ac:dyDescent="0.15">
      <c r="A56" s="107"/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</row>
    <row r="57" spans="1:15" ht="26.25" customHeight="1" x14ac:dyDescent="0.15">
      <c r="A57" s="107"/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</row>
    <row r="58" spans="1:15" ht="26.25" customHeight="1" x14ac:dyDescent="0.15">
      <c r="A58" s="107"/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</row>
    <row r="59" spans="1:15" ht="26.25" customHeight="1" x14ac:dyDescent="0.15">
      <c r="A59" s="107"/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</row>
    <row r="60" spans="1:15" ht="26.25" customHeight="1" x14ac:dyDescent="0.15">
      <c r="A60" s="107"/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</row>
    <row r="61" spans="1:15" ht="26.25" customHeight="1" x14ac:dyDescent="0.15">
      <c r="A61" s="107"/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</row>
    <row r="62" spans="1:15" ht="26.25" customHeight="1" x14ac:dyDescent="0.15">
      <c r="A62" s="107"/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</row>
    <row r="63" spans="1:15" ht="26.25" customHeight="1" x14ac:dyDescent="0.15">
      <c r="A63" s="107"/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</row>
    <row r="64" spans="1:15" ht="26.25" customHeight="1" x14ac:dyDescent="0.15">
      <c r="A64" s="107"/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</row>
    <row r="65" spans="1:15" ht="26.25" customHeight="1" x14ac:dyDescent="0.15">
      <c r="A65" s="107"/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</row>
    <row r="66" spans="1:15" ht="26.25" customHeight="1" x14ac:dyDescent="0.15">
      <c r="A66" s="107"/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</row>
    <row r="67" spans="1:15" ht="26.25" customHeight="1" x14ac:dyDescent="0.15">
      <c r="A67" s="107"/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</row>
    <row r="68" spans="1:15" ht="26.25" customHeight="1" x14ac:dyDescent="0.15">
      <c r="A68" s="107"/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</row>
    <row r="69" spans="1:15" ht="26.25" customHeight="1" x14ac:dyDescent="0.15"/>
    <row r="70" spans="1:15" ht="26.25" customHeight="1" x14ac:dyDescent="0.15"/>
    <row r="71" spans="1:15" ht="26.25" customHeight="1" x14ac:dyDescent="0.15"/>
    <row r="72" spans="1:15" ht="26.25" customHeight="1" x14ac:dyDescent="0.15"/>
    <row r="73" spans="1:15" ht="26.25" customHeight="1" x14ac:dyDescent="0.15"/>
    <row r="74" spans="1:15" ht="26.25" customHeight="1" x14ac:dyDescent="0.15"/>
    <row r="75" spans="1:15" ht="26.25" customHeight="1" x14ac:dyDescent="0.15"/>
    <row r="76" spans="1:15" ht="26.25" customHeight="1" x14ac:dyDescent="0.15"/>
  </sheetData>
  <mergeCells count="36">
    <mergeCell ref="G40:K40"/>
    <mergeCell ref="G41:K41"/>
    <mergeCell ref="G42:K42"/>
    <mergeCell ref="G43:K43"/>
    <mergeCell ref="G31:K31"/>
    <mergeCell ref="A36:O36"/>
    <mergeCell ref="D39:E39"/>
    <mergeCell ref="G39:K39"/>
    <mergeCell ref="C9:O11"/>
    <mergeCell ref="B13:O13"/>
    <mergeCell ref="B14:O14"/>
    <mergeCell ref="A27:O27"/>
    <mergeCell ref="G5:G6"/>
    <mergeCell ref="H5:H6"/>
    <mergeCell ref="J5:O6"/>
    <mergeCell ref="A7:A8"/>
    <mergeCell ref="D7:E8"/>
    <mergeCell ref="M8:O8"/>
    <mergeCell ref="A5:A6"/>
    <mergeCell ref="B5:C6"/>
    <mergeCell ref="D5:D6"/>
    <mergeCell ref="E5:E6"/>
    <mergeCell ref="F5:F6"/>
    <mergeCell ref="A3:A4"/>
    <mergeCell ref="B3:C4"/>
    <mergeCell ref="D3:F4"/>
    <mergeCell ref="I4:L4"/>
    <mergeCell ref="M4:O4"/>
    <mergeCell ref="B1:C1"/>
    <mergeCell ref="D1:F1"/>
    <mergeCell ref="G1:H1"/>
    <mergeCell ref="I1:O1"/>
    <mergeCell ref="B2:C2"/>
    <mergeCell ref="D2:F2"/>
    <mergeCell ref="G2:H4"/>
    <mergeCell ref="I2:O3"/>
  </mergeCells>
  <phoneticPr fontId="7"/>
  <pageMargins left="0.70866141732283472" right="0.70866141732283472" top="0.74803149606299213" bottom="0.74803149606299213" header="0.31496062992125984" footer="0.31496062992125984"/>
  <pageSetup paperSize="9" scale="89" fitToHeight="2" orientation="portrait" r:id="rId1"/>
  <headerFooter>
    <oddHeader>&amp;L様式第４号（第18条関係）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1</xdr:col>
                    <xdr:colOff>57150</xdr:colOff>
                    <xdr:row>6</xdr:row>
                    <xdr:rowOff>0</xdr:rowOff>
                  </from>
                  <to>
                    <xdr:col>2</xdr:col>
                    <xdr:colOff>66675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1</xdr:col>
                    <xdr:colOff>57150</xdr:colOff>
                    <xdr:row>6</xdr:row>
                    <xdr:rowOff>285750</xdr:rowOff>
                  </from>
                  <to>
                    <xdr:col>2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8</xdr:col>
                    <xdr:colOff>9525</xdr:colOff>
                    <xdr:row>3</xdr:row>
                    <xdr:rowOff>266700</xdr:rowOff>
                  </from>
                  <to>
                    <xdr:col>8</xdr:col>
                    <xdr:colOff>285750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8</xdr:col>
                    <xdr:colOff>9525</xdr:colOff>
                    <xdr:row>5</xdr:row>
                    <xdr:rowOff>0</xdr:rowOff>
                  </from>
                  <to>
                    <xdr:col>8</xdr:col>
                    <xdr:colOff>285750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5</xdr:col>
                    <xdr:colOff>57150</xdr:colOff>
                    <xdr:row>6</xdr:row>
                    <xdr:rowOff>0</xdr:rowOff>
                  </from>
                  <to>
                    <xdr:col>6</xdr:col>
                    <xdr:colOff>104775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>
                  <from>
                    <xdr:col>5</xdr:col>
                    <xdr:colOff>57150</xdr:colOff>
                    <xdr:row>7</xdr:row>
                    <xdr:rowOff>0</xdr:rowOff>
                  </from>
                  <to>
                    <xdr:col>6</xdr:col>
                    <xdr:colOff>104775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7</xdr:col>
                    <xdr:colOff>57150</xdr:colOff>
                    <xdr:row>6</xdr:row>
                    <xdr:rowOff>0</xdr:rowOff>
                  </from>
                  <to>
                    <xdr:col>8</xdr:col>
                    <xdr:colOff>114300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>
                  <from>
                    <xdr:col>7</xdr:col>
                    <xdr:colOff>57150</xdr:colOff>
                    <xdr:row>7</xdr:row>
                    <xdr:rowOff>0</xdr:rowOff>
                  </from>
                  <to>
                    <xdr:col>8</xdr:col>
                    <xdr:colOff>114300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Fill="0" autoLine="0" autoPict="0">
                <anchor moveWithCells="1">
                  <from>
                    <xdr:col>9</xdr:col>
                    <xdr:colOff>57150</xdr:colOff>
                    <xdr:row>7</xdr:row>
                    <xdr:rowOff>0</xdr:rowOff>
                  </from>
                  <to>
                    <xdr:col>10</xdr:col>
                    <xdr:colOff>95250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Fill="0" autoLine="0" autoPict="0">
                <anchor moveWithCells="1">
                  <from>
                    <xdr:col>11</xdr:col>
                    <xdr:colOff>57150</xdr:colOff>
                    <xdr:row>6</xdr:row>
                    <xdr:rowOff>0</xdr:rowOff>
                  </from>
                  <to>
                    <xdr:col>12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Fill="0" autoLine="0" autoPict="0">
                <anchor moveWithCells="1">
                  <from>
                    <xdr:col>11</xdr:col>
                    <xdr:colOff>57150</xdr:colOff>
                    <xdr:row>7</xdr:row>
                    <xdr:rowOff>0</xdr:rowOff>
                  </from>
                  <to>
                    <xdr:col>12</xdr:col>
                    <xdr:colOff>95250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defaultSize="0" autoFill="0" autoLine="0" autoPict="0">
                <anchor moveWithCells="1">
                  <from>
                    <xdr:col>13</xdr:col>
                    <xdr:colOff>57150</xdr:colOff>
                    <xdr:row>6</xdr:row>
                    <xdr:rowOff>0</xdr:rowOff>
                  </from>
                  <to>
                    <xdr:col>14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7</xdr:row>
                    <xdr:rowOff>295275</xdr:rowOff>
                  </from>
                  <to>
                    <xdr:col>0</xdr:col>
                    <xdr:colOff>276225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8</xdr:row>
                    <xdr:rowOff>95250</xdr:rowOff>
                  </from>
                  <to>
                    <xdr:col>0</xdr:col>
                    <xdr:colOff>276225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defaultSize="0" autoFill="0" autoLine="0" autoPict="0">
                <anchor moveWithCells="1">
                  <from>
                    <xdr:col>3</xdr:col>
                    <xdr:colOff>200025</xdr:colOff>
                    <xdr:row>0</xdr:row>
                    <xdr:rowOff>123825</xdr:rowOff>
                  </from>
                  <to>
                    <xdr:col>3</xdr:col>
                    <xdr:colOff>476250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7">
              <controlPr defaultSize="0" autoFill="0" autoLine="0" autoPict="0">
                <anchor moveWithCells="1">
                  <from>
                    <xdr:col>3</xdr:col>
                    <xdr:colOff>209550</xdr:colOff>
                    <xdr:row>1</xdr:row>
                    <xdr:rowOff>66675</xdr:rowOff>
                  </from>
                  <to>
                    <xdr:col>3</xdr:col>
                    <xdr:colOff>485775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8">
              <controlPr defaultSize="0" autoFill="0" autoLine="0" autoPict="0">
                <anchor moveWithCells="1">
                  <from>
                    <xdr:col>3</xdr:col>
                    <xdr:colOff>209550</xdr:colOff>
                    <xdr:row>2</xdr:row>
                    <xdr:rowOff>57150</xdr:rowOff>
                  </from>
                  <to>
                    <xdr:col>3</xdr:col>
                    <xdr:colOff>485775</xdr:colOff>
                    <xdr:row>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59999389629810485"/>
    <pageSetUpPr fitToPage="1"/>
  </sheetPr>
  <dimension ref="A1:AL47"/>
  <sheetViews>
    <sheetView showGridLines="0" tabSelected="1" view="pageBreakPreview" zoomScaleNormal="100" workbookViewId="0"/>
  </sheetViews>
  <sheetFormatPr defaultColWidth="9" defaultRowHeight="13.5" x14ac:dyDescent="0.15"/>
  <cols>
    <col min="1" max="1" width="2.875" style="17" customWidth="1"/>
    <col min="2" max="2" width="5.125" style="17" customWidth="1"/>
    <col min="3" max="3" width="5.875" style="17" customWidth="1"/>
    <col min="4" max="22" width="2.875" style="17" customWidth="1"/>
    <col min="23" max="26" width="3" style="17" customWidth="1"/>
    <col min="27" max="27" width="1.875" style="17" customWidth="1"/>
    <col min="28" max="28" width="2.375" style="17" customWidth="1"/>
    <col min="29" max="29" width="1.375" style="17" customWidth="1"/>
    <col min="30" max="34" width="2.375" style="17" customWidth="1"/>
    <col min="35" max="35" width="2.875" style="17" customWidth="1"/>
    <col min="36" max="36" width="10.375" style="17" hidden="1" customWidth="1"/>
    <col min="37" max="37" width="11.875" style="17" hidden="1" customWidth="1"/>
    <col min="38" max="256" width="9" style="17"/>
    <col min="257" max="257" width="2.875" style="17" customWidth="1"/>
    <col min="258" max="258" width="5.125" style="17" customWidth="1"/>
    <col min="259" max="259" width="5.875" style="17" customWidth="1"/>
    <col min="260" max="278" width="2.875" style="17" customWidth="1"/>
    <col min="279" max="282" width="3" style="17" customWidth="1"/>
    <col min="283" max="283" width="1.875" style="17" customWidth="1"/>
    <col min="284" max="284" width="2.375" style="17" customWidth="1"/>
    <col min="285" max="285" width="1.375" style="17" customWidth="1"/>
    <col min="286" max="290" width="2.375" style="17" customWidth="1"/>
    <col min="291" max="291" width="2.875" style="17" customWidth="1"/>
    <col min="292" max="293" width="0" style="17" hidden="1" customWidth="1"/>
    <col min="294" max="512" width="9" style="17"/>
    <col min="513" max="513" width="2.875" style="17" customWidth="1"/>
    <col min="514" max="514" width="5.125" style="17" customWidth="1"/>
    <col min="515" max="515" width="5.875" style="17" customWidth="1"/>
    <col min="516" max="534" width="2.875" style="17" customWidth="1"/>
    <col min="535" max="538" width="3" style="17" customWidth="1"/>
    <col min="539" max="539" width="1.875" style="17" customWidth="1"/>
    <col min="540" max="540" width="2.375" style="17" customWidth="1"/>
    <col min="541" max="541" width="1.375" style="17" customWidth="1"/>
    <col min="542" max="546" width="2.375" style="17" customWidth="1"/>
    <col min="547" max="547" width="2.875" style="17" customWidth="1"/>
    <col min="548" max="549" width="0" style="17" hidden="1" customWidth="1"/>
    <col min="550" max="768" width="9" style="17"/>
    <col min="769" max="769" width="2.875" style="17" customWidth="1"/>
    <col min="770" max="770" width="5.125" style="17" customWidth="1"/>
    <col min="771" max="771" width="5.875" style="17" customWidth="1"/>
    <col min="772" max="790" width="2.875" style="17" customWidth="1"/>
    <col min="791" max="794" width="3" style="17" customWidth="1"/>
    <col min="795" max="795" width="1.875" style="17" customWidth="1"/>
    <col min="796" max="796" width="2.375" style="17" customWidth="1"/>
    <col min="797" max="797" width="1.375" style="17" customWidth="1"/>
    <col min="798" max="802" width="2.375" style="17" customWidth="1"/>
    <col min="803" max="803" width="2.875" style="17" customWidth="1"/>
    <col min="804" max="805" width="0" style="17" hidden="1" customWidth="1"/>
    <col min="806" max="1024" width="9" style="17"/>
    <col min="1025" max="1025" width="2.875" style="17" customWidth="1"/>
    <col min="1026" max="1026" width="5.125" style="17" customWidth="1"/>
    <col min="1027" max="1027" width="5.875" style="17" customWidth="1"/>
    <col min="1028" max="1046" width="2.875" style="17" customWidth="1"/>
    <col min="1047" max="1050" width="3" style="17" customWidth="1"/>
    <col min="1051" max="1051" width="1.875" style="17" customWidth="1"/>
    <col min="1052" max="1052" width="2.375" style="17" customWidth="1"/>
    <col min="1053" max="1053" width="1.375" style="17" customWidth="1"/>
    <col min="1054" max="1058" width="2.375" style="17" customWidth="1"/>
    <col min="1059" max="1059" width="2.875" style="17" customWidth="1"/>
    <col min="1060" max="1061" width="0" style="17" hidden="1" customWidth="1"/>
    <col min="1062" max="1280" width="9" style="17"/>
    <col min="1281" max="1281" width="2.875" style="17" customWidth="1"/>
    <col min="1282" max="1282" width="5.125" style="17" customWidth="1"/>
    <col min="1283" max="1283" width="5.875" style="17" customWidth="1"/>
    <col min="1284" max="1302" width="2.875" style="17" customWidth="1"/>
    <col min="1303" max="1306" width="3" style="17" customWidth="1"/>
    <col min="1307" max="1307" width="1.875" style="17" customWidth="1"/>
    <col min="1308" max="1308" width="2.375" style="17" customWidth="1"/>
    <col min="1309" max="1309" width="1.375" style="17" customWidth="1"/>
    <col min="1310" max="1314" width="2.375" style="17" customWidth="1"/>
    <col min="1315" max="1315" width="2.875" style="17" customWidth="1"/>
    <col min="1316" max="1317" width="0" style="17" hidden="1" customWidth="1"/>
    <col min="1318" max="1536" width="9" style="17"/>
    <col min="1537" max="1537" width="2.875" style="17" customWidth="1"/>
    <col min="1538" max="1538" width="5.125" style="17" customWidth="1"/>
    <col min="1539" max="1539" width="5.875" style="17" customWidth="1"/>
    <col min="1540" max="1558" width="2.875" style="17" customWidth="1"/>
    <col min="1559" max="1562" width="3" style="17" customWidth="1"/>
    <col min="1563" max="1563" width="1.875" style="17" customWidth="1"/>
    <col min="1564" max="1564" width="2.375" style="17" customWidth="1"/>
    <col min="1565" max="1565" width="1.375" style="17" customWidth="1"/>
    <col min="1566" max="1570" width="2.375" style="17" customWidth="1"/>
    <col min="1571" max="1571" width="2.875" style="17" customWidth="1"/>
    <col min="1572" max="1573" width="0" style="17" hidden="1" customWidth="1"/>
    <col min="1574" max="1792" width="9" style="17"/>
    <col min="1793" max="1793" width="2.875" style="17" customWidth="1"/>
    <col min="1794" max="1794" width="5.125" style="17" customWidth="1"/>
    <col min="1795" max="1795" width="5.875" style="17" customWidth="1"/>
    <col min="1796" max="1814" width="2.875" style="17" customWidth="1"/>
    <col min="1815" max="1818" width="3" style="17" customWidth="1"/>
    <col min="1819" max="1819" width="1.875" style="17" customWidth="1"/>
    <col min="1820" max="1820" width="2.375" style="17" customWidth="1"/>
    <col min="1821" max="1821" width="1.375" style="17" customWidth="1"/>
    <col min="1822" max="1826" width="2.375" style="17" customWidth="1"/>
    <col min="1827" max="1827" width="2.875" style="17" customWidth="1"/>
    <col min="1828" max="1829" width="0" style="17" hidden="1" customWidth="1"/>
    <col min="1830" max="2048" width="9" style="17"/>
    <col min="2049" max="2049" width="2.875" style="17" customWidth="1"/>
    <col min="2050" max="2050" width="5.125" style="17" customWidth="1"/>
    <col min="2051" max="2051" width="5.875" style="17" customWidth="1"/>
    <col min="2052" max="2070" width="2.875" style="17" customWidth="1"/>
    <col min="2071" max="2074" width="3" style="17" customWidth="1"/>
    <col min="2075" max="2075" width="1.875" style="17" customWidth="1"/>
    <col min="2076" max="2076" width="2.375" style="17" customWidth="1"/>
    <col min="2077" max="2077" width="1.375" style="17" customWidth="1"/>
    <col min="2078" max="2082" width="2.375" style="17" customWidth="1"/>
    <col min="2083" max="2083" width="2.875" style="17" customWidth="1"/>
    <col min="2084" max="2085" width="0" style="17" hidden="1" customWidth="1"/>
    <col min="2086" max="2304" width="9" style="17"/>
    <col min="2305" max="2305" width="2.875" style="17" customWidth="1"/>
    <col min="2306" max="2306" width="5.125" style="17" customWidth="1"/>
    <col min="2307" max="2307" width="5.875" style="17" customWidth="1"/>
    <col min="2308" max="2326" width="2.875" style="17" customWidth="1"/>
    <col min="2327" max="2330" width="3" style="17" customWidth="1"/>
    <col min="2331" max="2331" width="1.875" style="17" customWidth="1"/>
    <col min="2332" max="2332" width="2.375" style="17" customWidth="1"/>
    <col min="2333" max="2333" width="1.375" style="17" customWidth="1"/>
    <col min="2334" max="2338" width="2.375" style="17" customWidth="1"/>
    <col min="2339" max="2339" width="2.875" style="17" customWidth="1"/>
    <col min="2340" max="2341" width="0" style="17" hidden="1" customWidth="1"/>
    <col min="2342" max="2560" width="9" style="17"/>
    <col min="2561" max="2561" width="2.875" style="17" customWidth="1"/>
    <col min="2562" max="2562" width="5.125" style="17" customWidth="1"/>
    <col min="2563" max="2563" width="5.875" style="17" customWidth="1"/>
    <col min="2564" max="2582" width="2.875" style="17" customWidth="1"/>
    <col min="2583" max="2586" width="3" style="17" customWidth="1"/>
    <col min="2587" max="2587" width="1.875" style="17" customWidth="1"/>
    <col min="2588" max="2588" width="2.375" style="17" customWidth="1"/>
    <col min="2589" max="2589" width="1.375" style="17" customWidth="1"/>
    <col min="2590" max="2594" width="2.375" style="17" customWidth="1"/>
    <col min="2595" max="2595" width="2.875" style="17" customWidth="1"/>
    <col min="2596" max="2597" width="0" style="17" hidden="1" customWidth="1"/>
    <col min="2598" max="2816" width="9" style="17"/>
    <col min="2817" max="2817" width="2.875" style="17" customWidth="1"/>
    <col min="2818" max="2818" width="5.125" style="17" customWidth="1"/>
    <col min="2819" max="2819" width="5.875" style="17" customWidth="1"/>
    <col min="2820" max="2838" width="2.875" style="17" customWidth="1"/>
    <col min="2839" max="2842" width="3" style="17" customWidth="1"/>
    <col min="2843" max="2843" width="1.875" style="17" customWidth="1"/>
    <col min="2844" max="2844" width="2.375" style="17" customWidth="1"/>
    <col min="2845" max="2845" width="1.375" style="17" customWidth="1"/>
    <col min="2846" max="2850" width="2.375" style="17" customWidth="1"/>
    <col min="2851" max="2851" width="2.875" style="17" customWidth="1"/>
    <col min="2852" max="2853" width="0" style="17" hidden="1" customWidth="1"/>
    <col min="2854" max="3072" width="9" style="17"/>
    <col min="3073" max="3073" width="2.875" style="17" customWidth="1"/>
    <col min="3074" max="3074" width="5.125" style="17" customWidth="1"/>
    <col min="3075" max="3075" width="5.875" style="17" customWidth="1"/>
    <col min="3076" max="3094" width="2.875" style="17" customWidth="1"/>
    <col min="3095" max="3098" width="3" style="17" customWidth="1"/>
    <col min="3099" max="3099" width="1.875" style="17" customWidth="1"/>
    <col min="3100" max="3100" width="2.375" style="17" customWidth="1"/>
    <col min="3101" max="3101" width="1.375" style="17" customWidth="1"/>
    <col min="3102" max="3106" width="2.375" style="17" customWidth="1"/>
    <col min="3107" max="3107" width="2.875" style="17" customWidth="1"/>
    <col min="3108" max="3109" width="0" style="17" hidden="1" customWidth="1"/>
    <col min="3110" max="3328" width="9" style="17"/>
    <col min="3329" max="3329" width="2.875" style="17" customWidth="1"/>
    <col min="3330" max="3330" width="5.125" style="17" customWidth="1"/>
    <col min="3331" max="3331" width="5.875" style="17" customWidth="1"/>
    <col min="3332" max="3350" width="2.875" style="17" customWidth="1"/>
    <col min="3351" max="3354" width="3" style="17" customWidth="1"/>
    <col min="3355" max="3355" width="1.875" style="17" customWidth="1"/>
    <col min="3356" max="3356" width="2.375" style="17" customWidth="1"/>
    <col min="3357" max="3357" width="1.375" style="17" customWidth="1"/>
    <col min="3358" max="3362" width="2.375" style="17" customWidth="1"/>
    <col min="3363" max="3363" width="2.875" style="17" customWidth="1"/>
    <col min="3364" max="3365" width="0" style="17" hidden="1" customWidth="1"/>
    <col min="3366" max="3584" width="9" style="17"/>
    <col min="3585" max="3585" width="2.875" style="17" customWidth="1"/>
    <col min="3586" max="3586" width="5.125" style="17" customWidth="1"/>
    <col min="3587" max="3587" width="5.875" style="17" customWidth="1"/>
    <col min="3588" max="3606" width="2.875" style="17" customWidth="1"/>
    <col min="3607" max="3610" width="3" style="17" customWidth="1"/>
    <col min="3611" max="3611" width="1.875" style="17" customWidth="1"/>
    <col min="3612" max="3612" width="2.375" style="17" customWidth="1"/>
    <col min="3613" max="3613" width="1.375" style="17" customWidth="1"/>
    <col min="3614" max="3618" width="2.375" style="17" customWidth="1"/>
    <col min="3619" max="3619" width="2.875" style="17" customWidth="1"/>
    <col min="3620" max="3621" width="0" style="17" hidden="1" customWidth="1"/>
    <col min="3622" max="3840" width="9" style="17"/>
    <col min="3841" max="3841" width="2.875" style="17" customWidth="1"/>
    <col min="3842" max="3842" width="5.125" style="17" customWidth="1"/>
    <col min="3843" max="3843" width="5.875" style="17" customWidth="1"/>
    <col min="3844" max="3862" width="2.875" style="17" customWidth="1"/>
    <col min="3863" max="3866" width="3" style="17" customWidth="1"/>
    <col min="3867" max="3867" width="1.875" style="17" customWidth="1"/>
    <col min="3868" max="3868" width="2.375" style="17" customWidth="1"/>
    <col min="3869" max="3869" width="1.375" style="17" customWidth="1"/>
    <col min="3870" max="3874" width="2.375" style="17" customWidth="1"/>
    <col min="3875" max="3875" width="2.875" style="17" customWidth="1"/>
    <col min="3876" max="3877" width="0" style="17" hidden="1" customWidth="1"/>
    <col min="3878" max="4096" width="9" style="17"/>
    <col min="4097" max="4097" width="2.875" style="17" customWidth="1"/>
    <col min="4098" max="4098" width="5.125" style="17" customWidth="1"/>
    <col min="4099" max="4099" width="5.875" style="17" customWidth="1"/>
    <col min="4100" max="4118" width="2.875" style="17" customWidth="1"/>
    <col min="4119" max="4122" width="3" style="17" customWidth="1"/>
    <col min="4123" max="4123" width="1.875" style="17" customWidth="1"/>
    <col min="4124" max="4124" width="2.375" style="17" customWidth="1"/>
    <col min="4125" max="4125" width="1.375" style="17" customWidth="1"/>
    <col min="4126" max="4130" width="2.375" style="17" customWidth="1"/>
    <col min="4131" max="4131" width="2.875" style="17" customWidth="1"/>
    <col min="4132" max="4133" width="0" style="17" hidden="1" customWidth="1"/>
    <col min="4134" max="4352" width="9" style="17"/>
    <col min="4353" max="4353" width="2.875" style="17" customWidth="1"/>
    <col min="4354" max="4354" width="5.125" style="17" customWidth="1"/>
    <col min="4355" max="4355" width="5.875" style="17" customWidth="1"/>
    <col min="4356" max="4374" width="2.875" style="17" customWidth="1"/>
    <col min="4375" max="4378" width="3" style="17" customWidth="1"/>
    <col min="4379" max="4379" width="1.875" style="17" customWidth="1"/>
    <col min="4380" max="4380" width="2.375" style="17" customWidth="1"/>
    <col min="4381" max="4381" width="1.375" style="17" customWidth="1"/>
    <col min="4382" max="4386" width="2.375" style="17" customWidth="1"/>
    <col min="4387" max="4387" width="2.875" style="17" customWidth="1"/>
    <col min="4388" max="4389" width="0" style="17" hidden="1" customWidth="1"/>
    <col min="4390" max="4608" width="9" style="17"/>
    <col min="4609" max="4609" width="2.875" style="17" customWidth="1"/>
    <col min="4610" max="4610" width="5.125" style="17" customWidth="1"/>
    <col min="4611" max="4611" width="5.875" style="17" customWidth="1"/>
    <col min="4612" max="4630" width="2.875" style="17" customWidth="1"/>
    <col min="4631" max="4634" width="3" style="17" customWidth="1"/>
    <col min="4635" max="4635" width="1.875" style="17" customWidth="1"/>
    <col min="4636" max="4636" width="2.375" style="17" customWidth="1"/>
    <col min="4637" max="4637" width="1.375" style="17" customWidth="1"/>
    <col min="4638" max="4642" width="2.375" style="17" customWidth="1"/>
    <col min="4643" max="4643" width="2.875" style="17" customWidth="1"/>
    <col min="4644" max="4645" width="0" style="17" hidden="1" customWidth="1"/>
    <col min="4646" max="4864" width="9" style="17"/>
    <col min="4865" max="4865" width="2.875" style="17" customWidth="1"/>
    <col min="4866" max="4866" width="5.125" style="17" customWidth="1"/>
    <col min="4867" max="4867" width="5.875" style="17" customWidth="1"/>
    <col min="4868" max="4886" width="2.875" style="17" customWidth="1"/>
    <col min="4887" max="4890" width="3" style="17" customWidth="1"/>
    <col min="4891" max="4891" width="1.875" style="17" customWidth="1"/>
    <col min="4892" max="4892" width="2.375" style="17" customWidth="1"/>
    <col min="4893" max="4893" width="1.375" style="17" customWidth="1"/>
    <col min="4894" max="4898" width="2.375" style="17" customWidth="1"/>
    <col min="4899" max="4899" width="2.875" style="17" customWidth="1"/>
    <col min="4900" max="4901" width="0" style="17" hidden="1" customWidth="1"/>
    <col min="4902" max="5120" width="9" style="17"/>
    <col min="5121" max="5121" width="2.875" style="17" customWidth="1"/>
    <col min="5122" max="5122" width="5.125" style="17" customWidth="1"/>
    <col min="5123" max="5123" width="5.875" style="17" customWidth="1"/>
    <col min="5124" max="5142" width="2.875" style="17" customWidth="1"/>
    <col min="5143" max="5146" width="3" style="17" customWidth="1"/>
    <col min="5147" max="5147" width="1.875" style="17" customWidth="1"/>
    <col min="5148" max="5148" width="2.375" style="17" customWidth="1"/>
    <col min="5149" max="5149" width="1.375" style="17" customWidth="1"/>
    <col min="5150" max="5154" width="2.375" style="17" customWidth="1"/>
    <col min="5155" max="5155" width="2.875" style="17" customWidth="1"/>
    <col min="5156" max="5157" width="0" style="17" hidden="1" customWidth="1"/>
    <col min="5158" max="5376" width="9" style="17"/>
    <col min="5377" max="5377" width="2.875" style="17" customWidth="1"/>
    <col min="5378" max="5378" width="5.125" style="17" customWidth="1"/>
    <col min="5379" max="5379" width="5.875" style="17" customWidth="1"/>
    <col min="5380" max="5398" width="2.875" style="17" customWidth="1"/>
    <col min="5399" max="5402" width="3" style="17" customWidth="1"/>
    <col min="5403" max="5403" width="1.875" style="17" customWidth="1"/>
    <col min="5404" max="5404" width="2.375" style="17" customWidth="1"/>
    <col min="5405" max="5405" width="1.375" style="17" customWidth="1"/>
    <col min="5406" max="5410" width="2.375" style="17" customWidth="1"/>
    <col min="5411" max="5411" width="2.875" style="17" customWidth="1"/>
    <col min="5412" max="5413" width="0" style="17" hidden="1" customWidth="1"/>
    <col min="5414" max="5632" width="9" style="17"/>
    <col min="5633" max="5633" width="2.875" style="17" customWidth="1"/>
    <col min="5634" max="5634" width="5.125" style="17" customWidth="1"/>
    <col min="5635" max="5635" width="5.875" style="17" customWidth="1"/>
    <col min="5636" max="5654" width="2.875" style="17" customWidth="1"/>
    <col min="5655" max="5658" width="3" style="17" customWidth="1"/>
    <col min="5659" max="5659" width="1.875" style="17" customWidth="1"/>
    <col min="5660" max="5660" width="2.375" style="17" customWidth="1"/>
    <col min="5661" max="5661" width="1.375" style="17" customWidth="1"/>
    <col min="5662" max="5666" width="2.375" style="17" customWidth="1"/>
    <col min="5667" max="5667" width="2.875" style="17" customWidth="1"/>
    <col min="5668" max="5669" width="0" style="17" hidden="1" customWidth="1"/>
    <col min="5670" max="5888" width="9" style="17"/>
    <col min="5889" max="5889" width="2.875" style="17" customWidth="1"/>
    <col min="5890" max="5890" width="5.125" style="17" customWidth="1"/>
    <col min="5891" max="5891" width="5.875" style="17" customWidth="1"/>
    <col min="5892" max="5910" width="2.875" style="17" customWidth="1"/>
    <col min="5911" max="5914" width="3" style="17" customWidth="1"/>
    <col min="5915" max="5915" width="1.875" style="17" customWidth="1"/>
    <col min="5916" max="5916" width="2.375" style="17" customWidth="1"/>
    <col min="5917" max="5917" width="1.375" style="17" customWidth="1"/>
    <col min="5918" max="5922" width="2.375" style="17" customWidth="1"/>
    <col min="5923" max="5923" width="2.875" style="17" customWidth="1"/>
    <col min="5924" max="5925" width="0" style="17" hidden="1" customWidth="1"/>
    <col min="5926" max="6144" width="9" style="17"/>
    <col min="6145" max="6145" width="2.875" style="17" customWidth="1"/>
    <col min="6146" max="6146" width="5.125" style="17" customWidth="1"/>
    <col min="6147" max="6147" width="5.875" style="17" customWidth="1"/>
    <col min="6148" max="6166" width="2.875" style="17" customWidth="1"/>
    <col min="6167" max="6170" width="3" style="17" customWidth="1"/>
    <col min="6171" max="6171" width="1.875" style="17" customWidth="1"/>
    <col min="6172" max="6172" width="2.375" style="17" customWidth="1"/>
    <col min="6173" max="6173" width="1.375" style="17" customWidth="1"/>
    <col min="6174" max="6178" width="2.375" style="17" customWidth="1"/>
    <col min="6179" max="6179" width="2.875" style="17" customWidth="1"/>
    <col min="6180" max="6181" width="0" style="17" hidden="1" customWidth="1"/>
    <col min="6182" max="6400" width="9" style="17"/>
    <col min="6401" max="6401" width="2.875" style="17" customWidth="1"/>
    <col min="6402" max="6402" width="5.125" style="17" customWidth="1"/>
    <col min="6403" max="6403" width="5.875" style="17" customWidth="1"/>
    <col min="6404" max="6422" width="2.875" style="17" customWidth="1"/>
    <col min="6423" max="6426" width="3" style="17" customWidth="1"/>
    <col min="6427" max="6427" width="1.875" style="17" customWidth="1"/>
    <col min="6428" max="6428" width="2.375" style="17" customWidth="1"/>
    <col min="6429" max="6429" width="1.375" style="17" customWidth="1"/>
    <col min="6430" max="6434" width="2.375" style="17" customWidth="1"/>
    <col min="6435" max="6435" width="2.875" style="17" customWidth="1"/>
    <col min="6436" max="6437" width="0" style="17" hidden="1" customWidth="1"/>
    <col min="6438" max="6656" width="9" style="17"/>
    <col min="6657" max="6657" width="2.875" style="17" customWidth="1"/>
    <col min="6658" max="6658" width="5.125" style="17" customWidth="1"/>
    <col min="6659" max="6659" width="5.875" style="17" customWidth="1"/>
    <col min="6660" max="6678" width="2.875" style="17" customWidth="1"/>
    <col min="6679" max="6682" width="3" style="17" customWidth="1"/>
    <col min="6683" max="6683" width="1.875" style="17" customWidth="1"/>
    <col min="6684" max="6684" width="2.375" style="17" customWidth="1"/>
    <col min="6685" max="6685" width="1.375" style="17" customWidth="1"/>
    <col min="6686" max="6690" width="2.375" style="17" customWidth="1"/>
    <col min="6691" max="6691" width="2.875" style="17" customWidth="1"/>
    <col min="6692" max="6693" width="0" style="17" hidden="1" customWidth="1"/>
    <col min="6694" max="6912" width="9" style="17"/>
    <col min="6913" max="6913" width="2.875" style="17" customWidth="1"/>
    <col min="6914" max="6914" width="5.125" style="17" customWidth="1"/>
    <col min="6915" max="6915" width="5.875" style="17" customWidth="1"/>
    <col min="6916" max="6934" width="2.875" style="17" customWidth="1"/>
    <col min="6935" max="6938" width="3" style="17" customWidth="1"/>
    <col min="6939" max="6939" width="1.875" style="17" customWidth="1"/>
    <col min="6940" max="6940" width="2.375" style="17" customWidth="1"/>
    <col min="6941" max="6941" width="1.375" style="17" customWidth="1"/>
    <col min="6942" max="6946" width="2.375" style="17" customWidth="1"/>
    <col min="6947" max="6947" width="2.875" style="17" customWidth="1"/>
    <col min="6948" max="6949" width="0" style="17" hidden="1" customWidth="1"/>
    <col min="6950" max="7168" width="9" style="17"/>
    <col min="7169" max="7169" width="2.875" style="17" customWidth="1"/>
    <col min="7170" max="7170" width="5.125" style="17" customWidth="1"/>
    <col min="7171" max="7171" width="5.875" style="17" customWidth="1"/>
    <col min="7172" max="7190" width="2.875" style="17" customWidth="1"/>
    <col min="7191" max="7194" width="3" style="17" customWidth="1"/>
    <col min="7195" max="7195" width="1.875" style="17" customWidth="1"/>
    <col min="7196" max="7196" width="2.375" style="17" customWidth="1"/>
    <col min="7197" max="7197" width="1.375" style="17" customWidth="1"/>
    <col min="7198" max="7202" width="2.375" style="17" customWidth="1"/>
    <col min="7203" max="7203" width="2.875" style="17" customWidth="1"/>
    <col min="7204" max="7205" width="0" style="17" hidden="1" customWidth="1"/>
    <col min="7206" max="7424" width="9" style="17"/>
    <col min="7425" max="7425" width="2.875" style="17" customWidth="1"/>
    <col min="7426" max="7426" width="5.125" style="17" customWidth="1"/>
    <col min="7427" max="7427" width="5.875" style="17" customWidth="1"/>
    <col min="7428" max="7446" width="2.875" style="17" customWidth="1"/>
    <col min="7447" max="7450" width="3" style="17" customWidth="1"/>
    <col min="7451" max="7451" width="1.875" style="17" customWidth="1"/>
    <col min="7452" max="7452" width="2.375" style="17" customWidth="1"/>
    <col min="7453" max="7453" width="1.375" style="17" customWidth="1"/>
    <col min="7454" max="7458" width="2.375" style="17" customWidth="1"/>
    <col min="7459" max="7459" width="2.875" style="17" customWidth="1"/>
    <col min="7460" max="7461" width="0" style="17" hidden="1" customWidth="1"/>
    <col min="7462" max="7680" width="9" style="17"/>
    <col min="7681" max="7681" width="2.875" style="17" customWidth="1"/>
    <col min="7682" max="7682" width="5.125" style="17" customWidth="1"/>
    <col min="7683" max="7683" width="5.875" style="17" customWidth="1"/>
    <col min="7684" max="7702" width="2.875" style="17" customWidth="1"/>
    <col min="7703" max="7706" width="3" style="17" customWidth="1"/>
    <col min="7707" max="7707" width="1.875" style="17" customWidth="1"/>
    <col min="7708" max="7708" width="2.375" style="17" customWidth="1"/>
    <col min="7709" max="7709" width="1.375" style="17" customWidth="1"/>
    <col min="7710" max="7714" width="2.375" style="17" customWidth="1"/>
    <col min="7715" max="7715" width="2.875" style="17" customWidth="1"/>
    <col min="7716" max="7717" width="0" style="17" hidden="1" customWidth="1"/>
    <col min="7718" max="7936" width="9" style="17"/>
    <col min="7937" max="7937" width="2.875" style="17" customWidth="1"/>
    <col min="7938" max="7938" width="5.125" style="17" customWidth="1"/>
    <col min="7939" max="7939" width="5.875" style="17" customWidth="1"/>
    <col min="7940" max="7958" width="2.875" style="17" customWidth="1"/>
    <col min="7959" max="7962" width="3" style="17" customWidth="1"/>
    <col min="7963" max="7963" width="1.875" style="17" customWidth="1"/>
    <col min="7964" max="7964" width="2.375" style="17" customWidth="1"/>
    <col min="7965" max="7965" width="1.375" style="17" customWidth="1"/>
    <col min="7966" max="7970" width="2.375" style="17" customWidth="1"/>
    <col min="7971" max="7971" width="2.875" style="17" customWidth="1"/>
    <col min="7972" max="7973" width="0" style="17" hidden="1" customWidth="1"/>
    <col min="7974" max="8192" width="9" style="17"/>
    <col min="8193" max="8193" width="2.875" style="17" customWidth="1"/>
    <col min="8194" max="8194" width="5.125" style="17" customWidth="1"/>
    <col min="8195" max="8195" width="5.875" style="17" customWidth="1"/>
    <col min="8196" max="8214" width="2.875" style="17" customWidth="1"/>
    <col min="8215" max="8218" width="3" style="17" customWidth="1"/>
    <col min="8219" max="8219" width="1.875" style="17" customWidth="1"/>
    <col min="8220" max="8220" width="2.375" style="17" customWidth="1"/>
    <col min="8221" max="8221" width="1.375" style="17" customWidth="1"/>
    <col min="8222" max="8226" width="2.375" style="17" customWidth="1"/>
    <col min="8227" max="8227" width="2.875" style="17" customWidth="1"/>
    <col min="8228" max="8229" width="0" style="17" hidden="1" customWidth="1"/>
    <col min="8230" max="8448" width="9" style="17"/>
    <col min="8449" max="8449" width="2.875" style="17" customWidth="1"/>
    <col min="8450" max="8450" width="5.125" style="17" customWidth="1"/>
    <col min="8451" max="8451" width="5.875" style="17" customWidth="1"/>
    <col min="8452" max="8470" width="2.875" style="17" customWidth="1"/>
    <col min="8471" max="8474" width="3" style="17" customWidth="1"/>
    <col min="8475" max="8475" width="1.875" style="17" customWidth="1"/>
    <col min="8476" max="8476" width="2.375" style="17" customWidth="1"/>
    <col min="8477" max="8477" width="1.375" style="17" customWidth="1"/>
    <col min="8478" max="8482" width="2.375" style="17" customWidth="1"/>
    <col min="8483" max="8483" width="2.875" style="17" customWidth="1"/>
    <col min="8484" max="8485" width="0" style="17" hidden="1" customWidth="1"/>
    <col min="8486" max="8704" width="9" style="17"/>
    <col min="8705" max="8705" width="2.875" style="17" customWidth="1"/>
    <col min="8706" max="8706" width="5.125" style="17" customWidth="1"/>
    <col min="8707" max="8707" width="5.875" style="17" customWidth="1"/>
    <col min="8708" max="8726" width="2.875" style="17" customWidth="1"/>
    <col min="8727" max="8730" width="3" style="17" customWidth="1"/>
    <col min="8731" max="8731" width="1.875" style="17" customWidth="1"/>
    <col min="8732" max="8732" width="2.375" style="17" customWidth="1"/>
    <col min="8733" max="8733" width="1.375" style="17" customWidth="1"/>
    <col min="8734" max="8738" width="2.375" style="17" customWidth="1"/>
    <col min="8739" max="8739" width="2.875" style="17" customWidth="1"/>
    <col min="8740" max="8741" width="0" style="17" hidden="1" customWidth="1"/>
    <col min="8742" max="8960" width="9" style="17"/>
    <col min="8961" max="8961" width="2.875" style="17" customWidth="1"/>
    <col min="8962" max="8962" width="5.125" style="17" customWidth="1"/>
    <col min="8963" max="8963" width="5.875" style="17" customWidth="1"/>
    <col min="8964" max="8982" width="2.875" style="17" customWidth="1"/>
    <col min="8983" max="8986" width="3" style="17" customWidth="1"/>
    <col min="8987" max="8987" width="1.875" style="17" customWidth="1"/>
    <col min="8988" max="8988" width="2.375" style="17" customWidth="1"/>
    <col min="8989" max="8989" width="1.375" style="17" customWidth="1"/>
    <col min="8990" max="8994" width="2.375" style="17" customWidth="1"/>
    <col min="8995" max="8995" width="2.875" style="17" customWidth="1"/>
    <col min="8996" max="8997" width="0" style="17" hidden="1" customWidth="1"/>
    <col min="8998" max="9216" width="9" style="17"/>
    <col min="9217" max="9217" width="2.875" style="17" customWidth="1"/>
    <col min="9218" max="9218" width="5.125" style="17" customWidth="1"/>
    <col min="9219" max="9219" width="5.875" style="17" customWidth="1"/>
    <col min="9220" max="9238" width="2.875" style="17" customWidth="1"/>
    <col min="9239" max="9242" width="3" style="17" customWidth="1"/>
    <col min="9243" max="9243" width="1.875" style="17" customWidth="1"/>
    <col min="9244" max="9244" width="2.375" style="17" customWidth="1"/>
    <col min="9245" max="9245" width="1.375" style="17" customWidth="1"/>
    <col min="9246" max="9250" width="2.375" style="17" customWidth="1"/>
    <col min="9251" max="9251" width="2.875" style="17" customWidth="1"/>
    <col min="9252" max="9253" width="0" style="17" hidden="1" customWidth="1"/>
    <col min="9254" max="9472" width="9" style="17"/>
    <col min="9473" max="9473" width="2.875" style="17" customWidth="1"/>
    <col min="9474" max="9474" width="5.125" style="17" customWidth="1"/>
    <col min="9475" max="9475" width="5.875" style="17" customWidth="1"/>
    <col min="9476" max="9494" width="2.875" style="17" customWidth="1"/>
    <col min="9495" max="9498" width="3" style="17" customWidth="1"/>
    <col min="9499" max="9499" width="1.875" style="17" customWidth="1"/>
    <col min="9500" max="9500" width="2.375" style="17" customWidth="1"/>
    <col min="9501" max="9501" width="1.375" style="17" customWidth="1"/>
    <col min="9502" max="9506" width="2.375" style="17" customWidth="1"/>
    <col min="9507" max="9507" width="2.875" style="17" customWidth="1"/>
    <col min="9508" max="9509" width="0" style="17" hidden="1" customWidth="1"/>
    <col min="9510" max="9728" width="9" style="17"/>
    <col min="9729" max="9729" width="2.875" style="17" customWidth="1"/>
    <col min="9730" max="9730" width="5.125" style="17" customWidth="1"/>
    <col min="9731" max="9731" width="5.875" style="17" customWidth="1"/>
    <col min="9732" max="9750" width="2.875" style="17" customWidth="1"/>
    <col min="9751" max="9754" width="3" style="17" customWidth="1"/>
    <col min="9755" max="9755" width="1.875" style="17" customWidth="1"/>
    <col min="9756" max="9756" width="2.375" style="17" customWidth="1"/>
    <col min="9757" max="9757" width="1.375" style="17" customWidth="1"/>
    <col min="9758" max="9762" width="2.375" style="17" customWidth="1"/>
    <col min="9763" max="9763" width="2.875" style="17" customWidth="1"/>
    <col min="9764" max="9765" width="0" style="17" hidden="1" customWidth="1"/>
    <col min="9766" max="9984" width="9" style="17"/>
    <col min="9985" max="9985" width="2.875" style="17" customWidth="1"/>
    <col min="9986" max="9986" width="5.125" style="17" customWidth="1"/>
    <col min="9987" max="9987" width="5.875" style="17" customWidth="1"/>
    <col min="9988" max="10006" width="2.875" style="17" customWidth="1"/>
    <col min="10007" max="10010" width="3" style="17" customWidth="1"/>
    <col min="10011" max="10011" width="1.875" style="17" customWidth="1"/>
    <col min="10012" max="10012" width="2.375" style="17" customWidth="1"/>
    <col min="10013" max="10013" width="1.375" style="17" customWidth="1"/>
    <col min="10014" max="10018" width="2.375" style="17" customWidth="1"/>
    <col min="10019" max="10019" width="2.875" style="17" customWidth="1"/>
    <col min="10020" max="10021" width="0" style="17" hidden="1" customWidth="1"/>
    <col min="10022" max="10240" width="9" style="17"/>
    <col min="10241" max="10241" width="2.875" style="17" customWidth="1"/>
    <col min="10242" max="10242" width="5.125" style="17" customWidth="1"/>
    <col min="10243" max="10243" width="5.875" style="17" customWidth="1"/>
    <col min="10244" max="10262" width="2.875" style="17" customWidth="1"/>
    <col min="10263" max="10266" width="3" style="17" customWidth="1"/>
    <col min="10267" max="10267" width="1.875" style="17" customWidth="1"/>
    <col min="10268" max="10268" width="2.375" style="17" customWidth="1"/>
    <col min="10269" max="10269" width="1.375" style="17" customWidth="1"/>
    <col min="10270" max="10274" width="2.375" style="17" customWidth="1"/>
    <col min="10275" max="10275" width="2.875" style="17" customWidth="1"/>
    <col min="10276" max="10277" width="0" style="17" hidden="1" customWidth="1"/>
    <col min="10278" max="10496" width="9" style="17"/>
    <col min="10497" max="10497" width="2.875" style="17" customWidth="1"/>
    <col min="10498" max="10498" width="5.125" style="17" customWidth="1"/>
    <col min="10499" max="10499" width="5.875" style="17" customWidth="1"/>
    <col min="10500" max="10518" width="2.875" style="17" customWidth="1"/>
    <col min="10519" max="10522" width="3" style="17" customWidth="1"/>
    <col min="10523" max="10523" width="1.875" style="17" customWidth="1"/>
    <col min="10524" max="10524" width="2.375" style="17" customWidth="1"/>
    <col min="10525" max="10525" width="1.375" style="17" customWidth="1"/>
    <col min="10526" max="10530" width="2.375" style="17" customWidth="1"/>
    <col min="10531" max="10531" width="2.875" style="17" customWidth="1"/>
    <col min="10532" max="10533" width="0" style="17" hidden="1" customWidth="1"/>
    <col min="10534" max="10752" width="9" style="17"/>
    <col min="10753" max="10753" width="2.875" style="17" customWidth="1"/>
    <col min="10754" max="10754" width="5.125" style="17" customWidth="1"/>
    <col min="10755" max="10755" width="5.875" style="17" customWidth="1"/>
    <col min="10756" max="10774" width="2.875" style="17" customWidth="1"/>
    <col min="10775" max="10778" width="3" style="17" customWidth="1"/>
    <col min="10779" max="10779" width="1.875" style="17" customWidth="1"/>
    <col min="10780" max="10780" width="2.375" style="17" customWidth="1"/>
    <col min="10781" max="10781" width="1.375" style="17" customWidth="1"/>
    <col min="10782" max="10786" width="2.375" style="17" customWidth="1"/>
    <col min="10787" max="10787" width="2.875" style="17" customWidth="1"/>
    <col min="10788" max="10789" width="0" style="17" hidden="1" customWidth="1"/>
    <col min="10790" max="11008" width="9" style="17"/>
    <col min="11009" max="11009" width="2.875" style="17" customWidth="1"/>
    <col min="11010" max="11010" width="5.125" style="17" customWidth="1"/>
    <col min="11011" max="11011" width="5.875" style="17" customWidth="1"/>
    <col min="11012" max="11030" width="2.875" style="17" customWidth="1"/>
    <col min="11031" max="11034" width="3" style="17" customWidth="1"/>
    <col min="11035" max="11035" width="1.875" style="17" customWidth="1"/>
    <col min="11036" max="11036" width="2.375" style="17" customWidth="1"/>
    <col min="11037" max="11037" width="1.375" style="17" customWidth="1"/>
    <col min="11038" max="11042" width="2.375" style="17" customWidth="1"/>
    <col min="11043" max="11043" width="2.875" style="17" customWidth="1"/>
    <col min="11044" max="11045" width="0" style="17" hidden="1" customWidth="1"/>
    <col min="11046" max="11264" width="9" style="17"/>
    <col min="11265" max="11265" width="2.875" style="17" customWidth="1"/>
    <col min="11266" max="11266" width="5.125" style="17" customWidth="1"/>
    <col min="11267" max="11267" width="5.875" style="17" customWidth="1"/>
    <col min="11268" max="11286" width="2.875" style="17" customWidth="1"/>
    <col min="11287" max="11290" width="3" style="17" customWidth="1"/>
    <col min="11291" max="11291" width="1.875" style="17" customWidth="1"/>
    <col min="11292" max="11292" width="2.375" style="17" customWidth="1"/>
    <col min="11293" max="11293" width="1.375" style="17" customWidth="1"/>
    <col min="11294" max="11298" width="2.375" style="17" customWidth="1"/>
    <col min="11299" max="11299" width="2.875" style="17" customWidth="1"/>
    <col min="11300" max="11301" width="0" style="17" hidden="1" customWidth="1"/>
    <col min="11302" max="11520" width="9" style="17"/>
    <col min="11521" max="11521" width="2.875" style="17" customWidth="1"/>
    <col min="11522" max="11522" width="5.125" style="17" customWidth="1"/>
    <col min="11523" max="11523" width="5.875" style="17" customWidth="1"/>
    <col min="11524" max="11542" width="2.875" style="17" customWidth="1"/>
    <col min="11543" max="11546" width="3" style="17" customWidth="1"/>
    <col min="11547" max="11547" width="1.875" style="17" customWidth="1"/>
    <col min="11548" max="11548" width="2.375" style="17" customWidth="1"/>
    <col min="11549" max="11549" width="1.375" style="17" customWidth="1"/>
    <col min="11550" max="11554" width="2.375" style="17" customWidth="1"/>
    <col min="11555" max="11555" width="2.875" style="17" customWidth="1"/>
    <col min="11556" max="11557" width="0" style="17" hidden="1" customWidth="1"/>
    <col min="11558" max="11776" width="9" style="17"/>
    <col min="11777" max="11777" width="2.875" style="17" customWidth="1"/>
    <col min="11778" max="11778" width="5.125" style="17" customWidth="1"/>
    <col min="11779" max="11779" width="5.875" style="17" customWidth="1"/>
    <col min="11780" max="11798" width="2.875" style="17" customWidth="1"/>
    <col min="11799" max="11802" width="3" style="17" customWidth="1"/>
    <col min="11803" max="11803" width="1.875" style="17" customWidth="1"/>
    <col min="11804" max="11804" width="2.375" style="17" customWidth="1"/>
    <col min="11805" max="11805" width="1.375" style="17" customWidth="1"/>
    <col min="11806" max="11810" width="2.375" style="17" customWidth="1"/>
    <col min="11811" max="11811" width="2.875" style="17" customWidth="1"/>
    <col min="11812" max="11813" width="0" style="17" hidden="1" customWidth="1"/>
    <col min="11814" max="12032" width="9" style="17"/>
    <col min="12033" max="12033" width="2.875" style="17" customWidth="1"/>
    <col min="12034" max="12034" width="5.125" style="17" customWidth="1"/>
    <col min="12035" max="12035" width="5.875" style="17" customWidth="1"/>
    <col min="12036" max="12054" width="2.875" style="17" customWidth="1"/>
    <col min="12055" max="12058" width="3" style="17" customWidth="1"/>
    <col min="12059" max="12059" width="1.875" style="17" customWidth="1"/>
    <col min="12060" max="12060" width="2.375" style="17" customWidth="1"/>
    <col min="12061" max="12061" width="1.375" style="17" customWidth="1"/>
    <col min="12062" max="12066" width="2.375" style="17" customWidth="1"/>
    <col min="12067" max="12067" width="2.875" style="17" customWidth="1"/>
    <col min="12068" max="12069" width="0" style="17" hidden="1" customWidth="1"/>
    <col min="12070" max="12288" width="9" style="17"/>
    <col min="12289" max="12289" width="2.875" style="17" customWidth="1"/>
    <col min="12290" max="12290" width="5.125" style="17" customWidth="1"/>
    <col min="12291" max="12291" width="5.875" style="17" customWidth="1"/>
    <col min="12292" max="12310" width="2.875" style="17" customWidth="1"/>
    <col min="12311" max="12314" width="3" style="17" customWidth="1"/>
    <col min="12315" max="12315" width="1.875" style="17" customWidth="1"/>
    <col min="12316" max="12316" width="2.375" style="17" customWidth="1"/>
    <col min="12317" max="12317" width="1.375" style="17" customWidth="1"/>
    <col min="12318" max="12322" width="2.375" style="17" customWidth="1"/>
    <col min="12323" max="12323" width="2.875" style="17" customWidth="1"/>
    <col min="12324" max="12325" width="0" style="17" hidden="1" customWidth="1"/>
    <col min="12326" max="12544" width="9" style="17"/>
    <col min="12545" max="12545" width="2.875" style="17" customWidth="1"/>
    <col min="12546" max="12546" width="5.125" style="17" customWidth="1"/>
    <col min="12547" max="12547" width="5.875" style="17" customWidth="1"/>
    <col min="12548" max="12566" width="2.875" style="17" customWidth="1"/>
    <col min="12567" max="12570" width="3" style="17" customWidth="1"/>
    <col min="12571" max="12571" width="1.875" style="17" customWidth="1"/>
    <col min="12572" max="12572" width="2.375" style="17" customWidth="1"/>
    <col min="12573" max="12573" width="1.375" style="17" customWidth="1"/>
    <col min="12574" max="12578" width="2.375" style="17" customWidth="1"/>
    <col min="12579" max="12579" width="2.875" style="17" customWidth="1"/>
    <col min="12580" max="12581" width="0" style="17" hidden="1" customWidth="1"/>
    <col min="12582" max="12800" width="9" style="17"/>
    <col min="12801" max="12801" width="2.875" style="17" customWidth="1"/>
    <col min="12802" max="12802" width="5.125" style="17" customWidth="1"/>
    <col min="12803" max="12803" width="5.875" style="17" customWidth="1"/>
    <col min="12804" max="12822" width="2.875" style="17" customWidth="1"/>
    <col min="12823" max="12826" width="3" style="17" customWidth="1"/>
    <col min="12827" max="12827" width="1.875" style="17" customWidth="1"/>
    <col min="12828" max="12828" width="2.375" style="17" customWidth="1"/>
    <col min="12829" max="12829" width="1.375" style="17" customWidth="1"/>
    <col min="12830" max="12834" width="2.375" style="17" customWidth="1"/>
    <col min="12835" max="12835" width="2.875" style="17" customWidth="1"/>
    <col min="12836" max="12837" width="0" style="17" hidden="1" customWidth="1"/>
    <col min="12838" max="13056" width="9" style="17"/>
    <col min="13057" max="13057" width="2.875" style="17" customWidth="1"/>
    <col min="13058" max="13058" width="5.125" style="17" customWidth="1"/>
    <col min="13059" max="13059" width="5.875" style="17" customWidth="1"/>
    <col min="13060" max="13078" width="2.875" style="17" customWidth="1"/>
    <col min="13079" max="13082" width="3" style="17" customWidth="1"/>
    <col min="13083" max="13083" width="1.875" style="17" customWidth="1"/>
    <col min="13084" max="13084" width="2.375" style="17" customWidth="1"/>
    <col min="13085" max="13085" width="1.375" style="17" customWidth="1"/>
    <col min="13086" max="13090" width="2.375" style="17" customWidth="1"/>
    <col min="13091" max="13091" width="2.875" style="17" customWidth="1"/>
    <col min="13092" max="13093" width="0" style="17" hidden="1" customWidth="1"/>
    <col min="13094" max="13312" width="9" style="17"/>
    <col min="13313" max="13313" width="2.875" style="17" customWidth="1"/>
    <col min="13314" max="13314" width="5.125" style="17" customWidth="1"/>
    <col min="13315" max="13315" width="5.875" style="17" customWidth="1"/>
    <col min="13316" max="13334" width="2.875" style="17" customWidth="1"/>
    <col min="13335" max="13338" width="3" style="17" customWidth="1"/>
    <col min="13339" max="13339" width="1.875" style="17" customWidth="1"/>
    <col min="13340" max="13340" width="2.375" style="17" customWidth="1"/>
    <col min="13341" max="13341" width="1.375" style="17" customWidth="1"/>
    <col min="13342" max="13346" width="2.375" style="17" customWidth="1"/>
    <col min="13347" max="13347" width="2.875" style="17" customWidth="1"/>
    <col min="13348" max="13349" width="0" style="17" hidden="1" customWidth="1"/>
    <col min="13350" max="13568" width="9" style="17"/>
    <col min="13569" max="13569" width="2.875" style="17" customWidth="1"/>
    <col min="13570" max="13570" width="5.125" style="17" customWidth="1"/>
    <col min="13571" max="13571" width="5.875" style="17" customWidth="1"/>
    <col min="13572" max="13590" width="2.875" style="17" customWidth="1"/>
    <col min="13591" max="13594" width="3" style="17" customWidth="1"/>
    <col min="13595" max="13595" width="1.875" style="17" customWidth="1"/>
    <col min="13596" max="13596" width="2.375" style="17" customWidth="1"/>
    <col min="13597" max="13597" width="1.375" style="17" customWidth="1"/>
    <col min="13598" max="13602" width="2.375" style="17" customWidth="1"/>
    <col min="13603" max="13603" width="2.875" style="17" customWidth="1"/>
    <col min="13604" max="13605" width="0" style="17" hidden="1" customWidth="1"/>
    <col min="13606" max="13824" width="9" style="17"/>
    <col min="13825" max="13825" width="2.875" style="17" customWidth="1"/>
    <col min="13826" max="13826" width="5.125" style="17" customWidth="1"/>
    <col min="13827" max="13827" width="5.875" style="17" customWidth="1"/>
    <col min="13828" max="13846" width="2.875" style="17" customWidth="1"/>
    <col min="13847" max="13850" width="3" style="17" customWidth="1"/>
    <col min="13851" max="13851" width="1.875" style="17" customWidth="1"/>
    <col min="13852" max="13852" width="2.375" style="17" customWidth="1"/>
    <col min="13853" max="13853" width="1.375" style="17" customWidth="1"/>
    <col min="13854" max="13858" width="2.375" style="17" customWidth="1"/>
    <col min="13859" max="13859" width="2.875" style="17" customWidth="1"/>
    <col min="13860" max="13861" width="0" style="17" hidden="1" customWidth="1"/>
    <col min="13862" max="14080" width="9" style="17"/>
    <col min="14081" max="14081" width="2.875" style="17" customWidth="1"/>
    <col min="14082" max="14082" width="5.125" style="17" customWidth="1"/>
    <col min="14083" max="14083" width="5.875" style="17" customWidth="1"/>
    <col min="14084" max="14102" width="2.875" style="17" customWidth="1"/>
    <col min="14103" max="14106" width="3" style="17" customWidth="1"/>
    <col min="14107" max="14107" width="1.875" style="17" customWidth="1"/>
    <col min="14108" max="14108" width="2.375" style="17" customWidth="1"/>
    <col min="14109" max="14109" width="1.375" style="17" customWidth="1"/>
    <col min="14110" max="14114" width="2.375" style="17" customWidth="1"/>
    <col min="14115" max="14115" width="2.875" style="17" customWidth="1"/>
    <col min="14116" max="14117" width="0" style="17" hidden="1" customWidth="1"/>
    <col min="14118" max="14336" width="9" style="17"/>
    <col min="14337" max="14337" width="2.875" style="17" customWidth="1"/>
    <col min="14338" max="14338" width="5.125" style="17" customWidth="1"/>
    <col min="14339" max="14339" width="5.875" style="17" customWidth="1"/>
    <col min="14340" max="14358" width="2.875" style="17" customWidth="1"/>
    <col min="14359" max="14362" width="3" style="17" customWidth="1"/>
    <col min="14363" max="14363" width="1.875" style="17" customWidth="1"/>
    <col min="14364" max="14364" width="2.375" style="17" customWidth="1"/>
    <col min="14365" max="14365" width="1.375" style="17" customWidth="1"/>
    <col min="14366" max="14370" width="2.375" style="17" customWidth="1"/>
    <col min="14371" max="14371" width="2.875" style="17" customWidth="1"/>
    <col min="14372" max="14373" width="0" style="17" hidden="1" customWidth="1"/>
    <col min="14374" max="14592" width="9" style="17"/>
    <col min="14593" max="14593" width="2.875" style="17" customWidth="1"/>
    <col min="14594" max="14594" width="5.125" style="17" customWidth="1"/>
    <col min="14595" max="14595" width="5.875" style="17" customWidth="1"/>
    <col min="14596" max="14614" width="2.875" style="17" customWidth="1"/>
    <col min="14615" max="14618" width="3" style="17" customWidth="1"/>
    <col min="14619" max="14619" width="1.875" style="17" customWidth="1"/>
    <col min="14620" max="14620" width="2.375" style="17" customWidth="1"/>
    <col min="14621" max="14621" width="1.375" style="17" customWidth="1"/>
    <col min="14622" max="14626" width="2.375" style="17" customWidth="1"/>
    <col min="14627" max="14627" width="2.875" style="17" customWidth="1"/>
    <col min="14628" max="14629" width="0" style="17" hidden="1" customWidth="1"/>
    <col min="14630" max="14848" width="9" style="17"/>
    <col min="14849" max="14849" width="2.875" style="17" customWidth="1"/>
    <col min="14850" max="14850" width="5.125" style="17" customWidth="1"/>
    <col min="14851" max="14851" width="5.875" style="17" customWidth="1"/>
    <col min="14852" max="14870" width="2.875" style="17" customWidth="1"/>
    <col min="14871" max="14874" width="3" style="17" customWidth="1"/>
    <col min="14875" max="14875" width="1.875" style="17" customWidth="1"/>
    <col min="14876" max="14876" width="2.375" style="17" customWidth="1"/>
    <col min="14877" max="14877" width="1.375" style="17" customWidth="1"/>
    <col min="14878" max="14882" width="2.375" style="17" customWidth="1"/>
    <col min="14883" max="14883" width="2.875" style="17" customWidth="1"/>
    <col min="14884" max="14885" width="0" style="17" hidden="1" customWidth="1"/>
    <col min="14886" max="15104" width="9" style="17"/>
    <col min="15105" max="15105" width="2.875" style="17" customWidth="1"/>
    <col min="15106" max="15106" width="5.125" style="17" customWidth="1"/>
    <col min="15107" max="15107" width="5.875" style="17" customWidth="1"/>
    <col min="15108" max="15126" width="2.875" style="17" customWidth="1"/>
    <col min="15127" max="15130" width="3" style="17" customWidth="1"/>
    <col min="15131" max="15131" width="1.875" style="17" customWidth="1"/>
    <col min="15132" max="15132" width="2.375" style="17" customWidth="1"/>
    <col min="15133" max="15133" width="1.375" style="17" customWidth="1"/>
    <col min="15134" max="15138" width="2.375" style="17" customWidth="1"/>
    <col min="15139" max="15139" width="2.875" style="17" customWidth="1"/>
    <col min="15140" max="15141" width="0" style="17" hidden="1" customWidth="1"/>
    <col min="15142" max="15360" width="9" style="17"/>
    <col min="15361" max="15361" width="2.875" style="17" customWidth="1"/>
    <col min="15362" max="15362" width="5.125" style="17" customWidth="1"/>
    <col min="15363" max="15363" width="5.875" style="17" customWidth="1"/>
    <col min="15364" max="15382" width="2.875" style="17" customWidth="1"/>
    <col min="15383" max="15386" width="3" style="17" customWidth="1"/>
    <col min="15387" max="15387" width="1.875" style="17" customWidth="1"/>
    <col min="15388" max="15388" width="2.375" style="17" customWidth="1"/>
    <col min="15389" max="15389" width="1.375" style="17" customWidth="1"/>
    <col min="15390" max="15394" width="2.375" style="17" customWidth="1"/>
    <col min="15395" max="15395" width="2.875" style="17" customWidth="1"/>
    <col min="15396" max="15397" width="0" style="17" hidden="1" customWidth="1"/>
    <col min="15398" max="15616" width="9" style="17"/>
    <col min="15617" max="15617" width="2.875" style="17" customWidth="1"/>
    <col min="15618" max="15618" width="5.125" style="17" customWidth="1"/>
    <col min="15619" max="15619" width="5.875" style="17" customWidth="1"/>
    <col min="15620" max="15638" width="2.875" style="17" customWidth="1"/>
    <col min="15639" max="15642" width="3" style="17" customWidth="1"/>
    <col min="15643" max="15643" width="1.875" style="17" customWidth="1"/>
    <col min="15644" max="15644" width="2.375" style="17" customWidth="1"/>
    <col min="15645" max="15645" width="1.375" style="17" customWidth="1"/>
    <col min="15646" max="15650" width="2.375" style="17" customWidth="1"/>
    <col min="15651" max="15651" width="2.875" style="17" customWidth="1"/>
    <col min="15652" max="15653" width="0" style="17" hidden="1" customWidth="1"/>
    <col min="15654" max="15872" width="9" style="17"/>
    <col min="15873" max="15873" width="2.875" style="17" customWidth="1"/>
    <col min="15874" max="15874" width="5.125" style="17" customWidth="1"/>
    <col min="15875" max="15875" width="5.875" style="17" customWidth="1"/>
    <col min="15876" max="15894" width="2.875" style="17" customWidth="1"/>
    <col min="15895" max="15898" width="3" style="17" customWidth="1"/>
    <col min="15899" max="15899" width="1.875" style="17" customWidth="1"/>
    <col min="15900" max="15900" width="2.375" style="17" customWidth="1"/>
    <col min="15901" max="15901" width="1.375" style="17" customWidth="1"/>
    <col min="15902" max="15906" width="2.375" style="17" customWidth="1"/>
    <col min="15907" max="15907" width="2.875" style="17" customWidth="1"/>
    <col min="15908" max="15909" width="0" style="17" hidden="1" customWidth="1"/>
    <col min="15910" max="16128" width="9" style="17"/>
    <col min="16129" max="16129" width="2.875" style="17" customWidth="1"/>
    <col min="16130" max="16130" width="5.125" style="17" customWidth="1"/>
    <col min="16131" max="16131" width="5.875" style="17" customWidth="1"/>
    <col min="16132" max="16150" width="2.875" style="17" customWidth="1"/>
    <col min="16151" max="16154" width="3" style="17" customWidth="1"/>
    <col min="16155" max="16155" width="1.875" style="17" customWidth="1"/>
    <col min="16156" max="16156" width="2.375" style="17" customWidth="1"/>
    <col min="16157" max="16157" width="1.375" style="17" customWidth="1"/>
    <col min="16158" max="16162" width="2.375" style="17" customWidth="1"/>
    <col min="16163" max="16163" width="2.875" style="17" customWidth="1"/>
    <col min="16164" max="16165" width="0" style="17" hidden="1" customWidth="1"/>
    <col min="16166" max="16384" width="9" style="17"/>
  </cols>
  <sheetData>
    <row r="1" spans="1:37" ht="12" customHeight="1" x14ac:dyDescent="0.15">
      <c r="A1" s="16"/>
      <c r="X1" s="281" t="s">
        <v>188</v>
      </c>
      <c r="Y1" s="281"/>
      <c r="Z1" s="281"/>
      <c r="AA1" s="281"/>
      <c r="AB1" s="281"/>
      <c r="AC1" s="281"/>
      <c r="AD1" s="281"/>
      <c r="AE1" s="281"/>
      <c r="AF1" s="281"/>
      <c r="AG1" s="281"/>
      <c r="AH1" s="281"/>
      <c r="AI1" s="18"/>
    </row>
    <row r="2" spans="1:37" ht="12" customHeight="1" x14ac:dyDescent="0.15">
      <c r="A2" s="17" t="s">
        <v>15</v>
      </c>
      <c r="AA2" s="18"/>
      <c r="AB2" s="18"/>
      <c r="AC2" s="18"/>
      <c r="AD2" s="18"/>
      <c r="AE2" s="18"/>
      <c r="AF2" s="18"/>
      <c r="AG2" s="18"/>
      <c r="AH2" s="18"/>
      <c r="AI2" s="18"/>
    </row>
    <row r="3" spans="1:37" ht="15" customHeight="1" x14ac:dyDescent="0.15">
      <c r="B3" s="282" t="s">
        <v>16</v>
      </c>
      <c r="C3" s="282"/>
      <c r="D3" s="282"/>
      <c r="E3" s="17" t="s">
        <v>17</v>
      </c>
    </row>
    <row r="4" spans="1:37" ht="15" customHeight="1" x14ac:dyDescent="0.15">
      <c r="B4" s="282" t="s">
        <v>18</v>
      </c>
      <c r="C4" s="282"/>
      <c r="D4" s="282"/>
      <c r="E4" s="17" t="s">
        <v>19</v>
      </c>
    </row>
    <row r="5" spans="1:37" ht="12" customHeight="1" x14ac:dyDescent="0.15">
      <c r="B5" s="282"/>
      <c r="C5" s="282"/>
      <c r="D5" s="282"/>
    </row>
    <row r="6" spans="1:37" ht="12" customHeight="1" x14ac:dyDescent="0.15">
      <c r="B6" s="19"/>
      <c r="C6" s="19"/>
    </row>
    <row r="7" spans="1:37" ht="12" customHeight="1" x14ac:dyDescent="0.15">
      <c r="E7" s="20"/>
      <c r="F7" s="21"/>
      <c r="G7" s="21"/>
      <c r="H7" s="21"/>
      <c r="I7" s="21"/>
      <c r="J7" s="21"/>
      <c r="P7" s="286" t="s">
        <v>20</v>
      </c>
      <c r="Q7" s="287"/>
      <c r="R7" s="287"/>
      <c r="S7" s="287"/>
      <c r="T7" s="287"/>
      <c r="U7" s="288"/>
      <c r="V7" s="22" t="s">
        <v>21</v>
      </c>
      <c r="W7" s="292"/>
      <c r="X7" s="292"/>
      <c r="Y7" s="292"/>
      <c r="Z7" s="292"/>
      <c r="AA7" s="292"/>
      <c r="AB7" s="292"/>
      <c r="AC7" s="292"/>
      <c r="AD7" s="292"/>
      <c r="AE7" s="292"/>
      <c r="AF7" s="292"/>
      <c r="AG7" s="292"/>
      <c r="AH7" s="292"/>
      <c r="AI7" s="293"/>
      <c r="AJ7" s="23"/>
      <c r="AK7" s="24"/>
    </row>
    <row r="8" spans="1:37" ht="12" customHeight="1" x14ac:dyDescent="0.15">
      <c r="E8" s="21"/>
      <c r="F8" s="21"/>
      <c r="G8" s="21"/>
      <c r="H8" s="21"/>
      <c r="I8" s="21"/>
      <c r="J8" s="21"/>
      <c r="P8" s="289"/>
      <c r="Q8" s="290"/>
      <c r="R8" s="290"/>
      <c r="S8" s="290"/>
      <c r="T8" s="290"/>
      <c r="U8" s="291"/>
      <c r="V8" s="294"/>
      <c r="W8" s="295"/>
      <c r="X8" s="295"/>
      <c r="Y8" s="295"/>
      <c r="Z8" s="295"/>
      <c r="AA8" s="295"/>
      <c r="AB8" s="295"/>
      <c r="AC8" s="295"/>
      <c r="AD8" s="295"/>
      <c r="AE8" s="295"/>
      <c r="AF8" s="295"/>
      <c r="AG8" s="295"/>
      <c r="AH8" s="295"/>
      <c r="AI8" s="296"/>
      <c r="AJ8" s="25"/>
      <c r="AK8" s="26"/>
    </row>
    <row r="9" spans="1:37" ht="12" customHeight="1" x14ac:dyDescent="0.15">
      <c r="E9" s="20"/>
      <c r="F9" s="20"/>
      <c r="G9" s="20"/>
      <c r="H9" s="20"/>
      <c r="I9" s="20"/>
      <c r="J9" s="20"/>
      <c r="P9" s="276" t="s">
        <v>22</v>
      </c>
      <c r="Q9" s="277"/>
      <c r="R9" s="277"/>
      <c r="S9" s="277"/>
      <c r="T9" s="277"/>
      <c r="U9" s="278"/>
      <c r="V9" s="283"/>
      <c r="W9" s="284"/>
      <c r="X9" s="284"/>
      <c r="Y9" s="284"/>
      <c r="Z9" s="284"/>
      <c r="AA9" s="284"/>
      <c r="AB9" s="284"/>
      <c r="AC9" s="284"/>
      <c r="AD9" s="284"/>
      <c r="AE9" s="284"/>
      <c r="AF9" s="284"/>
      <c r="AG9" s="284"/>
      <c r="AH9" s="284"/>
      <c r="AI9" s="285"/>
      <c r="AJ9" s="27"/>
      <c r="AK9" s="28"/>
    </row>
    <row r="10" spans="1:37" ht="12" customHeight="1" x14ac:dyDescent="0.15">
      <c r="E10" s="20"/>
      <c r="F10" s="20"/>
      <c r="G10" s="20"/>
      <c r="H10" s="20"/>
      <c r="I10" s="20"/>
      <c r="J10" s="20"/>
      <c r="P10" s="276" t="s">
        <v>23</v>
      </c>
      <c r="Q10" s="277"/>
      <c r="R10" s="277"/>
      <c r="S10" s="277"/>
      <c r="T10" s="277"/>
      <c r="U10" s="278"/>
      <c r="V10" s="279"/>
      <c r="W10" s="279"/>
      <c r="X10" s="279"/>
      <c r="Y10" s="279"/>
      <c r="Z10" s="279"/>
      <c r="AA10" s="279"/>
      <c r="AB10" s="279"/>
      <c r="AC10" s="279"/>
      <c r="AD10" s="279"/>
      <c r="AE10" s="279"/>
      <c r="AF10" s="279"/>
      <c r="AG10" s="279"/>
      <c r="AH10" s="279"/>
      <c r="AI10" s="279"/>
      <c r="AJ10" s="27"/>
      <c r="AK10" s="28"/>
    </row>
    <row r="11" spans="1:37" ht="12" customHeight="1" x14ac:dyDescent="0.15">
      <c r="E11" s="20"/>
      <c r="F11" s="20"/>
      <c r="G11" s="20"/>
      <c r="H11" s="20"/>
      <c r="I11" s="20"/>
      <c r="J11" s="20"/>
      <c r="P11" s="276" t="s">
        <v>24</v>
      </c>
      <c r="Q11" s="277"/>
      <c r="R11" s="277"/>
      <c r="S11" s="277"/>
      <c r="T11" s="277"/>
      <c r="U11" s="278"/>
      <c r="V11" s="279"/>
      <c r="W11" s="279"/>
      <c r="X11" s="279"/>
      <c r="Y11" s="279"/>
      <c r="Z11" s="279"/>
      <c r="AA11" s="279"/>
      <c r="AB11" s="279"/>
      <c r="AC11" s="279"/>
      <c r="AD11" s="279"/>
      <c r="AE11" s="279"/>
      <c r="AF11" s="279"/>
      <c r="AG11" s="279"/>
      <c r="AH11" s="279"/>
      <c r="AI11" s="279"/>
      <c r="AJ11" s="27"/>
      <c r="AK11" s="28"/>
    </row>
    <row r="12" spans="1:37" ht="12" customHeight="1" x14ac:dyDescent="0.15">
      <c r="E12" s="20"/>
      <c r="F12" s="20"/>
      <c r="G12" s="20"/>
      <c r="H12" s="20"/>
      <c r="I12" s="20"/>
      <c r="J12" s="20"/>
      <c r="P12" s="276" t="s">
        <v>25</v>
      </c>
      <c r="Q12" s="277"/>
      <c r="R12" s="277"/>
      <c r="S12" s="277"/>
      <c r="T12" s="277"/>
      <c r="U12" s="278"/>
      <c r="V12" s="279"/>
      <c r="W12" s="279"/>
      <c r="X12" s="279"/>
      <c r="Y12" s="279"/>
      <c r="Z12" s="279"/>
      <c r="AA12" s="279"/>
      <c r="AB12" s="279"/>
      <c r="AC12" s="279"/>
      <c r="AD12" s="279"/>
      <c r="AE12" s="279"/>
      <c r="AF12" s="279"/>
      <c r="AG12" s="279"/>
      <c r="AH12" s="279"/>
      <c r="AI12" s="279"/>
      <c r="AJ12" s="27"/>
      <c r="AK12" s="28"/>
    </row>
    <row r="13" spans="1:37" ht="12" customHeight="1" x14ac:dyDescent="0.15">
      <c r="E13" s="20"/>
      <c r="F13" s="20"/>
      <c r="G13" s="20"/>
      <c r="H13" s="20"/>
      <c r="I13" s="20"/>
      <c r="J13" s="20"/>
      <c r="P13" s="276" t="s">
        <v>26</v>
      </c>
      <c r="Q13" s="277"/>
      <c r="R13" s="277"/>
      <c r="S13" s="277"/>
      <c r="T13" s="277"/>
      <c r="U13" s="278"/>
      <c r="V13" s="279"/>
      <c r="W13" s="279"/>
      <c r="X13" s="279"/>
      <c r="Y13" s="279"/>
      <c r="Z13" s="279"/>
      <c r="AA13" s="279"/>
      <c r="AB13" s="279"/>
      <c r="AC13" s="279"/>
      <c r="AD13" s="279"/>
      <c r="AE13" s="279"/>
      <c r="AF13" s="279"/>
      <c r="AG13" s="279"/>
      <c r="AH13" s="279"/>
      <c r="AI13" s="279"/>
      <c r="AJ13" s="27"/>
      <c r="AK13" s="28"/>
    </row>
    <row r="14" spans="1:37" ht="12" customHeight="1" x14ac:dyDescent="0.15">
      <c r="E14" s="20"/>
      <c r="F14" s="20"/>
      <c r="G14" s="20"/>
      <c r="H14" s="20"/>
      <c r="I14" s="20"/>
      <c r="J14" s="20"/>
      <c r="P14" s="276" t="s">
        <v>27</v>
      </c>
      <c r="Q14" s="277"/>
      <c r="R14" s="277"/>
      <c r="S14" s="277"/>
      <c r="T14" s="277"/>
      <c r="U14" s="278"/>
      <c r="V14" s="279"/>
      <c r="W14" s="279"/>
      <c r="X14" s="279"/>
      <c r="Y14" s="279"/>
      <c r="Z14" s="279"/>
      <c r="AA14" s="279"/>
      <c r="AB14" s="279"/>
      <c r="AC14" s="279"/>
      <c r="AD14" s="279"/>
      <c r="AE14" s="279"/>
      <c r="AF14" s="279"/>
      <c r="AG14" s="279"/>
      <c r="AH14" s="279"/>
      <c r="AI14" s="279"/>
      <c r="AJ14" s="27"/>
      <c r="AK14" s="28"/>
    </row>
    <row r="15" spans="1:37" ht="12" customHeight="1" x14ac:dyDescent="0.15">
      <c r="E15" s="20"/>
      <c r="F15" s="20"/>
      <c r="G15" s="20"/>
      <c r="H15" s="20"/>
      <c r="I15" s="20"/>
      <c r="J15" s="20"/>
      <c r="P15" s="276" t="s">
        <v>28</v>
      </c>
      <c r="Q15" s="277"/>
      <c r="R15" s="277"/>
      <c r="S15" s="277"/>
      <c r="T15" s="277"/>
      <c r="U15" s="278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  <c r="AH15" s="279"/>
      <c r="AI15" s="279"/>
      <c r="AJ15" s="27"/>
      <c r="AK15" s="28"/>
    </row>
    <row r="16" spans="1:37" ht="12" customHeight="1" x14ac:dyDescent="0.15">
      <c r="N16" s="29"/>
      <c r="O16" s="29"/>
      <c r="P16" s="29"/>
      <c r="Q16" s="29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</row>
    <row r="17" spans="1:38" ht="12" customHeight="1" x14ac:dyDescent="0.15"/>
    <row r="18" spans="1:38" ht="20.100000000000001" customHeight="1" x14ac:dyDescent="0.15">
      <c r="A18" s="280" t="s">
        <v>29</v>
      </c>
      <c r="B18" s="280"/>
      <c r="C18" s="280"/>
      <c r="D18" s="280"/>
      <c r="E18" s="280"/>
      <c r="F18" s="280"/>
      <c r="G18" s="280"/>
      <c r="H18" s="280"/>
      <c r="I18" s="280"/>
      <c r="J18" s="280"/>
      <c r="K18" s="280"/>
      <c r="L18" s="280"/>
      <c r="M18" s="280"/>
      <c r="N18" s="280"/>
      <c r="O18" s="280"/>
      <c r="P18" s="280"/>
      <c r="Q18" s="280"/>
      <c r="R18" s="280"/>
      <c r="S18" s="280"/>
      <c r="T18" s="280"/>
      <c r="U18" s="280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</row>
    <row r="19" spans="1:38" ht="12" customHeight="1" x14ac:dyDescent="0.1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</row>
    <row r="20" spans="1:38" ht="13.5" customHeight="1" x14ac:dyDescent="0.15">
      <c r="A20" s="244" t="s">
        <v>189</v>
      </c>
      <c r="B20" s="244"/>
      <c r="C20" s="244"/>
      <c r="D20" s="244"/>
      <c r="E20" s="244"/>
      <c r="F20" s="244"/>
      <c r="G20" s="244"/>
      <c r="H20" s="244"/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8" ht="13.5" customHeight="1" x14ac:dyDescent="0.15">
      <c r="A21" s="244"/>
      <c r="B21" s="244"/>
      <c r="C21" s="244"/>
      <c r="D21" s="244"/>
      <c r="E21" s="244"/>
      <c r="F21" s="244"/>
      <c r="G21" s="244"/>
      <c r="H21" s="244"/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8" ht="12" customHeight="1" x14ac:dyDescent="0.15"/>
    <row r="23" spans="1:38" ht="20.100000000000001" customHeight="1" thickBot="1" x14ac:dyDescent="0.2">
      <c r="B23" s="31" t="s">
        <v>190</v>
      </c>
      <c r="F23" s="32"/>
    </row>
    <row r="24" spans="1:38" ht="15" customHeight="1" x14ac:dyDescent="0.15">
      <c r="A24" s="245" t="s">
        <v>30</v>
      </c>
      <c r="B24" s="246"/>
      <c r="C24" s="246"/>
      <c r="D24" s="251" t="s">
        <v>31</v>
      </c>
      <c r="E24" s="252"/>
      <c r="F24" s="238" t="s">
        <v>32</v>
      </c>
      <c r="G24" s="239"/>
      <c r="H24" s="239"/>
      <c r="I24" s="239"/>
      <c r="J24" s="239"/>
      <c r="K24" s="239"/>
      <c r="L24" s="239"/>
      <c r="M24" s="239"/>
      <c r="N24" s="239"/>
      <c r="O24" s="239"/>
      <c r="P24" s="239"/>
      <c r="Q24" s="239"/>
      <c r="R24" s="239"/>
      <c r="S24" s="239"/>
      <c r="T24" s="239"/>
      <c r="U24" s="239"/>
      <c r="V24" s="240"/>
      <c r="W24" s="238" t="s">
        <v>44</v>
      </c>
      <c r="X24" s="239"/>
      <c r="Y24" s="239"/>
      <c r="Z24" s="239"/>
      <c r="AA24" s="239"/>
      <c r="AB24" s="239"/>
      <c r="AC24" s="239"/>
      <c r="AD24" s="239"/>
      <c r="AE24" s="239"/>
      <c r="AF24" s="239"/>
      <c r="AG24" s="239"/>
      <c r="AH24" s="239"/>
      <c r="AI24" s="240"/>
    </row>
    <row r="25" spans="1:38" ht="15" customHeight="1" x14ac:dyDescent="0.15">
      <c r="A25" s="247"/>
      <c r="B25" s="248"/>
      <c r="C25" s="248"/>
      <c r="D25" s="253"/>
      <c r="E25" s="254"/>
      <c r="F25" s="257"/>
      <c r="G25" s="258"/>
      <c r="H25" s="258"/>
      <c r="I25" s="258"/>
      <c r="J25" s="258"/>
      <c r="K25" s="258"/>
      <c r="L25" s="258"/>
      <c r="M25" s="258"/>
      <c r="N25" s="258"/>
      <c r="O25" s="258"/>
      <c r="P25" s="258"/>
      <c r="Q25" s="258"/>
      <c r="R25" s="258"/>
      <c r="S25" s="258"/>
      <c r="T25" s="258"/>
      <c r="U25" s="258"/>
      <c r="V25" s="259"/>
      <c r="W25" s="241" t="s">
        <v>191</v>
      </c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3"/>
    </row>
    <row r="26" spans="1:38" ht="15" customHeight="1" x14ac:dyDescent="0.15">
      <c r="A26" s="247"/>
      <c r="B26" s="248"/>
      <c r="C26" s="248"/>
      <c r="D26" s="253"/>
      <c r="E26" s="254"/>
      <c r="F26" s="260" t="s">
        <v>33</v>
      </c>
      <c r="G26" s="261"/>
      <c r="H26" s="261"/>
      <c r="I26" s="261"/>
      <c r="J26" s="261"/>
      <c r="K26" s="261"/>
      <c r="L26" s="264" t="s">
        <v>34</v>
      </c>
      <c r="M26" s="264"/>
      <c r="N26" s="264"/>
      <c r="O26" s="264"/>
      <c r="P26" s="266" t="s">
        <v>35</v>
      </c>
      <c r="Q26" s="266"/>
      <c r="R26" s="266"/>
      <c r="S26" s="267"/>
      <c r="T26" s="270" t="s">
        <v>36</v>
      </c>
      <c r="U26" s="271"/>
      <c r="V26" s="272"/>
      <c r="W26" s="229" t="s">
        <v>33</v>
      </c>
      <c r="X26" s="229"/>
      <c r="Y26" s="229"/>
      <c r="Z26" s="230"/>
      <c r="AA26" s="233"/>
      <c r="AB26" s="234"/>
      <c r="AC26" s="234"/>
      <c r="AD26" s="234"/>
      <c r="AE26" s="234"/>
      <c r="AF26" s="234"/>
      <c r="AG26" s="234"/>
      <c r="AH26" s="234"/>
      <c r="AI26" s="235"/>
      <c r="AK26" s="33" t="e">
        <v>#REF!</v>
      </c>
      <c r="AL26" s="33"/>
    </row>
    <row r="27" spans="1:38" ht="15" customHeight="1" thickBot="1" x14ac:dyDescent="0.2">
      <c r="A27" s="249"/>
      <c r="B27" s="250"/>
      <c r="C27" s="250"/>
      <c r="D27" s="255"/>
      <c r="E27" s="256"/>
      <c r="F27" s="262"/>
      <c r="G27" s="263"/>
      <c r="H27" s="263"/>
      <c r="I27" s="263"/>
      <c r="J27" s="263"/>
      <c r="K27" s="263"/>
      <c r="L27" s="265"/>
      <c r="M27" s="265"/>
      <c r="N27" s="265"/>
      <c r="O27" s="265"/>
      <c r="P27" s="268"/>
      <c r="Q27" s="268"/>
      <c r="R27" s="268"/>
      <c r="S27" s="269"/>
      <c r="T27" s="273"/>
      <c r="U27" s="274"/>
      <c r="V27" s="275"/>
      <c r="W27" s="231"/>
      <c r="X27" s="231"/>
      <c r="Y27" s="231"/>
      <c r="Z27" s="232"/>
      <c r="AA27" s="236"/>
      <c r="AB27" s="231"/>
      <c r="AC27" s="231"/>
      <c r="AD27" s="231"/>
      <c r="AE27" s="231"/>
      <c r="AF27" s="231"/>
      <c r="AG27" s="231"/>
      <c r="AH27" s="231"/>
      <c r="AI27" s="237"/>
      <c r="AK27" s="34" t="e">
        <v>#REF!</v>
      </c>
    </row>
    <row r="28" spans="1:38" ht="9.9499999999999993" customHeight="1" x14ac:dyDescent="0.15">
      <c r="A28" s="192" t="s">
        <v>192</v>
      </c>
      <c r="B28" s="193"/>
      <c r="C28" s="193"/>
      <c r="D28" s="198"/>
      <c r="E28" s="199"/>
      <c r="F28" s="204"/>
      <c r="G28" s="205"/>
      <c r="H28" s="205"/>
      <c r="I28" s="205"/>
      <c r="J28" s="205"/>
      <c r="K28" s="205"/>
      <c r="L28" s="210"/>
      <c r="M28" s="210"/>
      <c r="N28" s="210"/>
      <c r="O28" s="210"/>
      <c r="P28" s="213"/>
      <c r="Q28" s="214"/>
      <c r="R28" s="214"/>
      <c r="S28" s="215"/>
      <c r="T28" s="220"/>
      <c r="U28" s="221"/>
      <c r="V28" s="222"/>
      <c r="W28" s="182"/>
      <c r="X28" s="183"/>
      <c r="Y28" s="183"/>
      <c r="Z28" s="183"/>
      <c r="AA28" s="188"/>
      <c r="AB28" s="35"/>
      <c r="AC28" s="35"/>
      <c r="AD28" s="35"/>
      <c r="AE28" s="36"/>
      <c r="AF28" s="36"/>
      <c r="AG28" s="36"/>
      <c r="AH28" s="36"/>
      <c r="AI28" s="37"/>
      <c r="AJ28" s="38"/>
    </row>
    <row r="29" spans="1:38" ht="91.5" customHeight="1" x14ac:dyDescent="0.15">
      <c r="A29" s="194"/>
      <c r="B29" s="195"/>
      <c r="C29" s="195"/>
      <c r="D29" s="200"/>
      <c r="E29" s="201"/>
      <c r="F29" s="206"/>
      <c r="G29" s="207"/>
      <c r="H29" s="207"/>
      <c r="I29" s="207"/>
      <c r="J29" s="207"/>
      <c r="K29" s="207"/>
      <c r="L29" s="211"/>
      <c r="M29" s="211"/>
      <c r="N29" s="211"/>
      <c r="O29" s="211"/>
      <c r="P29" s="216"/>
      <c r="Q29" s="216"/>
      <c r="R29" s="216"/>
      <c r="S29" s="217"/>
      <c r="T29" s="223"/>
      <c r="U29" s="224"/>
      <c r="V29" s="225"/>
      <c r="W29" s="184"/>
      <c r="X29" s="185"/>
      <c r="Y29" s="185"/>
      <c r="Z29" s="185"/>
      <c r="AA29" s="189"/>
      <c r="AB29" s="39"/>
      <c r="AC29" s="40"/>
      <c r="AD29" s="39"/>
      <c r="AE29" s="39"/>
      <c r="AF29" s="39"/>
      <c r="AG29" s="39"/>
      <c r="AH29" s="39"/>
      <c r="AI29" s="41"/>
      <c r="AJ29" s="42" t="e">
        <v>#REF!</v>
      </c>
    </row>
    <row r="30" spans="1:38" ht="9.9499999999999993" customHeight="1" thickBot="1" x14ac:dyDescent="0.2">
      <c r="A30" s="196"/>
      <c r="B30" s="197"/>
      <c r="C30" s="197"/>
      <c r="D30" s="202"/>
      <c r="E30" s="203"/>
      <c r="F30" s="208"/>
      <c r="G30" s="209"/>
      <c r="H30" s="209"/>
      <c r="I30" s="209"/>
      <c r="J30" s="209"/>
      <c r="K30" s="209"/>
      <c r="L30" s="212"/>
      <c r="M30" s="212"/>
      <c r="N30" s="212"/>
      <c r="O30" s="212"/>
      <c r="P30" s="218"/>
      <c r="Q30" s="218"/>
      <c r="R30" s="218"/>
      <c r="S30" s="219"/>
      <c r="T30" s="226"/>
      <c r="U30" s="227"/>
      <c r="V30" s="228"/>
      <c r="W30" s="186"/>
      <c r="X30" s="187"/>
      <c r="Y30" s="187"/>
      <c r="Z30" s="187"/>
      <c r="AA30" s="190"/>
      <c r="AB30" s="43"/>
      <c r="AC30" s="43"/>
      <c r="AD30" s="43"/>
      <c r="AE30" s="44"/>
      <c r="AF30" s="44"/>
      <c r="AG30" s="44"/>
      <c r="AH30" s="44"/>
      <c r="AI30" s="45"/>
      <c r="AJ30" s="38"/>
    </row>
    <row r="31" spans="1:38" ht="9.9499999999999993" hidden="1" customHeight="1" x14ac:dyDescent="0.15">
      <c r="A31" s="192" t="s">
        <v>193</v>
      </c>
      <c r="B31" s="193"/>
      <c r="C31" s="193"/>
      <c r="D31" s="198"/>
      <c r="E31" s="199"/>
      <c r="F31" s="204"/>
      <c r="G31" s="205"/>
      <c r="H31" s="205"/>
      <c r="I31" s="205"/>
      <c r="J31" s="205"/>
      <c r="K31" s="205"/>
      <c r="L31" s="210"/>
      <c r="M31" s="210"/>
      <c r="N31" s="210"/>
      <c r="O31" s="210"/>
      <c r="P31" s="213"/>
      <c r="Q31" s="214"/>
      <c r="R31" s="214"/>
      <c r="S31" s="215"/>
      <c r="T31" s="220"/>
      <c r="U31" s="221"/>
      <c r="V31" s="222"/>
      <c r="W31" s="182"/>
      <c r="X31" s="183"/>
      <c r="Y31" s="183"/>
      <c r="Z31" s="183"/>
      <c r="AA31" s="188"/>
      <c r="AB31" s="35"/>
      <c r="AC31" s="35"/>
      <c r="AD31" s="35"/>
      <c r="AE31" s="36"/>
      <c r="AF31" s="36"/>
      <c r="AG31" s="36"/>
      <c r="AH31" s="36"/>
      <c r="AI31" s="37"/>
      <c r="AJ31" s="38"/>
    </row>
    <row r="32" spans="1:38" ht="91.5" hidden="1" customHeight="1" x14ac:dyDescent="0.15">
      <c r="A32" s="194"/>
      <c r="B32" s="195"/>
      <c r="C32" s="195"/>
      <c r="D32" s="200"/>
      <c r="E32" s="201"/>
      <c r="F32" s="206"/>
      <c r="G32" s="207"/>
      <c r="H32" s="207"/>
      <c r="I32" s="207"/>
      <c r="J32" s="207"/>
      <c r="K32" s="207"/>
      <c r="L32" s="211"/>
      <c r="M32" s="211"/>
      <c r="N32" s="211"/>
      <c r="O32" s="211"/>
      <c r="P32" s="216"/>
      <c r="Q32" s="216"/>
      <c r="R32" s="216"/>
      <c r="S32" s="217"/>
      <c r="T32" s="223"/>
      <c r="U32" s="224"/>
      <c r="V32" s="225"/>
      <c r="W32" s="184"/>
      <c r="X32" s="185"/>
      <c r="Y32" s="185"/>
      <c r="Z32" s="185"/>
      <c r="AA32" s="189"/>
      <c r="AB32" s="39"/>
      <c r="AC32" s="40"/>
      <c r="AD32" s="39"/>
      <c r="AE32" s="39"/>
      <c r="AF32" s="39"/>
      <c r="AG32" s="39"/>
      <c r="AH32" s="39"/>
      <c r="AI32" s="41"/>
      <c r="AJ32" s="42" t="e">
        <v>#REF!</v>
      </c>
    </row>
    <row r="33" spans="1:38" ht="8.25" hidden="1" customHeight="1" thickBot="1" x14ac:dyDescent="0.2">
      <c r="A33" s="196"/>
      <c r="B33" s="197"/>
      <c r="C33" s="197"/>
      <c r="D33" s="202"/>
      <c r="E33" s="203"/>
      <c r="F33" s="208"/>
      <c r="G33" s="209"/>
      <c r="H33" s="209"/>
      <c r="I33" s="209"/>
      <c r="J33" s="209"/>
      <c r="K33" s="209"/>
      <c r="L33" s="212"/>
      <c r="M33" s="212"/>
      <c r="N33" s="212"/>
      <c r="O33" s="212"/>
      <c r="P33" s="218"/>
      <c r="Q33" s="218"/>
      <c r="R33" s="218"/>
      <c r="S33" s="219"/>
      <c r="T33" s="226"/>
      <c r="U33" s="227"/>
      <c r="V33" s="228"/>
      <c r="W33" s="186"/>
      <c r="X33" s="187"/>
      <c r="Y33" s="187"/>
      <c r="Z33" s="187"/>
      <c r="AA33" s="190"/>
      <c r="AB33" s="43"/>
      <c r="AC33" s="43"/>
      <c r="AD33" s="43"/>
      <c r="AE33" s="44"/>
      <c r="AF33" s="44"/>
      <c r="AG33" s="44"/>
      <c r="AH33" s="44"/>
      <c r="AI33" s="45"/>
      <c r="AJ33" s="38"/>
    </row>
    <row r="34" spans="1:38" ht="9.75" hidden="1" customHeight="1" x14ac:dyDescent="0.15">
      <c r="A34" s="192" t="s">
        <v>194</v>
      </c>
      <c r="B34" s="193"/>
      <c r="C34" s="193"/>
      <c r="D34" s="198"/>
      <c r="E34" s="199"/>
      <c r="F34" s="204"/>
      <c r="G34" s="205"/>
      <c r="H34" s="205"/>
      <c r="I34" s="205"/>
      <c r="J34" s="205"/>
      <c r="K34" s="205"/>
      <c r="L34" s="210"/>
      <c r="M34" s="210"/>
      <c r="N34" s="210"/>
      <c r="O34" s="210"/>
      <c r="P34" s="213"/>
      <c r="Q34" s="214"/>
      <c r="R34" s="214"/>
      <c r="S34" s="215"/>
      <c r="T34" s="220"/>
      <c r="U34" s="221"/>
      <c r="V34" s="222"/>
      <c r="W34" s="182"/>
      <c r="X34" s="183"/>
      <c r="Y34" s="183"/>
      <c r="Z34" s="183"/>
      <c r="AA34" s="188"/>
      <c r="AB34" s="35"/>
      <c r="AC34" s="35"/>
      <c r="AD34" s="35"/>
      <c r="AE34" s="36"/>
      <c r="AF34" s="36"/>
      <c r="AG34" s="36"/>
      <c r="AH34" s="36"/>
      <c r="AI34" s="37"/>
      <c r="AJ34" s="38"/>
    </row>
    <row r="35" spans="1:38" ht="91.5" hidden="1" customHeight="1" x14ac:dyDescent="0.15">
      <c r="A35" s="194"/>
      <c r="B35" s="195"/>
      <c r="C35" s="195"/>
      <c r="D35" s="200"/>
      <c r="E35" s="201"/>
      <c r="F35" s="206"/>
      <c r="G35" s="207"/>
      <c r="H35" s="207"/>
      <c r="I35" s="207"/>
      <c r="J35" s="207"/>
      <c r="K35" s="207"/>
      <c r="L35" s="211"/>
      <c r="M35" s="211"/>
      <c r="N35" s="211"/>
      <c r="O35" s="211"/>
      <c r="P35" s="216"/>
      <c r="Q35" s="216"/>
      <c r="R35" s="216"/>
      <c r="S35" s="217"/>
      <c r="T35" s="223"/>
      <c r="U35" s="224"/>
      <c r="V35" s="225"/>
      <c r="W35" s="184"/>
      <c r="X35" s="185"/>
      <c r="Y35" s="185"/>
      <c r="Z35" s="185"/>
      <c r="AA35" s="189"/>
      <c r="AB35" s="39"/>
      <c r="AC35" s="40"/>
      <c r="AD35" s="39"/>
      <c r="AE35" s="39"/>
      <c r="AF35" s="39"/>
      <c r="AG35" s="39"/>
      <c r="AH35" s="39"/>
      <c r="AI35" s="41"/>
      <c r="AJ35" s="42" t="e">
        <v>#REF!</v>
      </c>
      <c r="AL35" s="17" t="s">
        <v>194</v>
      </c>
    </row>
    <row r="36" spans="1:38" ht="9.75" hidden="1" customHeight="1" thickBot="1" x14ac:dyDescent="0.2">
      <c r="A36" s="196"/>
      <c r="B36" s="197"/>
      <c r="C36" s="197"/>
      <c r="D36" s="202"/>
      <c r="E36" s="203"/>
      <c r="F36" s="208"/>
      <c r="G36" s="209"/>
      <c r="H36" s="209"/>
      <c r="I36" s="209"/>
      <c r="J36" s="209"/>
      <c r="K36" s="209"/>
      <c r="L36" s="212"/>
      <c r="M36" s="212"/>
      <c r="N36" s="212"/>
      <c r="O36" s="212"/>
      <c r="P36" s="218"/>
      <c r="Q36" s="218"/>
      <c r="R36" s="218"/>
      <c r="S36" s="219"/>
      <c r="T36" s="226"/>
      <c r="U36" s="227"/>
      <c r="V36" s="228"/>
      <c r="W36" s="186"/>
      <c r="X36" s="187"/>
      <c r="Y36" s="187"/>
      <c r="Z36" s="187"/>
      <c r="AA36" s="190"/>
      <c r="AB36" s="43"/>
      <c r="AC36" s="43"/>
      <c r="AD36" s="43"/>
      <c r="AE36" s="44"/>
      <c r="AF36" s="44"/>
      <c r="AG36" s="44"/>
      <c r="AH36" s="44"/>
      <c r="AI36" s="45"/>
      <c r="AJ36" s="38"/>
    </row>
    <row r="37" spans="1:38" ht="16.5" customHeight="1" x14ac:dyDescent="0.15">
      <c r="B37" s="17" t="s">
        <v>187</v>
      </c>
      <c r="C37" s="191" t="s">
        <v>195</v>
      </c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  <c r="AF37" s="191"/>
      <c r="AG37" s="191"/>
      <c r="AH37" s="191"/>
      <c r="AI37" s="191"/>
    </row>
    <row r="38" spans="1:38" ht="16.5" customHeight="1" x14ac:dyDescent="0.15"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</row>
    <row r="39" spans="1:38" ht="16.5" customHeight="1" x14ac:dyDescent="0.15">
      <c r="B39" s="17" t="s">
        <v>37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</row>
    <row r="40" spans="1:38" ht="16.5" customHeight="1" x14ac:dyDescent="0.15">
      <c r="B40" s="17" t="s">
        <v>38</v>
      </c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</row>
    <row r="41" spans="1:38" ht="16.5" customHeight="1" x14ac:dyDescent="0.15">
      <c r="B41" s="17" t="s">
        <v>39</v>
      </c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</row>
    <row r="42" spans="1:38" ht="20.100000000000001" customHeight="1" x14ac:dyDescent="0.15">
      <c r="B42" s="17" t="s">
        <v>40</v>
      </c>
    </row>
    <row r="43" spans="1:38" ht="20.100000000000001" customHeight="1" x14ac:dyDescent="0.15"/>
    <row r="44" spans="1:38" ht="20.100000000000001" customHeight="1" x14ac:dyDescent="0.15"/>
    <row r="45" spans="1:38" ht="20.100000000000001" customHeight="1" x14ac:dyDescent="0.15"/>
    <row r="46" spans="1:38" ht="20.100000000000001" customHeight="1" x14ac:dyDescent="0.15"/>
    <row r="47" spans="1:38" ht="20.100000000000001" customHeight="1" x14ac:dyDescent="0.15"/>
  </sheetData>
  <mergeCells count="59">
    <mergeCell ref="X1:AH1"/>
    <mergeCell ref="B3:D3"/>
    <mergeCell ref="B4:D4"/>
    <mergeCell ref="B5:D5"/>
    <mergeCell ref="P14:U14"/>
    <mergeCell ref="V14:AI14"/>
    <mergeCell ref="P10:U10"/>
    <mergeCell ref="V10:AI10"/>
    <mergeCell ref="P9:U9"/>
    <mergeCell ref="V9:AI9"/>
    <mergeCell ref="P7:U8"/>
    <mergeCell ref="W7:AI7"/>
    <mergeCell ref="V8:AI8"/>
    <mergeCell ref="P15:U15"/>
    <mergeCell ref="V15:AI15"/>
    <mergeCell ref="A18:AI18"/>
    <mergeCell ref="P11:U11"/>
    <mergeCell ref="V11:AI11"/>
    <mergeCell ref="P12:U12"/>
    <mergeCell ref="V12:AI12"/>
    <mergeCell ref="P13:U13"/>
    <mergeCell ref="V13:AI13"/>
    <mergeCell ref="W26:Z27"/>
    <mergeCell ref="AA26:AI27"/>
    <mergeCell ref="W24:AI24"/>
    <mergeCell ref="W25:AI25"/>
    <mergeCell ref="A20:AI21"/>
    <mergeCell ref="A24:C27"/>
    <mergeCell ref="D24:E27"/>
    <mergeCell ref="F24:V25"/>
    <mergeCell ref="F26:K27"/>
    <mergeCell ref="L26:O27"/>
    <mergeCell ref="P26:S27"/>
    <mergeCell ref="T26:V27"/>
    <mergeCell ref="W28:Z30"/>
    <mergeCell ref="AA28:AA30"/>
    <mergeCell ref="A31:C33"/>
    <mergeCell ref="D31:E33"/>
    <mergeCell ref="F31:K33"/>
    <mergeCell ref="L31:O33"/>
    <mergeCell ref="P31:S33"/>
    <mergeCell ref="T31:V33"/>
    <mergeCell ref="W31:Z33"/>
    <mergeCell ref="AA31:AA33"/>
    <mergeCell ref="A28:C30"/>
    <mergeCell ref="D28:E30"/>
    <mergeCell ref="F28:K30"/>
    <mergeCell ref="L28:O30"/>
    <mergeCell ref="P28:S30"/>
    <mergeCell ref="T28:V30"/>
    <mergeCell ref="W34:Z36"/>
    <mergeCell ref="AA34:AA36"/>
    <mergeCell ref="C37:AI38"/>
    <mergeCell ref="A34:C36"/>
    <mergeCell ref="D34:E36"/>
    <mergeCell ref="F34:K36"/>
    <mergeCell ref="L34:O36"/>
    <mergeCell ref="P34:S36"/>
    <mergeCell ref="T34:V36"/>
  </mergeCells>
  <phoneticPr fontId="7"/>
  <pageMargins left="0.70866141732283472" right="0.70866141732283472" top="0.35433070866141736" bottom="0.35433070866141736" header="0.31496062992125984" footer="0.31496062992125984"/>
  <pageSetup paperSize="9" scale="8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AH41"/>
  <sheetViews>
    <sheetView showGridLines="0" view="pageBreakPreview" zoomScale="90" zoomScaleNormal="85" zoomScaleSheetLayoutView="90" workbookViewId="0">
      <selection activeCell="M25" sqref="M25"/>
    </sheetView>
  </sheetViews>
  <sheetFormatPr defaultColWidth="8.125" defaultRowHeight="18" customHeight="1" x14ac:dyDescent="0.15"/>
  <cols>
    <col min="1" max="1" width="3.625" style="52" customWidth="1"/>
    <col min="2" max="2" width="20.625" style="52" customWidth="1"/>
    <col min="3" max="5" width="6.625" style="52" customWidth="1"/>
    <col min="6" max="6" width="15.625" style="52" customWidth="1"/>
    <col min="7" max="9" width="6.625" style="52" customWidth="1"/>
    <col min="10" max="10" width="7.625" style="52" customWidth="1"/>
    <col min="11" max="14" width="6.625" style="52" customWidth="1"/>
    <col min="15" max="17" width="9.625" style="52" customWidth="1"/>
    <col min="18" max="22" width="6.625" style="52" customWidth="1"/>
    <col min="23" max="23" width="11.625" style="52" customWidth="1"/>
    <col min="24" max="24" width="9.875" style="52" bestFit="1" customWidth="1"/>
    <col min="25" max="25" width="8.875" style="52" bestFit="1" customWidth="1"/>
    <col min="26" max="269" width="8.125" style="52"/>
    <col min="270" max="270" width="28.375" style="52" customWidth="1"/>
    <col min="271" max="271" width="15.875" style="52" customWidth="1"/>
    <col min="272" max="272" width="17.25" style="52" customWidth="1"/>
    <col min="273" max="273" width="15.875" style="52" customWidth="1"/>
    <col min="274" max="274" width="17.25" style="52" customWidth="1"/>
    <col min="275" max="275" width="15.875" style="52" customWidth="1"/>
    <col min="276" max="276" width="17.25" style="52" customWidth="1"/>
    <col min="277" max="278" width="0" style="52" hidden="1" customWidth="1"/>
    <col min="279" max="279" width="20.75" style="52" customWidth="1"/>
    <col min="280" max="280" width="9.875" style="52" bestFit="1" customWidth="1"/>
    <col min="281" max="281" width="8.875" style="52" bestFit="1" customWidth="1"/>
    <col min="282" max="525" width="8.125" style="52"/>
    <col min="526" max="526" width="28.375" style="52" customWidth="1"/>
    <col min="527" max="527" width="15.875" style="52" customWidth="1"/>
    <col min="528" max="528" width="17.25" style="52" customWidth="1"/>
    <col min="529" max="529" width="15.875" style="52" customWidth="1"/>
    <col min="530" max="530" width="17.25" style="52" customWidth="1"/>
    <col min="531" max="531" width="15.875" style="52" customWidth="1"/>
    <col min="532" max="532" width="17.25" style="52" customWidth="1"/>
    <col min="533" max="534" width="0" style="52" hidden="1" customWidth="1"/>
    <col min="535" max="535" width="20.75" style="52" customWidth="1"/>
    <col min="536" max="536" width="9.875" style="52" bestFit="1" customWidth="1"/>
    <col min="537" max="537" width="8.875" style="52" bestFit="1" customWidth="1"/>
    <col min="538" max="781" width="8.125" style="52"/>
    <col min="782" max="782" width="28.375" style="52" customWidth="1"/>
    <col min="783" max="783" width="15.875" style="52" customWidth="1"/>
    <col min="784" max="784" width="17.25" style="52" customWidth="1"/>
    <col min="785" max="785" width="15.875" style="52" customWidth="1"/>
    <col min="786" max="786" width="17.25" style="52" customWidth="1"/>
    <col min="787" max="787" width="15.875" style="52" customWidth="1"/>
    <col min="788" max="788" width="17.25" style="52" customWidth="1"/>
    <col min="789" max="790" width="0" style="52" hidden="1" customWidth="1"/>
    <col min="791" max="791" width="20.75" style="52" customWidth="1"/>
    <col min="792" max="792" width="9.875" style="52" bestFit="1" customWidth="1"/>
    <col min="793" max="793" width="8.875" style="52" bestFit="1" customWidth="1"/>
    <col min="794" max="1037" width="8.125" style="52"/>
    <col min="1038" max="1038" width="28.375" style="52" customWidth="1"/>
    <col min="1039" max="1039" width="15.875" style="52" customWidth="1"/>
    <col min="1040" max="1040" width="17.25" style="52" customWidth="1"/>
    <col min="1041" max="1041" width="15.875" style="52" customWidth="1"/>
    <col min="1042" max="1042" width="17.25" style="52" customWidth="1"/>
    <col min="1043" max="1043" width="15.875" style="52" customWidth="1"/>
    <col min="1044" max="1044" width="17.25" style="52" customWidth="1"/>
    <col min="1045" max="1046" width="0" style="52" hidden="1" customWidth="1"/>
    <col min="1047" max="1047" width="20.75" style="52" customWidth="1"/>
    <col min="1048" max="1048" width="9.875" style="52" bestFit="1" customWidth="1"/>
    <col min="1049" max="1049" width="8.875" style="52" bestFit="1" customWidth="1"/>
    <col min="1050" max="1293" width="8.125" style="52"/>
    <col min="1294" max="1294" width="28.375" style="52" customWidth="1"/>
    <col min="1295" max="1295" width="15.875" style="52" customWidth="1"/>
    <col min="1296" max="1296" width="17.25" style="52" customWidth="1"/>
    <col min="1297" max="1297" width="15.875" style="52" customWidth="1"/>
    <col min="1298" max="1298" width="17.25" style="52" customWidth="1"/>
    <col min="1299" max="1299" width="15.875" style="52" customWidth="1"/>
    <col min="1300" max="1300" width="17.25" style="52" customWidth="1"/>
    <col min="1301" max="1302" width="0" style="52" hidden="1" customWidth="1"/>
    <col min="1303" max="1303" width="20.75" style="52" customWidth="1"/>
    <col min="1304" max="1304" width="9.875" style="52" bestFit="1" customWidth="1"/>
    <col min="1305" max="1305" width="8.875" style="52" bestFit="1" customWidth="1"/>
    <col min="1306" max="1549" width="8.125" style="52"/>
    <col min="1550" max="1550" width="28.375" style="52" customWidth="1"/>
    <col min="1551" max="1551" width="15.875" style="52" customWidth="1"/>
    <col min="1552" max="1552" width="17.25" style="52" customWidth="1"/>
    <col min="1553" max="1553" width="15.875" style="52" customWidth="1"/>
    <col min="1554" max="1554" width="17.25" style="52" customWidth="1"/>
    <col min="1555" max="1555" width="15.875" style="52" customWidth="1"/>
    <col min="1556" max="1556" width="17.25" style="52" customWidth="1"/>
    <col min="1557" max="1558" width="0" style="52" hidden="1" customWidth="1"/>
    <col min="1559" max="1559" width="20.75" style="52" customWidth="1"/>
    <col min="1560" max="1560" width="9.875" style="52" bestFit="1" customWidth="1"/>
    <col min="1561" max="1561" width="8.875" style="52" bestFit="1" customWidth="1"/>
    <col min="1562" max="1805" width="8.125" style="52"/>
    <col min="1806" max="1806" width="28.375" style="52" customWidth="1"/>
    <col min="1807" max="1807" width="15.875" style="52" customWidth="1"/>
    <col min="1808" max="1808" width="17.25" style="52" customWidth="1"/>
    <col min="1809" max="1809" width="15.875" style="52" customWidth="1"/>
    <col min="1810" max="1810" width="17.25" style="52" customWidth="1"/>
    <col min="1811" max="1811" width="15.875" style="52" customWidth="1"/>
    <col min="1812" max="1812" width="17.25" style="52" customWidth="1"/>
    <col min="1813" max="1814" width="0" style="52" hidden="1" customWidth="1"/>
    <col min="1815" max="1815" width="20.75" style="52" customWidth="1"/>
    <col min="1816" max="1816" width="9.875" style="52" bestFit="1" customWidth="1"/>
    <col min="1817" max="1817" width="8.875" style="52" bestFit="1" customWidth="1"/>
    <col min="1818" max="2061" width="8.125" style="52"/>
    <col min="2062" max="2062" width="28.375" style="52" customWidth="1"/>
    <col min="2063" max="2063" width="15.875" style="52" customWidth="1"/>
    <col min="2064" max="2064" width="17.25" style="52" customWidth="1"/>
    <col min="2065" max="2065" width="15.875" style="52" customWidth="1"/>
    <col min="2066" max="2066" width="17.25" style="52" customWidth="1"/>
    <col min="2067" max="2067" width="15.875" style="52" customWidth="1"/>
    <col min="2068" max="2068" width="17.25" style="52" customWidth="1"/>
    <col min="2069" max="2070" width="0" style="52" hidden="1" customWidth="1"/>
    <col min="2071" max="2071" width="20.75" style="52" customWidth="1"/>
    <col min="2072" max="2072" width="9.875" style="52" bestFit="1" customWidth="1"/>
    <col min="2073" max="2073" width="8.875" style="52" bestFit="1" customWidth="1"/>
    <col min="2074" max="2317" width="8.125" style="52"/>
    <col min="2318" max="2318" width="28.375" style="52" customWidth="1"/>
    <col min="2319" max="2319" width="15.875" style="52" customWidth="1"/>
    <col min="2320" max="2320" width="17.25" style="52" customWidth="1"/>
    <col min="2321" max="2321" width="15.875" style="52" customWidth="1"/>
    <col min="2322" max="2322" width="17.25" style="52" customWidth="1"/>
    <col min="2323" max="2323" width="15.875" style="52" customWidth="1"/>
    <col min="2324" max="2324" width="17.25" style="52" customWidth="1"/>
    <col min="2325" max="2326" width="0" style="52" hidden="1" customWidth="1"/>
    <col min="2327" max="2327" width="20.75" style="52" customWidth="1"/>
    <col min="2328" max="2328" width="9.875" style="52" bestFit="1" customWidth="1"/>
    <col min="2329" max="2329" width="8.875" style="52" bestFit="1" customWidth="1"/>
    <col min="2330" max="2573" width="8.125" style="52"/>
    <col min="2574" max="2574" width="28.375" style="52" customWidth="1"/>
    <col min="2575" max="2575" width="15.875" style="52" customWidth="1"/>
    <col min="2576" max="2576" width="17.25" style="52" customWidth="1"/>
    <col min="2577" max="2577" width="15.875" style="52" customWidth="1"/>
    <col min="2578" max="2578" width="17.25" style="52" customWidth="1"/>
    <col min="2579" max="2579" width="15.875" style="52" customWidth="1"/>
    <col min="2580" max="2580" width="17.25" style="52" customWidth="1"/>
    <col min="2581" max="2582" width="0" style="52" hidden="1" customWidth="1"/>
    <col min="2583" max="2583" width="20.75" style="52" customWidth="1"/>
    <col min="2584" max="2584" width="9.875" style="52" bestFit="1" customWidth="1"/>
    <col min="2585" max="2585" width="8.875" style="52" bestFit="1" customWidth="1"/>
    <col min="2586" max="2829" width="8.125" style="52"/>
    <col min="2830" max="2830" width="28.375" style="52" customWidth="1"/>
    <col min="2831" max="2831" width="15.875" style="52" customWidth="1"/>
    <col min="2832" max="2832" width="17.25" style="52" customWidth="1"/>
    <col min="2833" max="2833" width="15.875" style="52" customWidth="1"/>
    <col min="2834" max="2834" width="17.25" style="52" customWidth="1"/>
    <col min="2835" max="2835" width="15.875" style="52" customWidth="1"/>
    <col min="2836" max="2836" width="17.25" style="52" customWidth="1"/>
    <col min="2837" max="2838" width="0" style="52" hidden="1" customWidth="1"/>
    <col min="2839" max="2839" width="20.75" style="52" customWidth="1"/>
    <col min="2840" max="2840" width="9.875" style="52" bestFit="1" customWidth="1"/>
    <col min="2841" max="2841" width="8.875" style="52" bestFit="1" customWidth="1"/>
    <col min="2842" max="3085" width="8.125" style="52"/>
    <col min="3086" max="3086" width="28.375" style="52" customWidth="1"/>
    <col min="3087" max="3087" width="15.875" style="52" customWidth="1"/>
    <col min="3088" max="3088" width="17.25" style="52" customWidth="1"/>
    <col min="3089" max="3089" width="15.875" style="52" customWidth="1"/>
    <col min="3090" max="3090" width="17.25" style="52" customWidth="1"/>
    <col min="3091" max="3091" width="15.875" style="52" customWidth="1"/>
    <col min="3092" max="3092" width="17.25" style="52" customWidth="1"/>
    <col min="3093" max="3094" width="0" style="52" hidden="1" customWidth="1"/>
    <col min="3095" max="3095" width="20.75" style="52" customWidth="1"/>
    <col min="3096" max="3096" width="9.875" style="52" bestFit="1" customWidth="1"/>
    <col min="3097" max="3097" width="8.875" style="52" bestFit="1" customWidth="1"/>
    <col min="3098" max="3341" width="8.125" style="52"/>
    <col min="3342" max="3342" width="28.375" style="52" customWidth="1"/>
    <col min="3343" max="3343" width="15.875" style="52" customWidth="1"/>
    <col min="3344" max="3344" width="17.25" style="52" customWidth="1"/>
    <col min="3345" max="3345" width="15.875" style="52" customWidth="1"/>
    <col min="3346" max="3346" width="17.25" style="52" customWidth="1"/>
    <col min="3347" max="3347" width="15.875" style="52" customWidth="1"/>
    <col min="3348" max="3348" width="17.25" style="52" customWidth="1"/>
    <col min="3349" max="3350" width="0" style="52" hidden="1" customWidth="1"/>
    <col min="3351" max="3351" width="20.75" style="52" customWidth="1"/>
    <col min="3352" max="3352" width="9.875" style="52" bestFit="1" customWidth="1"/>
    <col min="3353" max="3353" width="8.875" style="52" bestFit="1" customWidth="1"/>
    <col min="3354" max="3597" width="8.125" style="52"/>
    <col min="3598" max="3598" width="28.375" style="52" customWidth="1"/>
    <col min="3599" max="3599" width="15.875" style="52" customWidth="1"/>
    <col min="3600" max="3600" width="17.25" style="52" customWidth="1"/>
    <col min="3601" max="3601" width="15.875" style="52" customWidth="1"/>
    <col min="3602" max="3602" width="17.25" style="52" customWidth="1"/>
    <col min="3603" max="3603" width="15.875" style="52" customWidth="1"/>
    <col min="3604" max="3604" width="17.25" style="52" customWidth="1"/>
    <col min="3605" max="3606" width="0" style="52" hidden="1" customWidth="1"/>
    <col min="3607" max="3607" width="20.75" style="52" customWidth="1"/>
    <col min="3608" max="3608" width="9.875" style="52" bestFit="1" customWidth="1"/>
    <col min="3609" max="3609" width="8.875" style="52" bestFit="1" customWidth="1"/>
    <col min="3610" max="3853" width="8.125" style="52"/>
    <col min="3854" max="3854" width="28.375" style="52" customWidth="1"/>
    <col min="3855" max="3855" width="15.875" style="52" customWidth="1"/>
    <col min="3856" max="3856" width="17.25" style="52" customWidth="1"/>
    <col min="3857" max="3857" width="15.875" style="52" customWidth="1"/>
    <col min="3858" max="3858" width="17.25" style="52" customWidth="1"/>
    <col min="3859" max="3859" width="15.875" style="52" customWidth="1"/>
    <col min="3860" max="3860" width="17.25" style="52" customWidth="1"/>
    <col min="3861" max="3862" width="0" style="52" hidden="1" customWidth="1"/>
    <col min="3863" max="3863" width="20.75" style="52" customWidth="1"/>
    <col min="3864" max="3864" width="9.875" style="52" bestFit="1" customWidth="1"/>
    <col min="3865" max="3865" width="8.875" style="52" bestFit="1" customWidth="1"/>
    <col min="3866" max="4109" width="8.125" style="52"/>
    <col min="4110" max="4110" width="28.375" style="52" customWidth="1"/>
    <col min="4111" max="4111" width="15.875" style="52" customWidth="1"/>
    <col min="4112" max="4112" width="17.25" style="52" customWidth="1"/>
    <col min="4113" max="4113" width="15.875" style="52" customWidth="1"/>
    <col min="4114" max="4114" width="17.25" style="52" customWidth="1"/>
    <col min="4115" max="4115" width="15.875" style="52" customWidth="1"/>
    <col min="4116" max="4116" width="17.25" style="52" customWidth="1"/>
    <col min="4117" max="4118" width="0" style="52" hidden="1" customWidth="1"/>
    <col min="4119" max="4119" width="20.75" style="52" customWidth="1"/>
    <col min="4120" max="4120" width="9.875" style="52" bestFit="1" customWidth="1"/>
    <col min="4121" max="4121" width="8.875" style="52" bestFit="1" customWidth="1"/>
    <col min="4122" max="4365" width="8.125" style="52"/>
    <col min="4366" max="4366" width="28.375" style="52" customWidth="1"/>
    <col min="4367" max="4367" width="15.875" style="52" customWidth="1"/>
    <col min="4368" max="4368" width="17.25" style="52" customWidth="1"/>
    <col min="4369" max="4369" width="15.875" style="52" customWidth="1"/>
    <col min="4370" max="4370" width="17.25" style="52" customWidth="1"/>
    <col min="4371" max="4371" width="15.875" style="52" customWidth="1"/>
    <col min="4372" max="4372" width="17.25" style="52" customWidth="1"/>
    <col min="4373" max="4374" width="0" style="52" hidden="1" customWidth="1"/>
    <col min="4375" max="4375" width="20.75" style="52" customWidth="1"/>
    <col min="4376" max="4376" width="9.875" style="52" bestFit="1" customWidth="1"/>
    <col min="4377" max="4377" width="8.875" style="52" bestFit="1" customWidth="1"/>
    <col min="4378" max="4621" width="8.125" style="52"/>
    <col min="4622" max="4622" width="28.375" style="52" customWidth="1"/>
    <col min="4623" max="4623" width="15.875" style="52" customWidth="1"/>
    <col min="4624" max="4624" width="17.25" style="52" customWidth="1"/>
    <col min="4625" max="4625" width="15.875" style="52" customWidth="1"/>
    <col min="4626" max="4626" width="17.25" style="52" customWidth="1"/>
    <col min="4627" max="4627" width="15.875" style="52" customWidth="1"/>
    <col min="4628" max="4628" width="17.25" style="52" customWidth="1"/>
    <col min="4629" max="4630" width="0" style="52" hidden="1" customWidth="1"/>
    <col min="4631" max="4631" width="20.75" style="52" customWidth="1"/>
    <col min="4632" max="4632" width="9.875" style="52" bestFit="1" customWidth="1"/>
    <col min="4633" max="4633" width="8.875" style="52" bestFit="1" customWidth="1"/>
    <col min="4634" max="4877" width="8.125" style="52"/>
    <col min="4878" max="4878" width="28.375" style="52" customWidth="1"/>
    <col min="4879" max="4879" width="15.875" style="52" customWidth="1"/>
    <col min="4880" max="4880" width="17.25" style="52" customWidth="1"/>
    <col min="4881" max="4881" width="15.875" style="52" customWidth="1"/>
    <col min="4882" max="4882" width="17.25" style="52" customWidth="1"/>
    <col min="4883" max="4883" width="15.875" style="52" customWidth="1"/>
    <col min="4884" max="4884" width="17.25" style="52" customWidth="1"/>
    <col min="4885" max="4886" width="0" style="52" hidden="1" customWidth="1"/>
    <col min="4887" max="4887" width="20.75" style="52" customWidth="1"/>
    <col min="4888" max="4888" width="9.875" style="52" bestFit="1" customWidth="1"/>
    <col min="4889" max="4889" width="8.875" style="52" bestFit="1" customWidth="1"/>
    <col min="4890" max="5133" width="8.125" style="52"/>
    <col min="5134" max="5134" width="28.375" style="52" customWidth="1"/>
    <col min="5135" max="5135" width="15.875" style="52" customWidth="1"/>
    <col min="5136" max="5136" width="17.25" style="52" customWidth="1"/>
    <col min="5137" max="5137" width="15.875" style="52" customWidth="1"/>
    <col min="5138" max="5138" width="17.25" style="52" customWidth="1"/>
    <col min="5139" max="5139" width="15.875" style="52" customWidth="1"/>
    <col min="5140" max="5140" width="17.25" style="52" customWidth="1"/>
    <col min="5141" max="5142" width="0" style="52" hidden="1" customWidth="1"/>
    <col min="5143" max="5143" width="20.75" style="52" customWidth="1"/>
    <col min="5144" max="5144" width="9.875" style="52" bestFit="1" customWidth="1"/>
    <col min="5145" max="5145" width="8.875" style="52" bestFit="1" customWidth="1"/>
    <col min="5146" max="5389" width="8.125" style="52"/>
    <col min="5390" max="5390" width="28.375" style="52" customWidth="1"/>
    <col min="5391" max="5391" width="15.875" style="52" customWidth="1"/>
    <col min="5392" max="5392" width="17.25" style="52" customWidth="1"/>
    <col min="5393" max="5393" width="15.875" style="52" customWidth="1"/>
    <col min="5394" max="5394" width="17.25" style="52" customWidth="1"/>
    <col min="5395" max="5395" width="15.875" style="52" customWidth="1"/>
    <col min="5396" max="5396" width="17.25" style="52" customWidth="1"/>
    <col min="5397" max="5398" width="0" style="52" hidden="1" customWidth="1"/>
    <col min="5399" max="5399" width="20.75" style="52" customWidth="1"/>
    <col min="5400" max="5400" width="9.875" style="52" bestFit="1" customWidth="1"/>
    <col min="5401" max="5401" width="8.875" style="52" bestFit="1" customWidth="1"/>
    <col min="5402" max="5645" width="8.125" style="52"/>
    <col min="5646" max="5646" width="28.375" style="52" customWidth="1"/>
    <col min="5647" max="5647" width="15.875" style="52" customWidth="1"/>
    <col min="5648" max="5648" width="17.25" style="52" customWidth="1"/>
    <col min="5649" max="5649" width="15.875" style="52" customWidth="1"/>
    <col min="5650" max="5650" width="17.25" style="52" customWidth="1"/>
    <col min="5651" max="5651" width="15.875" style="52" customWidth="1"/>
    <col min="5652" max="5652" width="17.25" style="52" customWidth="1"/>
    <col min="5653" max="5654" width="0" style="52" hidden="1" customWidth="1"/>
    <col min="5655" max="5655" width="20.75" style="52" customWidth="1"/>
    <col min="5656" max="5656" width="9.875" style="52" bestFit="1" customWidth="1"/>
    <col min="5657" max="5657" width="8.875" style="52" bestFit="1" customWidth="1"/>
    <col min="5658" max="5901" width="8.125" style="52"/>
    <col min="5902" max="5902" width="28.375" style="52" customWidth="1"/>
    <col min="5903" max="5903" width="15.875" style="52" customWidth="1"/>
    <col min="5904" max="5904" width="17.25" style="52" customWidth="1"/>
    <col min="5905" max="5905" width="15.875" style="52" customWidth="1"/>
    <col min="5906" max="5906" width="17.25" style="52" customWidth="1"/>
    <col min="5907" max="5907" width="15.875" style="52" customWidth="1"/>
    <col min="5908" max="5908" width="17.25" style="52" customWidth="1"/>
    <col min="5909" max="5910" width="0" style="52" hidden="1" customWidth="1"/>
    <col min="5911" max="5911" width="20.75" style="52" customWidth="1"/>
    <col min="5912" max="5912" width="9.875" style="52" bestFit="1" customWidth="1"/>
    <col min="5913" max="5913" width="8.875" style="52" bestFit="1" customWidth="1"/>
    <col min="5914" max="6157" width="8.125" style="52"/>
    <col min="6158" max="6158" width="28.375" style="52" customWidth="1"/>
    <col min="6159" max="6159" width="15.875" style="52" customWidth="1"/>
    <col min="6160" max="6160" width="17.25" style="52" customWidth="1"/>
    <col min="6161" max="6161" width="15.875" style="52" customWidth="1"/>
    <col min="6162" max="6162" width="17.25" style="52" customWidth="1"/>
    <col min="6163" max="6163" width="15.875" style="52" customWidth="1"/>
    <col min="6164" max="6164" width="17.25" style="52" customWidth="1"/>
    <col min="6165" max="6166" width="0" style="52" hidden="1" customWidth="1"/>
    <col min="6167" max="6167" width="20.75" style="52" customWidth="1"/>
    <col min="6168" max="6168" width="9.875" style="52" bestFit="1" customWidth="1"/>
    <col min="6169" max="6169" width="8.875" style="52" bestFit="1" customWidth="1"/>
    <col min="6170" max="6413" width="8.125" style="52"/>
    <col min="6414" max="6414" width="28.375" style="52" customWidth="1"/>
    <col min="6415" max="6415" width="15.875" style="52" customWidth="1"/>
    <col min="6416" max="6416" width="17.25" style="52" customWidth="1"/>
    <col min="6417" max="6417" width="15.875" style="52" customWidth="1"/>
    <col min="6418" max="6418" width="17.25" style="52" customWidth="1"/>
    <col min="6419" max="6419" width="15.875" style="52" customWidth="1"/>
    <col min="6420" max="6420" width="17.25" style="52" customWidth="1"/>
    <col min="6421" max="6422" width="0" style="52" hidden="1" customWidth="1"/>
    <col min="6423" max="6423" width="20.75" style="52" customWidth="1"/>
    <col min="6424" max="6424" width="9.875" style="52" bestFit="1" customWidth="1"/>
    <col min="6425" max="6425" width="8.875" style="52" bestFit="1" customWidth="1"/>
    <col min="6426" max="6669" width="8.125" style="52"/>
    <col min="6670" max="6670" width="28.375" style="52" customWidth="1"/>
    <col min="6671" max="6671" width="15.875" style="52" customWidth="1"/>
    <col min="6672" max="6672" width="17.25" style="52" customWidth="1"/>
    <col min="6673" max="6673" width="15.875" style="52" customWidth="1"/>
    <col min="6674" max="6674" width="17.25" style="52" customWidth="1"/>
    <col min="6675" max="6675" width="15.875" style="52" customWidth="1"/>
    <col min="6676" max="6676" width="17.25" style="52" customWidth="1"/>
    <col min="6677" max="6678" width="0" style="52" hidden="1" customWidth="1"/>
    <col min="6679" max="6679" width="20.75" style="52" customWidth="1"/>
    <col min="6680" max="6680" width="9.875" style="52" bestFit="1" customWidth="1"/>
    <col min="6681" max="6681" width="8.875" style="52" bestFit="1" customWidth="1"/>
    <col min="6682" max="6925" width="8.125" style="52"/>
    <col min="6926" max="6926" width="28.375" style="52" customWidth="1"/>
    <col min="6927" max="6927" width="15.875" style="52" customWidth="1"/>
    <col min="6928" max="6928" width="17.25" style="52" customWidth="1"/>
    <col min="6929" max="6929" width="15.875" style="52" customWidth="1"/>
    <col min="6930" max="6930" width="17.25" style="52" customWidth="1"/>
    <col min="6931" max="6931" width="15.875" style="52" customWidth="1"/>
    <col min="6932" max="6932" width="17.25" style="52" customWidth="1"/>
    <col min="6933" max="6934" width="0" style="52" hidden="1" customWidth="1"/>
    <col min="6935" max="6935" width="20.75" style="52" customWidth="1"/>
    <col min="6936" max="6936" width="9.875" style="52" bestFit="1" customWidth="1"/>
    <col min="6937" max="6937" width="8.875" style="52" bestFit="1" customWidth="1"/>
    <col min="6938" max="7181" width="8.125" style="52"/>
    <col min="7182" max="7182" width="28.375" style="52" customWidth="1"/>
    <col min="7183" max="7183" width="15.875" style="52" customWidth="1"/>
    <col min="7184" max="7184" width="17.25" style="52" customWidth="1"/>
    <col min="7185" max="7185" width="15.875" style="52" customWidth="1"/>
    <col min="7186" max="7186" width="17.25" style="52" customWidth="1"/>
    <col min="7187" max="7187" width="15.875" style="52" customWidth="1"/>
    <col min="7188" max="7188" width="17.25" style="52" customWidth="1"/>
    <col min="7189" max="7190" width="0" style="52" hidden="1" customWidth="1"/>
    <col min="7191" max="7191" width="20.75" style="52" customWidth="1"/>
    <col min="7192" max="7192" width="9.875" style="52" bestFit="1" customWidth="1"/>
    <col min="7193" max="7193" width="8.875" style="52" bestFit="1" customWidth="1"/>
    <col min="7194" max="7437" width="8.125" style="52"/>
    <col min="7438" max="7438" width="28.375" style="52" customWidth="1"/>
    <col min="7439" max="7439" width="15.875" style="52" customWidth="1"/>
    <col min="7440" max="7440" width="17.25" style="52" customWidth="1"/>
    <col min="7441" max="7441" width="15.875" style="52" customWidth="1"/>
    <col min="7442" max="7442" width="17.25" style="52" customWidth="1"/>
    <col min="7443" max="7443" width="15.875" style="52" customWidth="1"/>
    <col min="7444" max="7444" width="17.25" style="52" customWidth="1"/>
    <col min="7445" max="7446" width="0" style="52" hidden="1" customWidth="1"/>
    <col min="7447" max="7447" width="20.75" style="52" customWidth="1"/>
    <col min="7448" max="7448" width="9.875" style="52" bestFit="1" customWidth="1"/>
    <col min="7449" max="7449" width="8.875" style="52" bestFit="1" customWidth="1"/>
    <col min="7450" max="7693" width="8.125" style="52"/>
    <col min="7694" max="7694" width="28.375" style="52" customWidth="1"/>
    <col min="7695" max="7695" width="15.875" style="52" customWidth="1"/>
    <col min="7696" max="7696" width="17.25" style="52" customWidth="1"/>
    <col min="7697" max="7697" width="15.875" style="52" customWidth="1"/>
    <col min="7698" max="7698" width="17.25" style="52" customWidth="1"/>
    <col min="7699" max="7699" width="15.875" style="52" customWidth="1"/>
    <col min="7700" max="7700" width="17.25" style="52" customWidth="1"/>
    <col min="7701" max="7702" width="0" style="52" hidden="1" customWidth="1"/>
    <col min="7703" max="7703" width="20.75" style="52" customWidth="1"/>
    <col min="7704" max="7704" width="9.875" style="52" bestFit="1" customWidth="1"/>
    <col min="7705" max="7705" width="8.875" style="52" bestFit="1" customWidth="1"/>
    <col min="7706" max="7949" width="8.125" style="52"/>
    <col min="7950" max="7950" width="28.375" style="52" customWidth="1"/>
    <col min="7951" max="7951" width="15.875" style="52" customWidth="1"/>
    <col min="7952" max="7952" width="17.25" style="52" customWidth="1"/>
    <col min="7953" max="7953" width="15.875" style="52" customWidth="1"/>
    <col min="7954" max="7954" width="17.25" style="52" customWidth="1"/>
    <col min="7955" max="7955" width="15.875" style="52" customWidth="1"/>
    <col min="7956" max="7956" width="17.25" style="52" customWidth="1"/>
    <col min="7957" max="7958" width="0" style="52" hidden="1" customWidth="1"/>
    <col min="7959" max="7959" width="20.75" style="52" customWidth="1"/>
    <col min="7960" max="7960" width="9.875" style="52" bestFit="1" customWidth="1"/>
    <col min="7961" max="7961" width="8.875" style="52" bestFit="1" customWidth="1"/>
    <col min="7962" max="8205" width="8.125" style="52"/>
    <col min="8206" max="8206" width="28.375" style="52" customWidth="1"/>
    <col min="8207" max="8207" width="15.875" style="52" customWidth="1"/>
    <col min="8208" max="8208" width="17.25" style="52" customWidth="1"/>
    <col min="8209" max="8209" width="15.875" style="52" customWidth="1"/>
    <col min="8210" max="8210" width="17.25" style="52" customWidth="1"/>
    <col min="8211" max="8211" width="15.875" style="52" customWidth="1"/>
    <col min="8212" max="8212" width="17.25" style="52" customWidth="1"/>
    <col min="8213" max="8214" width="0" style="52" hidden="1" customWidth="1"/>
    <col min="8215" max="8215" width="20.75" style="52" customWidth="1"/>
    <col min="8216" max="8216" width="9.875" style="52" bestFit="1" customWidth="1"/>
    <col min="8217" max="8217" width="8.875" style="52" bestFit="1" customWidth="1"/>
    <col min="8218" max="8461" width="8.125" style="52"/>
    <col min="8462" max="8462" width="28.375" style="52" customWidth="1"/>
    <col min="8463" max="8463" width="15.875" style="52" customWidth="1"/>
    <col min="8464" max="8464" width="17.25" style="52" customWidth="1"/>
    <col min="8465" max="8465" width="15.875" style="52" customWidth="1"/>
    <col min="8466" max="8466" width="17.25" style="52" customWidth="1"/>
    <col min="8467" max="8467" width="15.875" style="52" customWidth="1"/>
    <col min="8468" max="8468" width="17.25" style="52" customWidth="1"/>
    <col min="8469" max="8470" width="0" style="52" hidden="1" customWidth="1"/>
    <col min="8471" max="8471" width="20.75" style="52" customWidth="1"/>
    <col min="8472" max="8472" width="9.875" style="52" bestFit="1" customWidth="1"/>
    <col min="8473" max="8473" width="8.875" style="52" bestFit="1" customWidth="1"/>
    <col min="8474" max="8717" width="8.125" style="52"/>
    <col min="8718" max="8718" width="28.375" style="52" customWidth="1"/>
    <col min="8719" max="8719" width="15.875" style="52" customWidth="1"/>
    <col min="8720" max="8720" width="17.25" style="52" customWidth="1"/>
    <col min="8721" max="8721" width="15.875" style="52" customWidth="1"/>
    <col min="8722" max="8722" width="17.25" style="52" customWidth="1"/>
    <col min="8723" max="8723" width="15.875" style="52" customWidth="1"/>
    <col min="8724" max="8724" width="17.25" style="52" customWidth="1"/>
    <col min="8725" max="8726" width="0" style="52" hidden="1" customWidth="1"/>
    <col min="8727" max="8727" width="20.75" style="52" customWidth="1"/>
    <col min="8728" max="8728" width="9.875" style="52" bestFit="1" customWidth="1"/>
    <col min="8729" max="8729" width="8.875" style="52" bestFit="1" customWidth="1"/>
    <col min="8730" max="8973" width="8.125" style="52"/>
    <col min="8974" max="8974" width="28.375" style="52" customWidth="1"/>
    <col min="8975" max="8975" width="15.875" style="52" customWidth="1"/>
    <col min="8976" max="8976" width="17.25" style="52" customWidth="1"/>
    <col min="8977" max="8977" width="15.875" style="52" customWidth="1"/>
    <col min="8978" max="8978" width="17.25" style="52" customWidth="1"/>
    <col min="8979" max="8979" width="15.875" style="52" customWidth="1"/>
    <col min="8980" max="8980" width="17.25" style="52" customWidth="1"/>
    <col min="8981" max="8982" width="0" style="52" hidden="1" customWidth="1"/>
    <col min="8983" max="8983" width="20.75" style="52" customWidth="1"/>
    <col min="8984" max="8984" width="9.875" style="52" bestFit="1" customWidth="1"/>
    <col min="8985" max="8985" width="8.875" style="52" bestFit="1" customWidth="1"/>
    <col min="8986" max="9229" width="8.125" style="52"/>
    <col min="9230" max="9230" width="28.375" style="52" customWidth="1"/>
    <col min="9231" max="9231" width="15.875" style="52" customWidth="1"/>
    <col min="9232" max="9232" width="17.25" style="52" customWidth="1"/>
    <col min="9233" max="9233" width="15.875" style="52" customWidth="1"/>
    <col min="9234" max="9234" width="17.25" style="52" customWidth="1"/>
    <col min="9235" max="9235" width="15.875" style="52" customWidth="1"/>
    <col min="9236" max="9236" width="17.25" style="52" customWidth="1"/>
    <col min="9237" max="9238" width="0" style="52" hidden="1" customWidth="1"/>
    <col min="9239" max="9239" width="20.75" style="52" customWidth="1"/>
    <col min="9240" max="9240" width="9.875" style="52" bestFit="1" customWidth="1"/>
    <col min="9241" max="9241" width="8.875" style="52" bestFit="1" customWidth="1"/>
    <col min="9242" max="9485" width="8.125" style="52"/>
    <col min="9486" max="9486" width="28.375" style="52" customWidth="1"/>
    <col min="9487" max="9487" width="15.875" style="52" customWidth="1"/>
    <col min="9488" max="9488" width="17.25" style="52" customWidth="1"/>
    <col min="9489" max="9489" width="15.875" style="52" customWidth="1"/>
    <col min="9490" max="9490" width="17.25" style="52" customWidth="1"/>
    <col min="9491" max="9491" width="15.875" style="52" customWidth="1"/>
    <col min="9492" max="9492" width="17.25" style="52" customWidth="1"/>
    <col min="9493" max="9494" width="0" style="52" hidden="1" customWidth="1"/>
    <col min="9495" max="9495" width="20.75" style="52" customWidth="1"/>
    <col min="9496" max="9496" width="9.875" style="52" bestFit="1" customWidth="1"/>
    <col min="9497" max="9497" width="8.875" style="52" bestFit="1" customWidth="1"/>
    <col min="9498" max="9741" width="8.125" style="52"/>
    <col min="9742" max="9742" width="28.375" style="52" customWidth="1"/>
    <col min="9743" max="9743" width="15.875" style="52" customWidth="1"/>
    <col min="9744" max="9744" width="17.25" style="52" customWidth="1"/>
    <col min="9745" max="9745" width="15.875" style="52" customWidth="1"/>
    <col min="9746" max="9746" width="17.25" style="52" customWidth="1"/>
    <col min="9747" max="9747" width="15.875" style="52" customWidth="1"/>
    <col min="9748" max="9748" width="17.25" style="52" customWidth="1"/>
    <col min="9749" max="9750" width="0" style="52" hidden="1" customWidth="1"/>
    <col min="9751" max="9751" width="20.75" style="52" customWidth="1"/>
    <col min="9752" max="9752" width="9.875" style="52" bestFit="1" customWidth="1"/>
    <col min="9753" max="9753" width="8.875" style="52" bestFit="1" customWidth="1"/>
    <col min="9754" max="9997" width="8.125" style="52"/>
    <col min="9998" max="9998" width="28.375" style="52" customWidth="1"/>
    <col min="9999" max="9999" width="15.875" style="52" customWidth="1"/>
    <col min="10000" max="10000" width="17.25" style="52" customWidth="1"/>
    <col min="10001" max="10001" width="15.875" style="52" customWidth="1"/>
    <col min="10002" max="10002" width="17.25" style="52" customWidth="1"/>
    <col min="10003" max="10003" width="15.875" style="52" customWidth="1"/>
    <col min="10004" max="10004" width="17.25" style="52" customWidth="1"/>
    <col min="10005" max="10006" width="0" style="52" hidden="1" customWidth="1"/>
    <col min="10007" max="10007" width="20.75" style="52" customWidth="1"/>
    <col min="10008" max="10008" width="9.875" style="52" bestFit="1" customWidth="1"/>
    <col min="10009" max="10009" width="8.875" style="52" bestFit="1" customWidth="1"/>
    <col min="10010" max="10253" width="8.125" style="52"/>
    <col min="10254" max="10254" width="28.375" style="52" customWidth="1"/>
    <col min="10255" max="10255" width="15.875" style="52" customWidth="1"/>
    <col min="10256" max="10256" width="17.25" style="52" customWidth="1"/>
    <col min="10257" max="10257" width="15.875" style="52" customWidth="1"/>
    <col min="10258" max="10258" width="17.25" style="52" customWidth="1"/>
    <col min="10259" max="10259" width="15.875" style="52" customWidth="1"/>
    <col min="10260" max="10260" width="17.25" style="52" customWidth="1"/>
    <col min="10261" max="10262" width="0" style="52" hidden="1" customWidth="1"/>
    <col min="10263" max="10263" width="20.75" style="52" customWidth="1"/>
    <col min="10264" max="10264" width="9.875" style="52" bestFit="1" customWidth="1"/>
    <col min="10265" max="10265" width="8.875" style="52" bestFit="1" customWidth="1"/>
    <col min="10266" max="10509" width="8.125" style="52"/>
    <col min="10510" max="10510" width="28.375" style="52" customWidth="1"/>
    <col min="10511" max="10511" width="15.875" style="52" customWidth="1"/>
    <col min="10512" max="10512" width="17.25" style="52" customWidth="1"/>
    <col min="10513" max="10513" width="15.875" style="52" customWidth="1"/>
    <col min="10514" max="10514" width="17.25" style="52" customWidth="1"/>
    <col min="10515" max="10515" width="15.875" style="52" customWidth="1"/>
    <col min="10516" max="10516" width="17.25" style="52" customWidth="1"/>
    <col min="10517" max="10518" width="0" style="52" hidden="1" customWidth="1"/>
    <col min="10519" max="10519" width="20.75" style="52" customWidth="1"/>
    <col min="10520" max="10520" width="9.875" style="52" bestFit="1" customWidth="1"/>
    <col min="10521" max="10521" width="8.875" style="52" bestFit="1" customWidth="1"/>
    <col min="10522" max="10765" width="8.125" style="52"/>
    <col min="10766" max="10766" width="28.375" style="52" customWidth="1"/>
    <col min="10767" max="10767" width="15.875" style="52" customWidth="1"/>
    <col min="10768" max="10768" width="17.25" style="52" customWidth="1"/>
    <col min="10769" max="10769" width="15.875" style="52" customWidth="1"/>
    <col min="10770" max="10770" width="17.25" style="52" customWidth="1"/>
    <col min="10771" max="10771" width="15.875" style="52" customWidth="1"/>
    <col min="10772" max="10772" width="17.25" style="52" customWidth="1"/>
    <col min="10773" max="10774" width="0" style="52" hidden="1" customWidth="1"/>
    <col min="10775" max="10775" width="20.75" style="52" customWidth="1"/>
    <col min="10776" max="10776" width="9.875" style="52" bestFit="1" customWidth="1"/>
    <col min="10777" max="10777" width="8.875" style="52" bestFit="1" customWidth="1"/>
    <col min="10778" max="11021" width="8.125" style="52"/>
    <col min="11022" max="11022" width="28.375" style="52" customWidth="1"/>
    <col min="11023" max="11023" width="15.875" style="52" customWidth="1"/>
    <col min="11024" max="11024" width="17.25" style="52" customWidth="1"/>
    <col min="11025" max="11025" width="15.875" style="52" customWidth="1"/>
    <col min="11026" max="11026" width="17.25" style="52" customWidth="1"/>
    <col min="11027" max="11027" width="15.875" style="52" customWidth="1"/>
    <col min="11028" max="11028" width="17.25" style="52" customWidth="1"/>
    <col min="11029" max="11030" width="0" style="52" hidden="1" customWidth="1"/>
    <col min="11031" max="11031" width="20.75" style="52" customWidth="1"/>
    <col min="11032" max="11032" width="9.875" style="52" bestFit="1" customWidth="1"/>
    <col min="11033" max="11033" width="8.875" style="52" bestFit="1" customWidth="1"/>
    <col min="11034" max="11277" width="8.125" style="52"/>
    <col min="11278" max="11278" width="28.375" style="52" customWidth="1"/>
    <col min="11279" max="11279" width="15.875" style="52" customWidth="1"/>
    <col min="11280" max="11280" width="17.25" style="52" customWidth="1"/>
    <col min="11281" max="11281" width="15.875" style="52" customWidth="1"/>
    <col min="11282" max="11282" width="17.25" style="52" customWidth="1"/>
    <col min="11283" max="11283" width="15.875" style="52" customWidth="1"/>
    <col min="11284" max="11284" width="17.25" style="52" customWidth="1"/>
    <col min="11285" max="11286" width="0" style="52" hidden="1" customWidth="1"/>
    <col min="11287" max="11287" width="20.75" style="52" customWidth="1"/>
    <col min="11288" max="11288" width="9.875" style="52" bestFit="1" customWidth="1"/>
    <col min="11289" max="11289" width="8.875" style="52" bestFit="1" customWidth="1"/>
    <col min="11290" max="11533" width="8.125" style="52"/>
    <col min="11534" max="11534" width="28.375" style="52" customWidth="1"/>
    <col min="11535" max="11535" width="15.875" style="52" customWidth="1"/>
    <col min="11536" max="11536" width="17.25" style="52" customWidth="1"/>
    <col min="11537" max="11537" width="15.875" style="52" customWidth="1"/>
    <col min="11538" max="11538" width="17.25" style="52" customWidth="1"/>
    <col min="11539" max="11539" width="15.875" style="52" customWidth="1"/>
    <col min="11540" max="11540" width="17.25" style="52" customWidth="1"/>
    <col min="11541" max="11542" width="0" style="52" hidden="1" customWidth="1"/>
    <col min="11543" max="11543" width="20.75" style="52" customWidth="1"/>
    <col min="11544" max="11544" width="9.875" style="52" bestFit="1" customWidth="1"/>
    <col min="11545" max="11545" width="8.875" style="52" bestFit="1" customWidth="1"/>
    <col min="11546" max="11789" width="8.125" style="52"/>
    <col min="11790" max="11790" width="28.375" style="52" customWidth="1"/>
    <col min="11791" max="11791" width="15.875" style="52" customWidth="1"/>
    <col min="11792" max="11792" width="17.25" style="52" customWidth="1"/>
    <col min="11793" max="11793" width="15.875" style="52" customWidth="1"/>
    <col min="11794" max="11794" width="17.25" style="52" customWidth="1"/>
    <col min="11795" max="11795" width="15.875" style="52" customWidth="1"/>
    <col min="11796" max="11796" width="17.25" style="52" customWidth="1"/>
    <col min="11797" max="11798" width="0" style="52" hidden="1" customWidth="1"/>
    <col min="11799" max="11799" width="20.75" style="52" customWidth="1"/>
    <col min="11800" max="11800" width="9.875" style="52" bestFit="1" customWidth="1"/>
    <col min="11801" max="11801" width="8.875" style="52" bestFit="1" customWidth="1"/>
    <col min="11802" max="12045" width="8.125" style="52"/>
    <col min="12046" max="12046" width="28.375" style="52" customWidth="1"/>
    <col min="12047" max="12047" width="15.875" style="52" customWidth="1"/>
    <col min="12048" max="12048" width="17.25" style="52" customWidth="1"/>
    <col min="12049" max="12049" width="15.875" style="52" customWidth="1"/>
    <col min="12050" max="12050" width="17.25" style="52" customWidth="1"/>
    <col min="12051" max="12051" width="15.875" style="52" customWidth="1"/>
    <col min="12052" max="12052" width="17.25" style="52" customWidth="1"/>
    <col min="12053" max="12054" width="0" style="52" hidden="1" customWidth="1"/>
    <col min="12055" max="12055" width="20.75" style="52" customWidth="1"/>
    <col min="12056" max="12056" width="9.875" style="52" bestFit="1" customWidth="1"/>
    <col min="12057" max="12057" width="8.875" style="52" bestFit="1" customWidth="1"/>
    <col min="12058" max="12301" width="8.125" style="52"/>
    <col min="12302" max="12302" width="28.375" style="52" customWidth="1"/>
    <col min="12303" max="12303" width="15.875" style="52" customWidth="1"/>
    <col min="12304" max="12304" width="17.25" style="52" customWidth="1"/>
    <col min="12305" max="12305" width="15.875" style="52" customWidth="1"/>
    <col min="12306" max="12306" width="17.25" style="52" customWidth="1"/>
    <col min="12307" max="12307" width="15.875" style="52" customWidth="1"/>
    <col min="12308" max="12308" width="17.25" style="52" customWidth="1"/>
    <col min="12309" max="12310" width="0" style="52" hidden="1" customWidth="1"/>
    <col min="12311" max="12311" width="20.75" style="52" customWidth="1"/>
    <col min="12312" max="12312" width="9.875" style="52" bestFit="1" customWidth="1"/>
    <col min="12313" max="12313" width="8.875" style="52" bestFit="1" customWidth="1"/>
    <col min="12314" max="12557" width="8.125" style="52"/>
    <col min="12558" max="12558" width="28.375" style="52" customWidth="1"/>
    <col min="12559" max="12559" width="15.875" style="52" customWidth="1"/>
    <col min="12560" max="12560" width="17.25" style="52" customWidth="1"/>
    <col min="12561" max="12561" width="15.875" style="52" customWidth="1"/>
    <col min="12562" max="12562" width="17.25" style="52" customWidth="1"/>
    <col min="12563" max="12563" width="15.875" style="52" customWidth="1"/>
    <col min="12564" max="12564" width="17.25" style="52" customWidth="1"/>
    <col min="12565" max="12566" width="0" style="52" hidden="1" customWidth="1"/>
    <col min="12567" max="12567" width="20.75" style="52" customWidth="1"/>
    <col min="12568" max="12568" width="9.875" style="52" bestFit="1" customWidth="1"/>
    <col min="12569" max="12569" width="8.875" style="52" bestFit="1" customWidth="1"/>
    <col min="12570" max="12813" width="8.125" style="52"/>
    <col min="12814" max="12814" width="28.375" style="52" customWidth="1"/>
    <col min="12815" max="12815" width="15.875" style="52" customWidth="1"/>
    <col min="12816" max="12816" width="17.25" style="52" customWidth="1"/>
    <col min="12817" max="12817" width="15.875" style="52" customWidth="1"/>
    <col min="12818" max="12818" width="17.25" style="52" customWidth="1"/>
    <col min="12819" max="12819" width="15.875" style="52" customWidth="1"/>
    <col min="12820" max="12820" width="17.25" style="52" customWidth="1"/>
    <col min="12821" max="12822" width="0" style="52" hidden="1" customWidth="1"/>
    <col min="12823" max="12823" width="20.75" style="52" customWidth="1"/>
    <col min="12824" max="12824" width="9.875" style="52" bestFit="1" customWidth="1"/>
    <col min="12825" max="12825" width="8.875" style="52" bestFit="1" customWidth="1"/>
    <col min="12826" max="13069" width="8.125" style="52"/>
    <col min="13070" max="13070" width="28.375" style="52" customWidth="1"/>
    <col min="13071" max="13071" width="15.875" style="52" customWidth="1"/>
    <col min="13072" max="13072" width="17.25" style="52" customWidth="1"/>
    <col min="13073" max="13073" width="15.875" style="52" customWidth="1"/>
    <col min="13074" max="13074" width="17.25" style="52" customWidth="1"/>
    <col min="13075" max="13075" width="15.875" style="52" customWidth="1"/>
    <col min="13076" max="13076" width="17.25" style="52" customWidth="1"/>
    <col min="13077" max="13078" width="0" style="52" hidden="1" customWidth="1"/>
    <col min="13079" max="13079" width="20.75" style="52" customWidth="1"/>
    <col min="13080" max="13080" width="9.875" style="52" bestFit="1" customWidth="1"/>
    <col min="13081" max="13081" width="8.875" style="52" bestFit="1" customWidth="1"/>
    <col min="13082" max="13325" width="8.125" style="52"/>
    <col min="13326" max="13326" width="28.375" style="52" customWidth="1"/>
    <col min="13327" max="13327" width="15.875" style="52" customWidth="1"/>
    <col min="13328" max="13328" width="17.25" style="52" customWidth="1"/>
    <col min="13329" max="13329" width="15.875" style="52" customWidth="1"/>
    <col min="13330" max="13330" width="17.25" style="52" customWidth="1"/>
    <col min="13331" max="13331" width="15.875" style="52" customWidth="1"/>
    <col min="13332" max="13332" width="17.25" style="52" customWidth="1"/>
    <col min="13333" max="13334" width="0" style="52" hidden="1" customWidth="1"/>
    <col min="13335" max="13335" width="20.75" style="52" customWidth="1"/>
    <col min="13336" max="13336" width="9.875" style="52" bestFit="1" customWidth="1"/>
    <col min="13337" max="13337" width="8.875" style="52" bestFit="1" customWidth="1"/>
    <col min="13338" max="13581" width="8.125" style="52"/>
    <col min="13582" max="13582" width="28.375" style="52" customWidth="1"/>
    <col min="13583" max="13583" width="15.875" style="52" customWidth="1"/>
    <col min="13584" max="13584" width="17.25" style="52" customWidth="1"/>
    <col min="13585" max="13585" width="15.875" style="52" customWidth="1"/>
    <col min="13586" max="13586" width="17.25" style="52" customWidth="1"/>
    <col min="13587" max="13587" width="15.875" style="52" customWidth="1"/>
    <col min="13588" max="13588" width="17.25" style="52" customWidth="1"/>
    <col min="13589" max="13590" width="0" style="52" hidden="1" customWidth="1"/>
    <col min="13591" max="13591" width="20.75" style="52" customWidth="1"/>
    <col min="13592" max="13592" width="9.875" style="52" bestFit="1" customWidth="1"/>
    <col min="13593" max="13593" width="8.875" style="52" bestFit="1" customWidth="1"/>
    <col min="13594" max="13837" width="8.125" style="52"/>
    <col min="13838" max="13838" width="28.375" style="52" customWidth="1"/>
    <col min="13839" max="13839" width="15.875" style="52" customWidth="1"/>
    <col min="13840" max="13840" width="17.25" style="52" customWidth="1"/>
    <col min="13841" max="13841" width="15.875" style="52" customWidth="1"/>
    <col min="13842" max="13842" width="17.25" style="52" customWidth="1"/>
    <col min="13843" max="13843" width="15.875" style="52" customWidth="1"/>
    <col min="13844" max="13844" width="17.25" style="52" customWidth="1"/>
    <col min="13845" max="13846" width="0" style="52" hidden="1" customWidth="1"/>
    <col min="13847" max="13847" width="20.75" style="52" customWidth="1"/>
    <col min="13848" max="13848" width="9.875" style="52" bestFit="1" customWidth="1"/>
    <col min="13849" max="13849" width="8.875" style="52" bestFit="1" customWidth="1"/>
    <col min="13850" max="14093" width="8.125" style="52"/>
    <col min="14094" max="14094" width="28.375" style="52" customWidth="1"/>
    <col min="14095" max="14095" width="15.875" style="52" customWidth="1"/>
    <col min="14096" max="14096" width="17.25" style="52" customWidth="1"/>
    <col min="14097" max="14097" width="15.875" style="52" customWidth="1"/>
    <col min="14098" max="14098" width="17.25" style="52" customWidth="1"/>
    <col min="14099" max="14099" width="15.875" style="52" customWidth="1"/>
    <col min="14100" max="14100" width="17.25" style="52" customWidth="1"/>
    <col min="14101" max="14102" width="0" style="52" hidden="1" customWidth="1"/>
    <col min="14103" max="14103" width="20.75" style="52" customWidth="1"/>
    <col min="14104" max="14104" width="9.875" style="52" bestFit="1" customWidth="1"/>
    <col min="14105" max="14105" width="8.875" style="52" bestFit="1" customWidth="1"/>
    <col min="14106" max="14349" width="8.125" style="52"/>
    <col min="14350" max="14350" width="28.375" style="52" customWidth="1"/>
    <col min="14351" max="14351" width="15.875" style="52" customWidth="1"/>
    <col min="14352" max="14352" width="17.25" style="52" customWidth="1"/>
    <col min="14353" max="14353" width="15.875" style="52" customWidth="1"/>
    <col min="14354" max="14354" width="17.25" style="52" customWidth="1"/>
    <col min="14355" max="14355" width="15.875" style="52" customWidth="1"/>
    <col min="14356" max="14356" width="17.25" style="52" customWidth="1"/>
    <col min="14357" max="14358" width="0" style="52" hidden="1" customWidth="1"/>
    <col min="14359" max="14359" width="20.75" style="52" customWidth="1"/>
    <col min="14360" max="14360" width="9.875" style="52" bestFit="1" customWidth="1"/>
    <col min="14361" max="14361" width="8.875" style="52" bestFit="1" customWidth="1"/>
    <col min="14362" max="14605" width="8.125" style="52"/>
    <col min="14606" max="14606" width="28.375" style="52" customWidth="1"/>
    <col min="14607" max="14607" width="15.875" style="52" customWidth="1"/>
    <col min="14608" max="14608" width="17.25" style="52" customWidth="1"/>
    <col min="14609" max="14609" width="15.875" style="52" customWidth="1"/>
    <col min="14610" max="14610" width="17.25" style="52" customWidth="1"/>
    <col min="14611" max="14611" width="15.875" style="52" customWidth="1"/>
    <col min="14612" max="14612" width="17.25" style="52" customWidth="1"/>
    <col min="14613" max="14614" width="0" style="52" hidden="1" customWidth="1"/>
    <col min="14615" max="14615" width="20.75" style="52" customWidth="1"/>
    <col min="14616" max="14616" width="9.875" style="52" bestFit="1" customWidth="1"/>
    <col min="14617" max="14617" width="8.875" style="52" bestFit="1" customWidth="1"/>
    <col min="14618" max="14861" width="8.125" style="52"/>
    <col min="14862" max="14862" width="28.375" style="52" customWidth="1"/>
    <col min="14863" max="14863" width="15.875" style="52" customWidth="1"/>
    <col min="14864" max="14864" width="17.25" style="52" customWidth="1"/>
    <col min="14865" max="14865" width="15.875" style="52" customWidth="1"/>
    <col min="14866" max="14866" width="17.25" style="52" customWidth="1"/>
    <col min="14867" max="14867" width="15.875" style="52" customWidth="1"/>
    <col min="14868" max="14868" width="17.25" style="52" customWidth="1"/>
    <col min="14869" max="14870" width="0" style="52" hidden="1" customWidth="1"/>
    <col min="14871" max="14871" width="20.75" style="52" customWidth="1"/>
    <col min="14872" max="14872" width="9.875" style="52" bestFit="1" customWidth="1"/>
    <col min="14873" max="14873" width="8.875" style="52" bestFit="1" customWidth="1"/>
    <col min="14874" max="15117" width="8.125" style="52"/>
    <col min="15118" max="15118" width="28.375" style="52" customWidth="1"/>
    <col min="15119" max="15119" width="15.875" style="52" customWidth="1"/>
    <col min="15120" max="15120" width="17.25" style="52" customWidth="1"/>
    <col min="15121" max="15121" width="15.875" style="52" customWidth="1"/>
    <col min="15122" max="15122" width="17.25" style="52" customWidth="1"/>
    <col min="15123" max="15123" width="15.875" style="52" customWidth="1"/>
    <col min="15124" max="15124" width="17.25" style="52" customWidth="1"/>
    <col min="15125" max="15126" width="0" style="52" hidden="1" customWidth="1"/>
    <col min="15127" max="15127" width="20.75" style="52" customWidth="1"/>
    <col min="15128" max="15128" width="9.875" style="52" bestFit="1" customWidth="1"/>
    <col min="15129" max="15129" width="8.875" style="52" bestFit="1" customWidth="1"/>
    <col min="15130" max="15373" width="8.125" style="52"/>
    <col min="15374" max="15374" width="28.375" style="52" customWidth="1"/>
    <col min="15375" max="15375" width="15.875" style="52" customWidth="1"/>
    <col min="15376" max="15376" width="17.25" style="52" customWidth="1"/>
    <col min="15377" max="15377" width="15.875" style="52" customWidth="1"/>
    <col min="15378" max="15378" width="17.25" style="52" customWidth="1"/>
    <col min="15379" max="15379" width="15.875" style="52" customWidth="1"/>
    <col min="15380" max="15380" width="17.25" style="52" customWidth="1"/>
    <col min="15381" max="15382" width="0" style="52" hidden="1" customWidth="1"/>
    <col min="15383" max="15383" width="20.75" style="52" customWidth="1"/>
    <col min="15384" max="15384" width="9.875" style="52" bestFit="1" customWidth="1"/>
    <col min="15385" max="15385" width="8.875" style="52" bestFit="1" customWidth="1"/>
    <col min="15386" max="15629" width="8.125" style="52"/>
    <col min="15630" max="15630" width="28.375" style="52" customWidth="1"/>
    <col min="15631" max="15631" width="15.875" style="52" customWidth="1"/>
    <col min="15632" max="15632" width="17.25" style="52" customWidth="1"/>
    <col min="15633" max="15633" width="15.875" style="52" customWidth="1"/>
    <col min="15634" max="15634" width="17.25" style="52" customWidth="1"/>
    <col min="15635" max="15635" width="15.875" style="52" customWidth="1"/>
    <col min="15636" max="15636" width="17.25" style="52" customWidth="1"/>
    <col min="15637" max="15638" width="0" style="52" hidden="1" customWidth="1"/>
    <col min="15639" max="15639" width="20.75" style="52" customWidth="1"/>
    <col min="15640" max="15640" width="9.875" style="52" bestFit="1" customWidth="1"/>
    <col min="15641" max="15641" width="8.875" style="52" bestFit="1" customWidth="1"/>
    <col min="15642" max="15885" width="8.125" style="52"/>
    <col min="15886" max="15886" width="28.375" style="52" customWidth="1"/>
    <col min="15887" max="15887" width="15.875" style="52" customWidth="1"/>
    <col min="15888" max="15888" width="17.25" style="52" customWidth="1"/>
    <col min="15889" max="15889" width="15.875" style="52" customWidth="1"/>
    <col min="15890" max="15890" width="17.25" style="52" customWidth="1"/>
    <col min="15891" max="15891" width="15.875" style="52" customWidth="1"/>
    <col min="15892" max="15892" width="17.25" style="52" customWidth="1"/>
    <col min="15893" max="15894" width="0" style="52" hidden="1" customWidth="1"/>
    <col min="15895" max="15895" width="20.75" style="52" customWidth="1"/>
    <col min="15896" max="15896" width="9.875" style="52" bestFit="1" customWidth="1"/>
    <col min="15897" max="15897" width="8.875" style="52" bestFit="1" customWidth="1"/>
    <col min="15898" max="16141" width="8.125" style="52"/>
    <col min="16142" max="16142" width="28.375" style="52" customWidth="1"/>
    <col min="16143" max="16143" width="15.875" style="52" customWidth="1"/>
    <col min="16144" max="16144" width="17.25" style="52" customWidth="1"/>
    <col min="16145" max="16145" width="15.875" style="52" customWidth="1"/>
    <col min="16146" max="16146" width="17.25" style="52" customWidth="1"/>
    <col min="16147" max="16147" width="15.875" style="52" customWidth="1"/>
    <col min="16148" max="16148" width="17.25" style="52" customWidth="1"/>
    <col min="16149" max="16150" width="0" style="52" hidden="1" customWidth="1"/>
    <col min="16151" max="16151" width="20.75" style="52" customWidth="1"/>
    <col min="16152" max="16152" width="9.875" style="52" bestFit="1" customWidth="1"/>
    <col min="16153" max="16153" width="8.875" style="52" bestFit="1" customWidth="1"/>
    <col min="16154" max="16384" width="8.125" style="52"/>
  </cols>
  <sheetData>
    <row r="1" spans="1:34" ht="18" customHeight="1" x14ac:dyDescent="0.15">
      <c r="W1" s="53"/>
    </row>
    <row r="2" spans="1:34" ht="24.75" thickBot="1" x14ac:dyDescent="0.2">
      <c r="B2" s="54"/>
      <c r="C2" s="297" t="s">
        <v>50</v>
      </c>
      <c r="D2" s="297"/>
      <c r="E2" s="297"/>
      <c r="F2" s="297"/>
      <c r="G2" s="55" t="s">
        <v>51</v>
      </c>
      <c r="H2" s="56" t="s">
        <v>52</v>
      </c>
      <c r="I2" s="55" t="s">
        <v>53</v>
      </c>
      <c r="J2" s="56" t="s">
        <v>54</v>
      </c>
      <c r="K2" s="56" t="s">
        <v>55</v>
      </c>
      <c r="L2" s="55" t="s">
        <v>56</v>
      </c>
      <c r="M2" s="55" t="s">
        <v>57</v>
      </c>
      <c r="N2" s="298" t="s">
        <v>58</v>
      </c>
      <c r="O2" s="298"/>
      <c r="P2" s="298"/>
      <c r="Q2" s="298" t="s">
        <v>59</v>
      </c>
      <c r="R2" s="298"/>
      <c r="S2" s="298"/>
      <c r="T2" s="298"/>
      <c r="U2" s="299" t="s">
        <v>60</v>
      </c>
      <c r="V2" s="299"/>
      <c r="W2" s="57" t="s">
        <v>61</v>
      </c>
    </row>
    <row r="3" spans="1:34" ht="53.25" thickTop="1" x14ac:dyDescent="0.15">
      <c r="B3" s="58"/>
      <c r="C3" s="59" t="s">
        <v>62</v>
      </c>
      <c r="D3" s="59" t="s">
        <v>124</v>
      </c>
      <c r="E3" s="59" t="s">
        <v>63</v>
      </c>
      <c r="F3" s="59" t="s">
        <v>9</v>
      </c>
      <c r="G3" s="60" t="s">
        <v>64</v>
      </c>
      <c r="H3" s="60" t="s">
        <v>64</v>
      </c>
      <c r="I3" s="60" t="s">
        <v>64</v>
      </c>
      <c r="J3" s="60" t="s">
        <v>64</v>
      </c>
      <c r="K3" s="60" t="s">
        <v>64</v>
      </c>
      <c r="L3" s="60" t="s">
        <v>64</v>
      </c>
      <c r="M3" s="60" t="s">
        <v>64</v>
      </c>
      <c r="N3" s="60" t="s">
        <v>64</v>
      </c>
      <c r="O3" s="60" t="s">
        <v>65</v>
      </c>
      <c r="P3" s="60" t="s">
        <v>66</v>
      </c>
      <c r="Q3" s="60" t="s">
        <v>67</v>
      </c>
      <c r="R3" s="60" t="s">
        <v>68</v>
      </c>
      <c r="S3" s="60" t="s">
        <v>69</v>
      </c>
      <c r="T3" s="61" t="s">
        <v>70</v>
      </c>
      <c r="U3" s="61" t="s">
        <v>71</v>
      </c>
      <c r="V3" s="61" t="s">
        <v>72</v>
      </c>
      <c r="W3" s="61" t="s">
        <v>73</v>
      </c>
    </row>
    <row r="4" spans="1:34" ht="42" x14ac:dyDescent="0.15">
      <c r="B4" s="62"/>
      <c r="C4" s="63"/>
      <c r="D4" s="63"/>
      <c r="E4" s="63"/>
      <c r="F4" s="63"/>
      <c r="G4" s="64" t="s">
        <v>74</v>
      </c>
      <c r="H4" s="64" t="s">
        <v>74</v>
      </c>
      <c r="I4" s="64" t="s">
        <v>74</v>
      </c>
      <c r="J4" s="64" t="s">
        <v>74</v>
      </c>
      <c r="K4" s="64" t="s">
        <v>74</v>
      </c>
      <c r="L4" s="64" t="s">
        <v>74</v>
      </c>
      <c r="M4" s="64" t="s">
        <v>74</v>
      </c>
      <c r="N4" s="64" t="s">
        <v>74</v>
      </c>
      <c r="O4" s="64" t="s">
        <v>75</v>
      </c>
      <c r="P4" s="64" t="s">
        <v>75</v>
      </c>
      <c r="Q4" s="64" t="s">
        <v>76</v>
      </c>
      <c r="R4" s="64" t="s">
        <v>74</v>
      </c>
      <c r="S4" s="64" t="s">
        <v>74</v>
      </c>
      <c r="T4" s="65" t="s">
        <v>77</v>
      </c>
      <c r="U4" s="65" t="s">
        <v>74</v>
      </c>
      <c r="V4" s="65" t="s">
        <v>74</v>
      </c>
      <c r="W4" s="65"/>
    </row>
    <row r="5" spans="1:34" ht="17.100000000000001" customHeight="1" x14ac:dyDescent="0.15">
      <c r="A5" s="52">
        <v>1</v>
      </c>
      <c r="B5" s="66" t="s">
        <v>78</v>
      </c>
      <c r="C5" s="77"/>
      <c r="D5" s="77"/>
      <c r="E5" s="78"/>
      <c r="F5" s="81" t="s">
        <v>119</v>
      </c>
      <c r="G5" s="68"/>
      <c r="H5" s="68"/>
      <c r="I5" s="69"/>
      <c r="J5" s="68"/>
      <c r="K5" s="69"/>
      <c r="L5" s="70"/>
      <c r="M5" s="68"/>
      <c r="N5" s="68"/>
      <c r="O5" s="68"/>
      <c r="P5" s="68"/>
      <c r="Q5" s="68"/>
      <c r="R5" s="68"/>
      <c r="S5" s="68"/>
      <c r="T5" s="68"/>
      <c r="U5" s="71"/>
      <c r="V5" s="71"/>
      <c r="W5" s="71"/>
      <c r="X5" s="72"/>
      <c r="Y5" s="72"/>
    </row>
    <row r="6" spans="1:34" ht="17.100000000000001" customHeight="1" x14ac:dyDescent="0.15">
      <c r="A6" s="52">
        <v>2</v>
      </c>
      <c r="B6" s="71" t="s">
        <v>79</v>
      </c>
      <c r="C6" s="77"/>
      <c r="D6" s="77"/>
      <c r="E6" s="78"/>
      <c r="F6" s="81" t="s">
        <v>119</v>
      </c>
      <c r="G6" s="68"/>
      <c r="H6" s="68"/>
      <c r="I6" s="69"/>
      <c r="J6" s="68"/>
      <c r="K6" s="69"/>
      <c r="L6" s="68"/>
      <c r="M6" s="68"/>
      <c r="N6" s="68"/>
      <c r="O6" s="68"/>
      <c r="P6" s="68"/>
      <c r="Q6" s="68"/>
      <c r="R6" s="68"/>
      <c r="S6" s="68"/>
      <c r="T6" s="68"/>
      <c r="U6" s="71"/>
      <c r="V6" s="71"/>
      <c r="W6" s="71"/>
      <c r="X6" s="72"/>
      <c r="Y6" s="72"/>
    </row>
    <row r="7" spans="1:34" ht="17.100000000000001" customHeight="1" x14ac:dyDescent="0.15">
      <c r="A7" s="52">
        <v>3</v>
      </c>
      <c r="B7" s="66" t="s">
        <v>80</v>
      </c>
      <c r="C7" s="77"/>
      <c r="D7" s="77"/>
      <c r="E7" s="78"/>
      <c r="F7" s="81" t="s">
        <v>121</v>
      </c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71"/>
      <c r="V7" s="71"/>
      <c r="W7" s="71"/>
      <c r="X7" s="72"/>
      <c r="Y7" s="72"/>
    </row>
    <row r="8" spans="1:34" ht="17.100000000000001" customHeight="1" x14ac:dyDescent="0.15">
      <c r="A8" s="52">
        <v>4</v>
      </c>
      <c r="B8" s="66" t="s">
        <v>81</v>
      </c>
      <c r="C8" s="77"/>
      <c r="D8" s="77"/>
      <c r="E8" s="78"/>
      <c r="F8" s="81" t="s">
        <v>122</v>
      </c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71"/>
      <c r="V8" s="71"/>
      <c r="W8" s="71"/>
      <c r="X8" s="72"/>
      <c r="Y8" s="72"/>
    </row>
    <row r="9" spans="1:34" ht="17.100000000000001" customHeight="1" x14ac:dyDescent="0.15">
      <c r="A9" s="52">
        <v>5</v>
      </c>
      <c r="B9" s="66" t="s">
        <v>82</v>
      </c>
      <c r="C9" s="77" t="s">
        <v>83</v>
      </c>
      <c r="D9" s="77" t="s">
        <v>116</v>
      </c>
      <c r="E9" s="78"/>
      <c r="F9" s="81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71"/>
      <c r="V9" s="71"/>
      <c r="W9" s="71"/>
      <c r="X9" s="72"/>
      <c r="Y9" s="72"/>
    </row>
    <row r="10" spans="1:34" ht="17.100000000000001" customHeight="1" x14ac:dyDescent="0.15">
      <c r="A10" s="52">
        <v>6</v>
      </c>
      <c r="B10" s="66" t="s">
        <v>84</v>
      </c>
      <c r="C10" s="77"/>
      <c r="D10" s="77"/>
      <c r="E10" s="78"/>
      <c r="F10" s="81" t="s">
        <v>121</v>
      </c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71"/>
      <c r="V10" s="71"/>
      <c r="W10" s="71"/>
      <c r="X10" s="72"/>
      <c r="Y10" s="72"/>
    </row>
    <row r="11" spans="1:34" ht="17.100000000000001" customHeight="1" x14ac:dyDescent="0.15">
      <c r="A11" s="52">
        <v>7</v>
      </c>
      <c r="B11" s="71" t="s">
        <v>85</v>
      </c>
      <c r="C11" s="77"/>
      <c r="D11" s="77"/>
      <c r="E11" s="78"/>
      <c r="F11" s="81"/>
      <c r="G11" s="68"/>
      <c r="H11" s="68"/>
      <c r="I11" s="68"/>
      <c r="J11" s="68"/>
      <c r="K11" s="69"/>
      <c r="L11" s="68"/>
      <c r="M11" s="68"/>
      <c r="N11" s="68"/>
      <c r="O11" s="68"/>
      <c r="P11" s="68"/>
      <c r="Q11" s="68"/>
      <c r="R11" s="68"/>
      <c r="S11" s="68"/>
      <c r="T11" s="68"/>
      <c r="U11" s="71"/>
      <c r="V11" s="71"/>
      <c r="W11" s="71"/>
      <c r="X11" s="72"/>
      <c r="Y11" s="72"/>
    </row>
    <row r="12" spans="1:34" ht="17.100000000000001" customHeight="1" x14ac:dyDescent="0.15">
      <c r="A12" s="52">
        <v>8</v>
      </c>
      <c r="B12" s="66" t="s">
        <v>86</v>
      </c>
      <c r="C12" s="77"/>
      <c r="D12" s="77"/>
      <c r="E12" s="78"/>
      <c r="F12" s="81" t="s">
        <v>122</v>
      </c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71"/>
      <c r="V12" s="71"/>
      <c r="W12" s="71"/>
      <c r="X12" s="72"/>
      <c r="Y12" s="72"/>
    </row>
    <row r="13" spans="1:34" ht="17.100000000000001" customHeight="1" x14ac:dyDescent="0.15">
      <c r="A13" s="52">
        <v>9</v>
      </c>
      <c r="B13" s="73" t="s">
        <v>87</v>
      </c>
      <c r="C13" s="79" t="s">
        <v>88</v>
      </c>
      <c r="D13" s="79"/>
      <c r="E13" s="80"/>
      <c r="F13" s="83"/>
      <c r="G13" s="74"/>
      <c r="H13" s="74"/>
      <c r="I13" s="74"/>
      <c r="J13" s="74"/>
      <c r="K13" s="74"/>
      <c r="L13" s="74"/>
      <c r="M13" s="75"/>
      <c r="N13" s="75"/>
      <c r="O13" s="75"/>
      <c r="P13" s="75"/>
      <c r="Q13" s="75"/>
      <c r="R13" s="75"/>
      <c r="S13" s="75"/>
      <c r="T13" s="74"/>
      <c r="U13" s="76"/>
      <c r="V13" s="76"/>
      <c r="W13" s="76"/>
      <c r="X13" s="72"/>
      <c r="Y13" s="72"/>
      <c r="AH13" s="52">
        <v>-0.16800000000000001</v>
      </c>
    </row>
    <row r="14" spans="1:34" ht="17.100000000000001" customHeight="1" x14ac:dyDescent="0.15">
      <c r="A14" s="52">
        <v>10</v>
      </c>
      <c r="B14" s="66" t="s">
        <v>89</v>
      </c>
      <c r="C14" s="77" t="s">
        <v>83</v>
      </c>
      <c r="D14" s="77" t="s">
        <v>118</v>
      </c>
      <c r="E14" s="78"/>
      <c r="F14" s="81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71"/>
      <c r="V14" s="71"/>
      <c r="W14" s="71"/>
      <c r="X14" s="72"/>
      <c r="Y14" s="72"/>
    </row>
    <row r="15" spans="1:34" ht="17.100000000000001" customHeight="1" x14ac:dyDescent="0.15">
      <c r="A15" s="52">
        <v>11</v>
      </c>
      <c r="B15" s="71" t="s">
        <v>90</v>
      </c>
      <c r="C15" s="77" t="s">
        <v>83</v>
      </c>
      <c r="D15" s="77" t="s">
        <v>117</v>
      </c>
      <c r="E15" s="78"/>
      <c r="F15" s="81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71"/>
      <c r="V15" s="71"/>
      <c r="W15" s="71"/>
      <c r="X15" s="72"/>
      <c r="Y15" s="72"/>
    </row>
    <row r="16" spans="1:34" ht="17.100000000000001" customHeight="1" x14ac:dyDescent="0.15">
      <c r="A16" s="52">
        <v>12</v>
      </c>
      <c r="B16" s="71" t="s">
        <v>91</v>
      </c>
      <c r="C16" s="77" t="s">
        <v>83</v>
      </c>
      <c r="D16" s="77" t="s">
        <v>117</v>
      </c>
      <c r="E16" s="78"/>
      <c r="F16" s="81"/>
      <c r="G16" s="68"/>
      <c r="H16" s="68"/>
      <c r="I16" s="68"/>
      <c r="J16" s="68"/>
      <c r="K16" s="69"/>
      <c r="L16" s="68"/>
      <c r="M16" s="69"/>
      <c r="N16" s="69"/>
      <c r="O16" s="69"/>
      <c r="P16" s="69"/>
      <c r="Q16" s="69"/>
      <c r="R16" s="69"/>
      <c r="S16" s="69"/>
      <c r="T16" s="68"/>
      <c r="U16" s="71"/>
      <c r="V16" s="71"/>
      <c r="W16" s="71"/>
      <c r="X16" s="72"/>
      <c r="Y16" s="72"/>
    </row>
    <row r="17" spans="1:25" ht="17.100000000000001" customHeight="1" x14ac:dyDescent="0.15">
      <c r="A17" s="52">
        <v>13</v>
      </c>
      <c r="B17" s="66" t="s">
        <v>92</v>
      </c>
      <c r="C17" s="77" t="s">
        <v>83</v>
      </c>
      <c r="D17" s="77" t="s">
        <v>117</v>
      </c>
      <c r="E17" s="78"/>
      <c r="F17" s="81"/>
      <c r="G17" s="68"/>
      <c r="H17" s="68"/>
      <c r="I17" s="68"/>
      <c r="J17" s="68"/>
      <c r="K17" s="68"/>
      <c r="L17" s="70"/>
      <c r="M17" s="68"/>
      <c r="N17" s="68"/>
      <c r="O17" s="68"/>
      <c r="P17" s="68"/>
      <c r="Q17" s="68"/>
      <c r="R17" s="68"/>
      <c r="S17" s="68"/>
      <c r="T17" s="68"/>
      <c r="U17" s="71"/>
      <c r="V17" s="71"/>
      <c r="W17" s="71"/>
      <c r="X17" s="72"/>
      <c r="Y17" s="72"/>
    </row>
    <row r="18" spans="1:25" ht="17.100000000000001" customHeight="1" x14ac:dyDescent="0.15">
      <c r="A18" s="52">
        <v>14</v>
      </c>
      <c r="B18" s="66" t="s">
        <v>93</v>
      </c>
      <c r="C18" s="77" t="s">
        <v>83</v>
      </c>
      <c r="D18" s="77" t="s">
        <v>117</v>
      </c>
      <c r="E18" s="78"/>
      <c r="F18" s="81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71"/>
      <c r="V18" s="71"/>
      <c r="W18" s="71"/>
      <c r="X18" s="72"/>
      <c r="Y18" s="72"/>
    </row>
    <row r="19" spans="1:25" ht="17.100000000000001" customHeight="1" x14ac:dyDescent="0.15">
      <c r="A19" s="52">
        <v>15</v>
      </c>
      <c r="B19" s="71" t="s">
        <v>94</v>
      </c>
      <c r="C19" s="77" t="s">
        <v>83</v>
      </c>
      <c r="D19" s="77" t="s">
        <v>117</v>
      </c>
      <c r="E19" s="78"/>
      <c r="F19" s="81"/>
      <c r="G19" s="68"/>
      <c r="H19" s="68"/>
      <c r="I19" s="69"/>
      <c r="J19" s="68"/>
      <c r="K19" s="69"/>
      <c r="L19" s="68"/>
      <c r="M19" s="69"/>
      <c r="N19" s="69"/>
      <c r="O19" s="69"/>
      <c r="P19" s="69"/>
      <c r="Q19" s="69"/>
      <c r="R19" s="69"/>
      <c r="S19" s="69"/>
      <c r="T19" s="68"/>
      <c r="U19" s="71"/>
      <c r="V19" s="71"/>
      <c r="W19" s="71"/>
      <c r="X19" s="72"/>
      <c r="Y19" s="72"/>
    </row>
    <row r="20" spans="1:25" ht="17.100000000000001" customHeight="1" x14ac:dyDescent="0.15">
      <c r="A20" s="52">
        <v>16</v>
      </c>
      <c r="B20" s="71" t="s">
        <v>95</v>
      </c>
      <c r="C20" s="77" t="s">
        <v>83</v>
      </c>
      <c r="D20" s="77" t="s">
        <v>117</v>
      </c>
      <c r="E20" s="78"/>
      <c r="F20" s="81"/>
      <c r="G20" s="68"/>
      <c r="H20" s="68"/>
      <c r="I20" s="69"/>
      <c r="J20" s="68"/>
      <c r="K20" s="69"/>
      <c r="L20" s="68"/>
      <c r="M20" s="69"/>
      <c r="N20" s="69"/>
      <c r="O20" s="69"/>
      <c r="P20" s="69"/>
      <c r="Q20" s="69"/>
      <c r="R20" s="69"/>
      <c r="S20" s="69"/>
      <c r="T20" s="68"/>
      <c r="U20" s="71"/>
      <c r="V20" s="71"/>
      <c r="W20" s="71"/>
      <c r="X20" s="72"/>
      <c r="Y20" s="72"/>
    </row>
    <row r="21" spans="1:25" ht="17.100000000000001" customHeight="1" x14ac:dyDescent="0.15">
      <c r="A21" s="52">
        <v>17</v>
      </c>
      <c r="B21" s="71" t="s">
        <v>96</v>
      </c>
      <c r="C21" s="77" t="s">
        <v>83</v>
      </c>
      <c r="D21" s="77" t="s">
        <v>116</v>
      </c>
      <c r="E21" s="78"/>
      <c r="F21" s="81"/>
      <c r="G21" s="68"/>
      <c r="H21" s="68"/>
      <c r="I21" s="69"/>
      <c r="J21" s="68"/>
      <c r="K21" s="69"/>
      <c r="L21" s="68"/>
      <c r="M21" s="69"/>
      <c r="N21" s="69"/>
      <c r="O21" s="69"/>
      <c r="P21" s="69"/>
      <c r="Q21" s="69"/>
      <c r="R21" s="69"/>
      <c r="S21" s="69"/>
      <c r="T21" s="68"/>
      <c r="U21" s="71"/>
      <c r="V21" s="71"/>
      <c r="W21" s="71"/>
      <c r="X21" s="72"/>
      <c r="Y21" s="72"/>
    </row>
    <row r="22" spans="1:25" ht="17.100000000000001" customHeight="1" x14ac:dyDescent="0.15">
      <c r="A22" s="52">
        <v>18</v>
      </c>
      <c r="B22" s="71" t="s">
        <v>97</v>
      </c>
      <c r="C22" s="77" t="s">
        <v>83</v>
      </c>
      <c r="D22" s="77" t="s">
        <v>116</v>
      </c>
      <c r="E22" s="78"/>
      <c r="F22" s="81"/>
      <c r="G22" s="68"/>
      <c r="H22" s="68"/>
      <c r="I22" s="69"/>
      <c r="J22" s="68"/>
      <c r="K22" s="69"/>
      <c r="L22" s="68"/>
      <c r="M22" s="69"/>
      <c r="N22" s="69"/>
      <c r="O22" s="69"/>
      <c r="P22" s="69"/>
      <c r="Q22" s="69"/>
      <c r="R22" s="69"/>
      <c r="S22" s="69"/>
      <c r="T22" s="68"/>
      <c r="U22" s="71"/>
      <c r="V22" s="71"/>
      <c r="W22" s="71"/>
      <c r="X22" s="72"/>
      <c r="Y22" s="72"/>
    </row>
    <row r="23" spans="1:25" ht="17.100000000000001" customHeight="1" x14ac:dyDescent="0.15">
      <c r="A23" s="52">
        <v>19</v>
      </c>
      <c r="B23" s="71" t="s">
        <v>98</v>
      </c>
      <c r="C23" s="77"/>
      <c r="D23" s="77"/>
      <c r="E23" s="78"/>
      <c r="F23" s="81" t="s">
        <v>122</v>
      </c>
      <c r="G23" s="68"/>
      <c r="H23" s="68"/>
      <c r="I23" s="69"/>
      <c r="J23" s="68"/>
      <c r="K23" s="68"/>
      <c r="L23" s="68"/>
      <c r="M23" s="69"/>
      <c r="N23" s="69"/>
      <c r="O23" s="69"/>
      <c r="P23" s="69"/>
      <c r="Q23" s="69"/>
      <c r="R23" s="69"/>
      <c r="S23" s="69"/>
      <c r="T23" s="68"/>
      <c r="U23" s="71"/>
      <c r="V23" s="71"/>
      <c r="W23" s="71"/>
      <c r="X23" s="72"/>
      <c r="Y23" s="72"/>
    </row>
    <row r="24" spans="1:25" ht="17.100000000000001" customHeight="1" x14ac:dyDescent="0.15">
      <c r="A24" s="52">
        <v>20</v>
      </c>
      <c r="B24" s="76" t="s">
        <v>99</v>
      </c>
      <c r="C24" s="79" t="s">
        <v>88</v>
      </c>
      <c r="D24" s="79"/>
      <c r="E24" s="80"/>
      <c r="F24" s="83"/>
      <c r="G24" s="74"/>
      <c r="H24" s="74"/>
      <c r="I24" s="75"/>
      <c r="J24" s="74"/>
      <c r="K24" s="75"/>
      <c r="L24" s="74"/>
      <c r="M24" s="75"/>
      <c r="N24" s="75"/>
      <c r="O24" s="75"/>
      <c r="P24" s="75"/>
      <c r="Q24" s="75"/>
      <c r="R24" s="75"/>
      <c r="S24" s="75"/>
      <c r="T24" s="74"/>
      <c r="U24" s="76"/>
      <c r="V24" s="76"/>
      <c r="W24" s="76"/>
      <c r="X24" s="72"/>
      <c r="Y24" s="72"/>
    </row>
    <row r="25" spans="1:25" ht="17.100000000000001" customHeight="1" x14ac:dyDescent="0.15">
      <c r="A25" s="52">
        <v>21</v>
      </c>
      <c r="B25" s="71" t="s">
        <v>100</v>
      </c>
      <c r="C25" s="77"/>
      <c r="D25" s="77"/>
      <c r="E25" s="78"/>
      <c r="F25" s="81" t="s">
        <v>120</v>
      </c>
      <c r="G25" s="68"/>
      <c r="H25" s="68"/>
      <c r="I25" s="69"/>
      <c r="J25" s="68"/>
      <c r="K25" s="69"/>
      <c r="L25" s="68"/>
      <c r="M25" s="69"/>
      <c r="N25" s="69"/>
      <c r="O25" s="69"/>
      <c r="P25" s="69"/>
      <c r="Q25" s="69"/>
      <c r="R25" s="69"/>
      <c r="S25" s="69"/>
      <c r="T25" s="68"/>
      <c r="U25" s="71"/>
      <c r="V25" s="71"/>
      <c r="W25" s="71"/>
      <c r="X25" s="72"/>
      <c r="Y25" s="72"/>
    </row>
    <row r="26" spans="1:25" ht="17.100000000000001" customHeight="1" x14ac:dyDescent="0.15">
      <c r="A26" s="52">
        <v>22</v>
      </c>
      <c r="B26" s="71" t="s">
        <v>101</v>
      </c>
      <c r="C26" s="77" t="s">
        <v>83</v>
      </c>
      <c r="D26" s="77" t="s">
        <v>116</v>
      </c>
      <c r="E26" s="78"/>
      <c r="F26" s="81"/>
      <c r="G26" s="68"/>
      <c r="H26" s="68"/>
      <c r="I26" s="69"/>
      <c r="J26" s="68"/>
      <c r="K26" s="69"/>
      <c r="L26" s="68"/>
      <c r="M26" s="69"/>
      <c r="N26" s="69"/>
      <c r="O26" s="69"/>
      <c r="P26" s="69"/>
      <c r="Q26" s="69"/>
      <c r="R26" s="69"/>
      <c r="S26" s="69"/>
      <c r="T26" s="68"/>
      <c r="U26" s="71"/>
      <c r="V26" s="71"/>
      <c r="W26" s="71"/>
      <c r="X26" s="72"/>
      <c r="Y26" s="72"/>
    </row>
    <row r="27" spans="1:25" ht="17.100000000000001" customHeight="1" x14ac:dyDescent="0.15">
      <c r="A27" s="52">
        <v>23</v>
      </c>
      <c r="B27" s="76" t="s">
        <v>102</v>
      </c>
      <c r="C27" s="79" t="s">
        <v>88</v>
      </c>
      <c r="D27" s="79"/>
      <c r="E27" s="80"/>
      <c r="F27" s="83"/>
      <c r="G27" s="74"/>
      <c r="H27" s="74"/>
      <c r="I27" s="75"/>
      <c r="J27" s="74"/>
      <c r="K27" s="75"/>
      <c r="L27" s="74"/>
      <c r="M27" s="75"/>
      <c r="N27" s="75"/>
      <c r="O27" s="75"/>
      <c r="P27" s="75"/>
      <c r="Q27" s="75"/>
      <c r="R27" s="75"/>
      <c r="S27" s="75"/>
      <c r="T27" s="74"/>
      <c r="U27" s="76"/>
      <c r="V27" s="76"/>
      <c r="W27" s="76"/>
      <c r="X27" s="72"/>
      <c r="Y27" s="72"/>
    </row>
    <row r="28" spans="1:25" ht="17.100000000000001" customHeight="1" x14ac:dyDescent="0.15">
      <c r="A28" s="52">
        <v>24</v>
      </c>
      <c r="B28" s="71" t="s">
        <v>103</v>
      </c>
      <c r="C28" s="77"/>
      <c r="D28" s="77"/>
      <c r="E28" s="78"/>
      <c r="F28" s="81" t="s">
        <v>120</v>
      </c>
      <c r="G28" s="68"/>
      <c r="H28" s="68"/>
      <c r="I28" s="69"/>
      <c r="J28" s="68"/>
      <c r="K28" s="69"/>
      <c r="L28" s="68"/>
      <c r="M28" s="69"/>
      <c r="N28" s="69"/>
      <c r="O28" s="69"/>
      <c r="P28" s="69"/>
      <c r="Q28" s="69"/>
      <c r="R28" s="69"/>
      <c r="S28" s="69"/>
      <c r="T28" s="68"/>
      <c r="U28" s="71"/>
      <c r="V28" s="71"/>
      <c r="W28" s="71"/>
      <c r="X28" s="72"/>
      <c r="Y28" s="72"/>
    </row>
    <row r="29" spans="1:25" ht="17.100000000000001" customHeight="1" x14ac:dyDescent="0.15">
      <c r="A29" s="52">
        <v>25</v>
      </c>
      <c r="B29" s="76" t="s">
        <v>104</v>
      </c>
      <c r="C29" s="79" t="s">
        <v>88</v>
      </c>
      <c r="D29" s="79"/>
      <c r="E29" s="80"/>
      <c r="F29" s="83"/>
      <c r="G29" s="74"/>
      <c r="H29" s="74"/>
      <c r="I29" s="75"/>
      <c r="J29" s="74"/>
      <c r="K29" s="75"/>
      <c r="L29" s="74"/>
      <c r="M29" s="75"/>
      <c r="N29" s="75"/>
      <c r="O29" s="75"/>
      <c r="P29" s="75"/>
      <c r="Q29" s="75"/>
      <c r="R29" s="75"/>
      <c r="S29" s="75"/>
      <c r="T29" s="74"/>
      <c r="U29" s="76"/>
      <c r="V29" s="76"/>
      <c r="W29" s="76"/>
      <c r="X29" s="72"/>
      <c r="Y29" s="72"/>
    </row>
    <row r="30" spans="1:25" ht="17.100000000000001" customHeight="1" x14ac:dyDescent="0.15">
      <c r="A30" s="52">
        <v>26</v>
      </c>
      <c r="B30" s="66" t="s">
        <v>105</v>
      </c>
      <c r="C30" s="77"/>
      <c r="D30" s="77"/>
      <c r="E30" s="78"/>
      <c r="F30" s="81" t="s">
        <v>120</v>
      </c>
      <c r="G30" s="68"/>
      <c r="H30" s="68"/>
      <c r="I30" s="69"/>
      <c r="J30" s="68"/>
      <c r="K30" s="69"/>
      <c r="L30" s="68"/>
      <c r="M30" s="68"/>
      <c r="N30" s="68"/>
      <c r="O30" s="68"/>
      <c r="P30" s="68"/>
      <c r="Q30" s="68"/>
      <c r="R30" s="68"/>
      <c r="S30" s="68"/>
      <c r="T30" s="68"/>
      <c r="U30" s="71"/>
      <c r="V30" s="71"/>
      <c r="W30" s="71"/>
      <c r="X30" s="72"/>
      <c r="Y30" s="72"/>
    </row>
    <row r="31" spans="1:25" ht="17.100000000000001" customHeight="1" x14ac:dyDescent="0.15">
      <c r="A31" s="52">
        <v>27</v>
      </c>
      <c r="B31" s="66" t="s">
        <v>106</v>
      </c>
      <c r="C31" s="77" t="s">
        <v>83</v>
      </c>
      <c r="D31" s="77" t="s">
        <v>117</v>
      </c>
      <c r="E31" s="78"/>
      <c r="F31" s="81"/>
      <c r="G31" s="68"/>
      <c r="H31" s="68"/>
      <c r="I31" s="68"/>
      <c r="J31" s="68"/>
      <c r="K31" s="68"/>
      <c r="L31" s="68"/>
      <c r="M31" s="69"/>
      <c r="N31" s="69"/>
      <c r="O31" s="69"/>
      <c r="P31" s="69"/>
      <c r="Q31" s="69"/>
      <c r="R31" s="69"/>
      <c r="S31" s="69"/>
      <c r="T31" s="68"/>
      <c r="U31" s="71"/>
      <c r="V31" s="71"/>
      <c r="W31" s="71"/>
      <c r="X31" s="72"/>
      <c r="Y31" s="72"/>
    </row>
    <row r="32" spans="1:25" ht="17.100000000000001" customHeight="1" x14ac:dyDescent="0.15">
      <c r="A32" s="52">
        <v>28</v>
      </c>
      <c r="B32" s="71" t="s">
        <v>107</v>
      </c>
      <c r="C32" s="77"/>
      <c r="D32" s="77"/>
      <c r="E32" s="78"/>
      <c r="F32" s="81" t="s">
        <v>123</v>
      </c>
      <c r="G32" s="68"/>
      <c r="H32" s="68"/>
      <c r="I32" s="68"/>
      <c r="J32" s="68"/>
      <c r="K32" s="68"/>
      <c r="L32" s="68"/>
      <c r="M32" s="69"/>
      <c r="N32" s="69"/>
      <c r="O32" s="69"/>
      <c r="P32" s="69"/>
      <c r="Q32" s="69"/>
      <c r="R32" s="69"/>
      <c r="S32" s="69"/>
      <c r="T32" s="68"/>
      <c r="U32" s="71"/>
      <c r="V32" s="71"/>
      <c r="W32" s="71"/>
      <c r="X32" s="72"/>
      <c r="Y32" s="72"/>
    </row>
    <row r="33" spans="1:25" ht="17.100000000000001" customHeight="1" x14ac:dyDescent="0.15">
      <c r="A33" s="52">
        <v>29</v>
      </c>
      <c r="B33" s="76" t="s">
        <v>108</v>
      </c>
      <c r="C33" s="79" t="s">
        <v>88</v>
      </c>
      <c r="D33" s="79"/>
      <c r="E33" s="80"/>
      <c r="F33" s="83"/>
      <c r="G33" s="74"/>
      <c r="H33" s="74"/>
      <c r="I33" s="74"/>
      <c r="J33" s="74"/>
      <c r="K33" s="74"/>
      <c r="L33" s="74"/>
      <c r="M33" s="75"/>
      <c r="N33" s="75"/>
      <c r="O33" s="75"/>
      <c r="P33" s="75"/>
      <c r="Q33" s="75"/>
      <c r="R33" s="75"/>
      <c r="S33" s="75"/>
      <c r="T33" s="74"/>
      <c r="U33" s="76"/>
      <c r="V33" s="76"/>
      <c r="W33" s="76"/>
      <c r="X33" s="72"/>
      <c r="Y33" s="72"/>
    </row>
    <row r="34" spans="1:25" ht="17.100000000000001" customHeight="1" x14ac:dyDescent="0.15">
      <c r="A34" s="52">
        <v>30</v>
      </c>
      <c r="B34" s="76" t="s">
        <v>109</v>
      </c>
      <c r="C34" s="79" t="s">
        <v>88</v>
      </c>
      <c r="D34" s="79"/>
      <c r="E34" s="80"/>
      <c r="F34" s="83"/>
      <c r="G34" s="74"/>
      <c r="H34" s="74"/>
      <c r="I34" s="74"/>
      <c r="J34" s="74"/>
      <c r="K34" s="74"/>
      <c r="L34" s="74"/>
      <c r="M34" s="75"/>
      <c r="N34" s="75"/>
      <c r="O34" s="75"/>
      <c r="P34" s="75"/>
      <c r="Q34" s="75"/>
      <c r="R34" s="75"/>
      <c r="S34" s="75"/>
      <c r="T34" s="74"/>
      <c r="U34" s="76"/>
      <c r="V34" s="76"/>
      <c r="W34" s="76"/>
      <c r="X34" s="72"/>
      <c r="Y34" s="72"/>
    </row>
    <row r="35" spans="1:25" ht="17.100000000000001" customHeight="1" x14ac:dyDescent="0.15">
      <c r="A35" s="52">
        <v>31</v>
      </c>
      <c r="B35" s="66" t="s">
        <v>110</v>
      </c>
      <c r="C35" s="77"/>
      <c r="D35" s="77"/>
      <c r="E35" s="78"/>
      <c r="F35" s="81"/>
      <c r="G35" s="68"/>
      <c r="H35" s="68"/>
      <c r="I35" s="68"/>
      <c r="J35" s="68"/>
      <c r="K35" s="68"/>
      <c r="L35" s="68"/>
      <c r="M35" s="69"/>
      <c r="N35" s="69"/>
      <c r="O35" s="69"/>
      <c r="P35" s="69"/>
      <c r="Q35" s="69"/>
      <c r="R35" s="69"/>
      <c r="S35" s="69"/>
      <c r="T35" s="68"/>
      <c r="U35" s="71"/>
      <c r="V35" s="71"/>
      <c r="W35" s="71"/>
      <c r="X35" s="72"/>
      <c r="Y35" s="72"/>
    </row>
    <row r="36" spans="1:25" ht="17.100000000000001" customHeight="1" x14ac:dyDescent="0.15">
      <c r="A36" s="52">
        <v>32</v>
      </c>
      <c r="B36" s="66" t="s">
        <v>111</v>
      </c>
      <c r="C36" s="77"/>
      <c r="D36" s="77"/>
      <c r="E36" s="78"/>
      <c r="F36" s="81"/>
      <c r="G36" s="68"/>
      <c r="H36" s="68"/>
      <c r="I36" s="68"/>
      <c r="J36" s="68"/>
      <c r="K36" s="68"/>
      <c r="L36" s="68"/>
      <c r="M36" s="69"/>
      <c r="N36" s="69"/>
      <c r="O36" s="69"/>
      <c r="P36" s="69"/>
      <c r="Q36" s="69"/>
      <c r="R36" s="69"/>
      <c r="S36" s="69"/>
      <c r="T36" s="68"/>
      <c r="U36" s="71"/>
      <c r="V36" s="71"/>
      <c r="W36" s="71"/>
      <c r="X36" s="72"/>
      <c r="Y36" s="72"/>
    </row>
    <row r="37" spans="1:25" ht="17.100000000000001" customHeight="1" x14ac:dyDescent="0.15">
      <c r="A37" s="52">
        <v>33</v>
      </c>
      <c r="B37" s="66" t="s">
        <v>112</v>
      </c>
      <c r="C37" s="77"/>
      <c r="D37" s="77"/>
      <c r="E37" s="78"/>
      <c r="F37" s="81"/>
      <c r="G37" s="68"/>
      <c r="H37" s="68"/>
      <c r="I37" s="68"/>
      <c r="J37" s="68"/>
      <c r="K37" s="68"/>
      <c r="L37" s="68"/>
      <c r="M37" s="69"/>
      <c r="N37" s="69"/>
      <c r="O37" s="69"/>
      <c r="P37" s="69"/>
      <c r="Q37" s="69"/>
      <c r="R37" s="69"/>
      <c r="S37" s="69"/>
      <c r="T37" s="68"/>
      <c r="U37" s="71"/>
      <c r="V37" s="71"/>
      <c r="W37" s="71"/>
      <c r="X37" s="72"/>
      <c r="Y37" s="72"/>
    </row>
    <row r="38" spans="1:25" ht="17.100000000000001" customHeight="1" x14ac:dyDescent="0.15">
      <c r="A38" s="52">
        <v>34</v>
      </c>
      <c r="B38" s="66" t="s">
        <v>113</v>
      </c>
      <c r="C38" s="77"/>
      <c r="D38" s="77"/>
      <c r="E38" s="78"/>
      <c r="F38" s="81"/>
      <c r="G38" s="68"/>
      <c r="H38" s="68"/>
      <c r="I38" s="68"/>
      <c r="J38" s="68"/>
      <c r="K38" s="68"/>
      <c r="L38" s="68"/>
      <c r="M38" s="69"/>
      <c r="N38" s="69"/>
      <c r="O38" s="69"/>
      <c r="P38" s="69"/>
      <c r="Q38" s="69"/>
      <c r="R38" s="69"/>
      <c r="S38" s="69"/>
      <c r="T38" s="68"/>
      <c r="U38" s="71"/>
      <c r="V38" s="71"/>
      <c r="W38" s="71"/>
      <c r="X38" s="72"/>
      <c r="Y38" s="72"/>
    </row>
    <row r="39" spans="1:25" ht="17.100000000000001" customHeight="1" x14ac:dyDescent="0.15">
      <c r="A39" s="52">
        <v>35</v>
      </c>
      <c r="B39" s="66" t="s">
        <v>114</v>
      </c>
      <c r="C39" s="77"/>
      <c r="D39" s="77"/>
      <c r="E39" s="78"/>
      <c r="F39" s="81"/>
      <c r="G39" s="68"/>
      <c r="H39" s="68"/>
      <c r="I39" s="68"/>
      <c r="J39" s="68"/>
      <c r="K39" s="68"/>
      <c r="L39" s="68"/>
      <c r="M39" s="69"/>
      <c r="N39" s="69"/>
      <c r="O39" s="69"/>
      <c r="P39" s="69"/>
      <c r="Q39" s="69"/>
      <c r="R39" s="69"/>
      <c r="S39" s="69"/>
      <c r="T39" s="68"/>
      <c r="U39" s="71"/>
      <c r="V39" s="71"/>
      <c r="W39" s="71"/>
      <c r="X39" s="72"/>
      <c r="Y39" s="72"/>
    </row>
    <row r="40" spans="1:25" ht="17.100000000000001" customHeight="1" x14ac:dyDescent="0.15">
      <c r="A40" s="52">
        <v>36</v>
      </c>
      <c r="B40" s="66" t="s">
        <v>115</v>
      </c>
      <c r="C40" s="77"/>
      <c r="D40" s="77"/>
      <c r="E40" s="78"/>
      <c r="F40" s="81"/>
      <c r="G40" s="68"/>
      <c r="H40" s="68"/>
      <c r="I40" s="68"/>
      <c r="J40" s="68"/>
      <c r="K40" s="68"/>
      <c r="L40" s="68"/>
      <c r="M40" s="69"/>
      <c r="N40" s="69"/>
      <c r="O40" s="69"/>
      <c r="P40" s="69"/>
      <c r="Q40" s="69"/>
      <c r="R40" s="69"/>
      <c r="S40" s="69"/>
      <c r="T40" s="68"/>
      <c r="U40" s="71"/>
      <c r="V40" s="71"/>
      <c r="W40" s="71"/>
      <c r="X40" s="72"/>
      <c r="Y40" s="72"/>
    </row>
    <row r="41" spans="1:25" ht="17.100000000000001" customHeight="1" x14ac:dyDescent="0.15">
      <c r="B41" s="66"/>
      <c r="C41" s="67"/>
      <c r="D41" s="67"/>
      <c r="E41" s="67"/>
      <c r="F41" s="82"/>
      <c r="G41" s="68"/>
      <c r="H41" s="68"/>
      <c r="I41" s="68"/>
      <c r="J41" s="68"/>
      <c r="K41" s="68"/>
      <c r="L41" s="68"/>
      <c r="M41" s="69"/>
      <c r="N41" s="69"/>
      <c r="O41" s="69"/>
      <c r="P41" s="69"/>
      <c r="Q41" s="69"/>
      <c r="R41" s="69"/>
      <c r="S41" s="69"/>
      <c r="T41" s="68"/>
      <c r="U41" s="71"/>
      <c r="V41" s="71"/>
      <c r="W41" s="71"/>
      <c r="X41" s="72"/>
      <c r="Y41" s="72"/>
    </row>
  </sheetData>
  <mergeCells count="4">
    <mergeCell ref="C2:F2"/>
    <mergeCell ref="N2:P2"/>
    <mergeCell ref="Q2:T2"/>
    <mergeCell ref="U2:V2"/>
  </mergeCells>
  <phoneticPr fontId="7"/>
  <printOptions horizontalCentered="1"/>
  <pageMargins left="0.59055118110236227" right="0.39370078740157483" top="0.39370078740157483" bottom="0.19685039370078741" header="0" footer="0"/>
  <pageSetup paperSize="9" scale="75" orientation="landscape" r:id="rId1"/>
  <headerFooter alignWithMargins="0">
    <oddFooter>&amp;R&amp;8&amp;Z&amp;F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日程</vt:lpstr>
      <vt:lpstr>起案 </vt:lpstr>
      <vt:lpstr>見積書</vt:lpstr>
      <vt:lpstr>チェック</vt:lpstr>
      <vt:lpstr>チェック!Print_Area</vt:lpstr>
      <vt:lpstr>'起案 '!Print_Area</vt:lpstr>
      <vt:lpstr>見積書!Print_Area</vt:lpstr>
      <vt:lpstr>日程!Print_Area</vt:lpstr>
      <vt:lpstr>チェック!Print_Titles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2026-02-05T02:06:11Z</dcterms:modified>
</cp:coreProperties>
</file>