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8260\Desktop\"/>
    </mc:Choice>
  </mc:AlternateContent>
  <xr:revisionPtr revIDLastSave="0" documentId="8_{358886C6-15FB-45A2-9964-6D8D3C46C2F5}" xr6:coauthVersionLast="47" xr6:coauthVersionMax="47" xr10:uidLastSave="{00000000-0000-0000-0000-000000000000}"/>
  <bookViews>
    <workbookView xWindow="-120" yWindow="-120" windowWidth="29040" windowHeight="15720" xr2:uid="{3D0B476A-4EBE-455E-81EE-3DDED81C7700}"/>
  </bookViews>
  <sheets>
    <sheet name="R2-R6（HP掲載）" sheetId="1" r:id="rId1"/>
  </sheets>
  <definedNames>
    <definedName name="_xlnm.Print_Area" localSheetId="0">'R2-R6（HP掲載）'!$A$1:$X$67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1" l="1"/>
  <c r="T64" i="1"/>
  <c r="S64" i="1"/>
  <c r="R64" i="1"/>
  <c r="R65" i="1" s="1"/>
  <c r="Q64" i="1"/>
  <c r="P64" i="1"/>
  <c r="O64" i="1"/>
  <c r="N64" i="1"/>
  <c r="M64" i="1"/>
  <c r="L64" i="1"/>
  <c r="K64" i="1"/>
  <c r="J64" i="1"/>
  <c r="I64" i="1"/>
  <c r="H64" i="1"/>
  <c r="G64" i="1"/>
  <c r="F64" i="1"/>
  <c r="F65" i="1" s="1"/>
  <c r="E64" i="1"/>
  <c r="D64" i="1"/>
  <c r="C64" i="1"/>
  <c r="V63" i="1"/>
  <c r="V62" i="1"/>
  <c r="V61" i="1"/>
  <c r="V60" i="1"/>
  <c r="V59" i="1"/>
  <c r="V64" i="1" s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V53" i="1"/>
  <c r="W53" i="1" s="1"/>
  <c r="X53" i="1" s="1"/>
  <c r="V52" i="1"/>
  <c r="W52" i="1" s="1"/>
  <c r="X52" i="1" s="1"/>
  <c r="V51" i="1"/>
  <c r="W51" i="1" s="1"/>
  <c r="X51" i="1" s="1"/>
  <c r="V50" i="1"/>
  <c r="V54" i="1" s="1"/>
  <c r="V49" i="1"/>
  <c r="W49" i="1" s="1"/>
  <c r="S45" i="1"/>
  <c r="R45" i="1"/>
  <c r="Q45" i="1"/>
  <c r="P45" i="1"/>
  <c r="O45" i="1"/>
  <c r="T45" i="1" s="1"/>
  <c r="M45" i="1"/>
  <c r="L45" i="1"/>
  <c r="K45" i="1"/>
  <c r="J45" i="1"/>
  <c r="I45" i="1"/>
  <c r="G45" i="1"/>
  <c r="F45" i="1"/>
  <c r="E45" i="1"/>
  <c r="D45" i="1"/>
  <c r="C45" i="1"/>
  <c r="T44" i="1"/>
  <c r="N44" i="1"/>
  <c r="H44" i="1"/>
  <c r="T43" i="1"/>
  <c r="N43" i="1"/>
  <c r="H43" i="1"/>
  <c r="T42" i="1"/>
  <c r="N42" i="1"/>
  <c r="H42" i="1"/>
  <c r="T41" i="1"/>
  <c r="N41" i="1"/>
  <c r="H41" i="1"/>
  <c r="T40" i="1"/>
  <c r="N40" i="1"/>
  <c r="H40" i="1"/>
  <c r="T39" i="1"/>
  <c r="N39" i="1"/>
  <c r="H39" i="1"/>
  <c r="T38" i="1"/>
  <c r="N38" i="1"/>
  <c r="H38" i="1"/>
  <c r="T37" i="1"/>
  <c r="N37" i="1"/>
  <c r="H37" i="1"/>
  <c r="T36" i="1"/>
  <c r="N36" i="1"/>
  <c r="N45" i="1" s="1"/>
  <c r="H36" i="1"/>
  <c r="H45" i="1" s="1"/>
  <c r="T35" i="1"/>
  <c r="N35" i="1"/>
  <c r="H35" i="1"/>
  <c r="S30" i="1"/>
  <c r="R30" i="1"/>
  <c r="Q30" i="1"/>
  <c r="P30" i="1"/>
  <c r="O30" i="1"/>
  <c r="M30" i="1"/>
  <c r="L30" i="1"/>
  <c r="K30" i="1"/>
  <c r="J30" i="1"/>
  <c r="I30" i="1"/>
  <c r="G30" i="1"/>
  <c r="F30" i="1"/>
  <c r="E30" i="1"/>
  <c r="D30" i="1"/>
  <c r="C30" i="1"/>
  <c r="T29" i="1"/>
  <c r="N29" i="1"/>
  <c r="H29" i="1"/>
  <c r="T28" i="1"/>
  <c r="N28" i="1"/>
  <c r="H28" i="1"/>
  <c r="T27" i="1"/>
  <c r="N27" i="1"/>
  <c r="H27" i="1"/>
  <c r="T26" i="1"/>
  <c r="N26" i="1"/>
  <c r="H26" i="1"/>
  <c r="T25" i="1"/>
  <c r="T30" i="1" s="1"/>
  <c r="N25" i="1"/>
  <c r="N30" i="1" s="1"/>
  <c r="H25" i="1"/>
  <c r="H30" i="1" s="1"/>
  <c r="N19" i="1"/>
  <c r="N20" i="1" s="1"/>
  <c r="M19" i="1"/>
  <c r="L19" i="1"/>
  <c r="K19" i="1"/>
  <c r="J19" i="1"/>
  <c r="I19" i="1"/>
  <c r="H19" i="1"/>
  <c r="G19" i="1"/>
  <c r="F19" i="1"/>
  <c r="E19" i="1"/>
  <c r="D19" i="1"/>
  <c r="C19" i="1"/>
  <c r="O19" i="1" s="1"/>
  <c r="O18" i="1"/>
  <c r="O17" i="1"/>
  <c r="O16" i="1"/>
  <c r="O15" i="1"/>
  <c r="O14" i="1"/>
  <c r="N9" i="1"/>
  <c r="M9" i="1"/>
  <c r="L9" i="1"/>
  <c r="K9" i="1"/>
  <c r="J9" i="1"/>
  <c r="I9" i="1"/>
  <c r="I10" i="1" s="1"/>
  <c r="H9" i="1"/>
  <c r="H10" i="1" s="1"/>
  <c r="G9" i="1"/>
  <c r="G10" i="1" s="1"/>
  <c r="F9" i="1"/>
  <c r="E9" i="1"/>
  <c r="D9" i="1"/>
  <c r="C9" i="1"/>
  <c r="O8" i="1"/>
  <c r="O7" i="1"/>
  <c r="O6" i="1"/>
  <c r="O5" i="1"/>
  <c r="O9" i="1" s="1"/>
  <c r="O4" i="1"/>
  <c r="O20" i="1" l="1"/>
  <c r="C20" i="1"/>
  <c r="D20" i="1"/>
  <c r="E20" i="1"/>
  <c r="O10" i="1"/>
  <c r="J10" i="1"/>
  <c r="K10" i="1"/>
  <c r="F20" i="1"/>
  <c r="X49" i="1"/>
  <c r="V65" i="1"/>
  <c r="J65" i="1"/>
  <c r="G65" i="1"/>
  <c r="N65" i="1"/>
  <c r="M65" i="1"/>
  <c r="L65" i="1"/>
  <c r="K65" i="1"/>
  <c r="U65" i="1"/>
  <c r="I65" i="1"/>
  <c r="T65" i="1"/>
  <c r="H65" i="1"/>
  <c r="S65" i="1"/>
  <c r="L10" i="1"/>
  <c r="G20" i="1"/>
  <c r="S55" i="1"/>
  <c r="G55" i="1"/>
  <c r="R55" i="1"/>
  <c r="D55" i="1"/>
  <c r="M55" i="1"/>
  <c r="L55" i="1"/>
  <c r="K55" i="1"/>
  <c r="V55" i="1"/>
  <c r="J55" i="1"/>
  <c r="U55" i="1"/>
  <c r="I55" i="1"/>
  <c r="T55" i="1"/>
  <c r="H55" i="1"/>
  <c r="F55" i="1"/>
  <c r="Q55" i="1"/>
  <c r="E55" i="1"/>
  <c r="P55" i="1"/>
  <c r="M10" i="1"/>
  <c r="H20" i="1"/>
  <c r="N10" i="1"/>
  <c r="I20" i="1"/>
  <c r="C10" i="1"/>
  <c r="J20" i="1"/>
  <c r="N55" i="1"/>
  <c r="D10" i="1"/>
  <c r="K20" i="1"/>
  <c r="C55" i="1"/>
  <c r="O55" i="1"/>
  <c r="C65" i="1"/>
  <c r="O65" i="1"/>
  <c r="E10" i="1"/>
  <c r="L20" i="1"/>
  <c r="D65" i="1"/>
  <c r="P65" i="1"/>
  <c r="F10" i="1"/>
  <c r="M20" i="1"/>
  <c r="E65" i="1"/>
  <c r="Q65" i="1"/>
  <c r="W50" i="1"/>
  <c r="X50" i="1" s="1"/>
  <c r="W54" i="1" l="1"/>
  <c r="X54" i="1" s="1"/>
</calcChain>
</file>

<file path=xl/sharedStrings.xml><?xml version="1.0" encoding="utf-8"?>
<sst xmlns="http://schemas.openxmlformats.org/spreadsheetml/2006/main" count="251" uniqueCount="80">
  <si>
    <t>最近の食中毒発生状況（令和２年～令和６年）</t>
    <rPh sb="11" eb="13">
      <t>レイワ</t>
    </rPh>
    <rPh sb="16" eb="18">
      <t>レイワ</t>
    </rPh>
    <phoneticPr fontId="2"/>
  </si>
  <si>
    <t>岡山県</t>
    <rPh sb="0" eb="3">
      <t>オカヤマケン</t>
    </rPh>
    <phoneticPr fontId="2"/>
  </si>
  <si>
    <t>１　　月別発生件数</t>
    <phoneticPr fontId="2"/>
  </si>
  <si>
    <t>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</si>
  <si>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</si>
  <si>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</si>
  <si>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</si>
  <si>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</si>
  <si>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</si>
  <si>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</si>
  <si>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</si>
  <si>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</si>
  <si>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</si>
  <si>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</si>
  <si>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</si>
  <si>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</si>
  <si>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合計（件）</t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</si>
  <si>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</si>
  <si>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</si>
  <si>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</si>
  <si>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</si>
  <si>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</si>
  <si>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/>
  </si>
  <si>
    <t>率（％）</t>
  </si>
  <si>
    <t>２　　月別患者数</t>
  </si>
  <si>
    <t>合計（人）</t>
    <rPh sb="3" eb="4">
      <t>ニン</t>
    </rPh>
    <phoneticPr fontId="2"/>
  </si>
  <si>
    <t>令和５年</t>
  </si>
  <si>
    <t>令和６年</t>
    <phoneticPr fontId="2"/>
  </si>
  <si>
    <t>　　</t>
    <phoneticPr fontId="2"/>
  </si>
  <si>
    <t>３　　給食方法別</t>
  </si>
  <si>
    <t>発生件数（件）</t>
  </si>
  <si>
    <t>患者数（人）</t>
  </si>
  <si>
    <t>死者数（人）</t>
  </si>
  <si>
    <t>R2</t>
  </si>
  <si>
    <t>R3</t>
  </si>
  <si>
    <t>R4</t>
  </si>
  <si>
    <t>R5</t>
  </si>
  <si>
    <t>R6</t>
    <phoneticPr fontId="2"/>
  </si>
  <si>
    <t>合計</t>
  </si>
  <si>
    <t>家庭調理</t>
  </si>
  <si>
    <t>集団給食</t>
  </si>
  <si>
    <t>営業者</t>
  </si>
  <si>
    <t>その他</t>
  </si>
  <si>
    <t>不明</t>
  </si>
  <si>
    <t>４　　原因食品別</t>
  </si>
  <si>
    <t>魚介類及びその加工品</t>
    <phoneticPr fontId="2"/>
  </si>
  <si>
    <t>肉類及びその加工品</t>
    <phoneticPr fontId="2"/>
  </si>
  <si>
    <t>卵類及びその加工品</t>
    <phoneticPr fontId="2"/>
  </si>
  <si>
    <t>乳類及びその加工品</t>
    <phoneticPr fontId="2"/>
  </si>
  <si>
    <t>穀類及びその加工品</t>
    <phoneticPr fontId="2"/>
  </si>
  <si>
    <t>野菜類及びその加工品</t>
    <phoneticPr fontId="2"/>
  </si>
  <si>
    <t>菓子類</t>
    <phoneticPr fontId="2"/>
  </si>
  <si>
    <t>複合調理品</t>
    <phoneticPr fontId="2"/>
  </si>
  <si>
    <t>その他（食事特定）</t>
    <rPh sb="4" eb="6">
      <t>ショクジ</t>
    </rPh>
    <rPh sb="6" eb="8">
      <t>トクテイ</t>
    </rPh>
    <phoneticPr fontId="2"/>
  </si>
  <si>
    <t>不明</t>
    <phoneticPr fontId="2"/>
  </si>
  <si>
    <t>５　　病因物質別件数</t>
  </si>
  <si>
    <t>サルモネラ属菌</t>
    <rPh sb="5" eb="6">
      <t>ゾク</t>
    </rPh>
    <phoneticPr fontId="2"/>
  </si>
  <si>
    <t>ブドウ球菌</t>
  </si>
  <si>
    <t>ボツリヌス菌</t>
  </si>
  <si>
    <t>腸炎ビブリオ</t>
  </si>
  <si>
    <t>病原大腸菌</t>
  </si>
  <si>
    <t>ウエルシュ菌</t>
  </si>
  <si>
    <t>セレウス菌</t>
  </si>
  <si>
    <t>エルシニア・エンテロコリチカ</t>
    <phoneticPr fontId="2"/>
  </si>
  <si>
    <t>カンピロバクター・ジェジュニ/コリ</t>
    <phoneticPr fontId="2"/>
  </si>
  <si>
    <t>ナグビブリオ</t>
    <phoneticPr fontId="2"/>
  </si>
  <si>
    <t>ノロウイルス</t>
    <phoneticPr fontId="2"/>
  </si>
  <si>
    <t>クドア</t>
    <phoneticPr fontId="2"/>
  </si>
  <si>
    <t>アニサキス</t>
    <phoneticPr fontId="2"/>
  </si>
  <si>
    <t>ヒスタミン</t>
    <phoneticPr fontId="2"/>
  </si>
  <si>
    <t>化学物質</t>
    <rPh sb="0" eb="2">
      <t>カガク</t>
    </rPh>
    <rPh sb="2" eb="4">
      <t>ブッシツ</t>
    </rPh>
    <phoneticPr fontId="2"/>
  </si>
  <si>
    <t>植物性自然毒</t>
    <phoneticPr fontId="2"/>
  </si>
  <si>
    <t>動物性自然毒</t>
    <phoneticPr fontId="2"/>
  </si>
  <si>
    <t>その他</t>
    <rPh sb="2" eb="3">
      <t>ホカ</t>
    </rPh>
    <phoneticPr fontId="2"/>
  </si>
  <si>
    <t>合計　　　　（件）</t>
    <rPh sb="7" eb="8">
      <t>ケン</t>
    </rPh>
    <phoneticPr fontId="2"/>
  </si>
  <si>
    <t>判明数（件）</t>
    <rPh sb="4" eb="5">
      <t>ケン</t>
    </rPh>
    <phoneticPr fontId="2"/>
  </si>
  <si>
    <t>判明率</t>
  </si>
  <si>
    <t>６　　病因物質別患者数</t>
  </si>
  <si>
    <t>合計　　　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</si>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</sst>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%"/>
    <numFmt numFmtId="178" formatCode="0_);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176" fontId="0" fillId="0" borderId="1" xfId="0" applyNumberFormat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vertical="center"/>
    </xf>
    <xf numFmtId="177" fontId="4" fillId="4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/>
    <xf numFmtId="176" fontId="4" fillId="4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/>
    </xf>
    <xf numFmtId="177" fontId="4" fillId="4" borderId="1" xfId="1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17D0-AC25-4C78-9828-1B9D23590CD7}">
  <sheetPr>
    <tabColor rgb="FFFFC000"/>
    <pageSetUpPr fitToPage="1"/>
  </sheetPr>
  <dimension ref="A1:AE65"/>
  <sheetViews>
    <sheetView showGridLines="0" tabSelected="1" zoomScale="80" zoomScaleNormal="80" zoomScaleSheetLayoutView="73" workbookViewId="0">
      <selection activeCell="AB58" sqref="AB58"/>
    </sheetView>
  </sheetViews>
  <sheetFormatPr defaultRowHeight="13.5" x14ac:dyDescent="0.15"/>
  <cols>
    <col min="1" max="1" width="3" customWidth="1"/>
    <col min="2" max="2" width="20.75" customWidth="1"/>
    <col min="15" max="24" width="9" customWidth="1"/>
  </cols>
  <sheetData>
    <row r="1" spans="1:21" ht="16.5" customHeight="1" x14ac:dyDescent="0.15">
      <c r="B1" t="s">
        <v>0</v>
      </c>
      <c r="O1" t="s">
        <v>1</v>
      </c>
    </row>
    <row r="2" spans="1:21" ht="16.5" customHeight="1" x14ac:dyDescent="0.15">
      <c r="A2" t="s">
        <v>2</v>
      </c>
      <c r="H2" s="1"/>
    </row>
    <row r="3" spans="1:21" ht="16.5" customHeight="1" x14ac:dyDescent="0.15"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3" t="s">
        <v>16</v>
      </c>
    </row>
    <row r="4" spans="1:21" ht="16.5" customHeight="1" x14ac:dyDescent="0.15">
      <c r="B4" s="4" t="s">
        <v>17</v>
      </c>
      <c r="C4" s="5"/>
      <c r="D4" s="5"/>
      <c r="E4" s="5">
        <v>1</v>
      </c>
      <c r="F4" s="5"/>
      <c r="G4" s="5">
        <v>1</v>
      </c>
      <c r="H4" s="5">
        <v>1</v>
      </c>
      <c r="I4" s="5"/>
      <c r="J4" s="5"/>
      <c r="K4" s="5">
        <v>2</v>
      </c>
      <c r="L4" s="5">
        <v>1</v>
      </c>
      <c r="M4" s="5">
        <v>1</v>
      </c>
      <c r="N4" s="5"/>
      <c r="O4" s="6">
        <f>SUM(C4:N4)</f>
        <v>7</v>
      </c>
    </row>
    <row r="5" spans="1:21" ht="16.5" customHeight="1" x14ac:dyDescent="0.15">
      <c r="B5" s="4" t="s">
        <v>18</v>
      </c>
      <c r="C5" s="5"/>
      <c r="D5" s="5">
        <v>2</v>
      </c>
      <c r="E5" s="5"/>
      <c r="F5" s="5">
        <v>1</v>
      </c>
      <c r="G5" s="5"/>
      <c r="H5" s="5">
        <v>1</v>
      </c>
      <c r="I5" s="5"/>
      <c r="J5" s="5">
        <v>1</v>
      </c>
      <c r="K5" s="5">
        <v>1</v>
      </c>
      <c r="L5" s="5">
        <v>1</v>
      </c>
      <c r="M5" s="5">
        <v>2</v>
      </c>
      <c r="N5" s="5"/>
      <c r="O5" s="6">
        <f>SUM(C5:N5)</f>
        <v>9</v>
      </c>
    </row>
    <row r="6" spans="1:21" ht="16.5" customHeight="1" x14ac:dyDescent="0.15">
      <c r="B6" s="4" t="s">
        <v>19</v>
      </c>
      <c r="C6" s="5">
        <v>1</v>
      </c>
      <c r="D6" s="5"/>
      <c r="E6" s="5">
        <v>1</v>
      </c>
      <c r="F6" s="5"/>
      <c r="G6" s="5"/>
      <c r="H6" s="5"/>
      <c r="I6" s="5"/>
      <c r="J6" s="5"/>
      <c r="K6" s="5"/>
      <c r="L6" s="5"/>
      <c r="M6" s="5"/>
      <c r="N6" s="5"/>
      <c r="O6" s="6">
        <f t="shared" ref="O6:O8" si="0">SUM(C6:N6)</f>
        <v>2</v>
      </c>
    </row>
    <row r="7" spans="1:21" ht="16.5" customHeight="1" x14ac:dyDescent="0.15">
      <c r="B7" s="4" t="s">
        <v>20</v>
      </c>
      <c r="C7" s="5"/>
      <c r="D7" s="5"/>
      <c r="E7" s="5">
        <v>4</v>
      </c>
      <c r="F7" s="5">
        <v>1</v>
      </c>
      <c r="G7" s="5"/>
      <c r="H7" s="5">
        <v>1</v>
      </c>
      <c r="I7" s="5"/>
      <c r="J7" s="5"/>
      <c r="K7" s="5">
        <v>1</v>
      </c>
      <c r="L7" s="5"/>
      <c r="M7" s="5">
        <v>1</v>
      </c>
      <c r="N7" s="5">
        <v>2</v>
      </c>
      <c r="O7" s="6">
        <f t="shared" si="0"/>
        <v>10</v>
      </c>
    </row>
    <row r="8" spans="1:21" ht="16.5" customHeight="1" x14ac:dyDescent="0.15">
      <c r="B8" s="4" t="s">
        <v>21</v>
      </c>
      <c r="C8" s="5">
        <v>2</v>
      </c>
      <c r="D8" s="5" t="s">
        <v>22</v>
      </c>
      <c r="E8" s="5">
        <v>1</v>
      </c>
      <c r="F8" s="5">
        <v>1</v>
      </c>
      <c r="G8" s="5" t="s">
        <v>22</v>
      </c>
      <c r="H8" s="5">
        <v>1</v>
      </c>
      <c r="I8" s="5">
        <v>1</v>
      </c>
      <c r="J8" s="5" t="s">
        <v>22</v>
      </c>
      <c r="K8" s="5" t="s">
        <v>22</v>
      </c>
      <c r="L8" s="5" t="s">
        <v>22</v>
      </c>
      <c r="M8" s="5" t="s">
        <v>22</v>
      </c>
      <c r="N8" s="5">
        <v>3</v>
      </c>
      <c r="O8" s="6">
        <f t="shared" si="0"/>
        <v>9</v>
      </c>
    </row>
    <row r="9" spans="1:21" ht="16.5" customHeight="1" x14ac:dyDescent="0.15">
      <c r="B9" s="7" t="s">
        <v>16</v>
      </c>
      <c r="C9" s="8">
        <f>SUM(C4:C8)</f>
        <v>3</v>
      </c>
      <c r="D9" s="8">
        <f t="shared" ref="D9:M9" si="1">SUM(D4:D8)</f>
        <v>2</v>
      </c>
      <c r="E9" s="8">
        <f t="shared" si="1"/>
        <v>7</v>
      </c>
      <c r="F9" s="8">
        <f t="shared" si="1"/>
        <v>3</v>
      </c>
      <c r="G9" s="8">
        <f t="shared" si="1"/>
        <v>1</v>
      </c>
      <c r="H9" s="8">
        <f t="shared" si="1"/>
        <v>4</v>
      </c>
      <c r="I9" s="8">
        <f t="shared" si="1"/>
        <v>1</v>
      </c>
      <c r="J9" s="8">
        <f t="shared" si="1"/>
        <v>1</v>
      </c>
      <c r="K9" s="8">
        <f t="shared" si="1"/>
        <v>4</v>
      </c>
      <c r="L9" s="8">
        <f t="shared" si="1"/>
        <v>2</v>
      </c>
      <c r="M9" s="8">
        <f t="shared" si="1"/>
        <v>4</v>
      </c>
      <c r="N9" s="8">
        <f>SUM(N4:N8)</f>
        <v>5</v>
      </c>
      <c r="O9" s="8">
        <f>SUM(O4:O8)</f>
        <v>37</v>
      </c>
    </row>
    <row r="10" spans="1:21" ht="16.5" customHeight="1" x14ac:dyDescent="0.15">
      <c r="B10" s="7" t="s">
        <v>23</v>
      </c>
      <c r="C10" s="9">
        <f t="shared" ref="C10:O10" si="2">C9/$O$9</f>
        <v>8.1081081081081086E-2</v>
      </c>
      <c r="D10" s="9">
        <f t="shared" si="2"/>
        <v>5.4054054054054057E-2</v>
      </c>
      <c r="E10" s="9">
        <f t="shared" si="2"/>
        <v>0.1891891891891892</v>
      </c>
      <c r="F10" s="9">
        <f t="shared" si="2"/>
        <v>8.1081081081081086E-2</v>
      </c>
      <c r="G10" s="9">
        <f t="shared" si="2"/>
        <v>2.7027027027027029E-2</v>
      </c>
      <c r="H10" s="9">
        <f t="shared" si="2"/>
        <v>0.10810810810810811</v>
      </c>
      <c r="I10" s="9">
        <f t="shared" si="2"/>
        <v>2.7027027027027029E-2</v>
      </c>
      <c r="J10" s="9">
        <f t="shared" si="2"/>
        <v>2.7027027027027029E-2</v>
      </c>
      <c r="K10" s="9">
        <f t="shared" si="2"/>
        <v>0.10810810810810811</v>
      </c>
      <c r="L10" s="9">
        <f t="shared" si="2"/>
        <v>5.4054054054054057E-2</v>
      </c>
      <c r="M10" s="9">
        <f t="shared" si="2"/>
        <v>0.10810810810810811</v>
      </c>
      <c r="N10" s="9">
        <f t="shared" si="2"/>
        <v>0.13513513513513514</v>
      </c>
      <c r="O10" s="9">
        <f t="shared" si="2"/>
        <v>1</v>
      </c>
    </row>
    <row r="11" spans="1:21" ht="16.5" customHeight="1" x14ac:dyDescent="0.15"/>
    <row r="12" spans="1:21" ht="16.5" customHeight="1" x14ac:dyDescent="0.15">
      <c r="A12" t="s">
        <v>24</v>
      </c>
    </row>
    <row r="13" spans="1:21" ht="16.5" customHeight="1" x14ac:dyDescent="0.15"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3" t="s">
        <v>25</v>
      </c>
    </row>
    <row r="14" spans="1:21" ht="16.5" customHeight="1" x14ac:dyDescent="0.15">
      <c r="B14" s="4" t="s">
        <v>17</v>
      </c>
      <c r="C14" s="10"/>
      <c r="D14" s="10"/>
      <c r="E14" s="10">
        <v>112</v>
      </c>
      <c r="F14" s="10"/>
      <c r="G14" s="10">
        <v>1</v>
      </c>
      <c r="H14" s="10">
        <v>3</v>
      </c>
      <c r="I14" s="10"/>
      <c r="J14" s="10"/>
      <c r="K14" s="10">
        <v>30</v>
      </c>
      <c r="L14" s="10">
        <v>11</v>
      </c>
      <c r="M14" s="10">
        <v>2</v>
      </c>
      <c r="N14" s="10"/>
      <c r="O14" s="11">
        <f>SUM(C14:N14)</f>
        <v>159</v>
      </c>
    </row>
    <row r="15" spans="1:21" ht="16.5" customHeight="1" x14ac:dyDescent="0.15">
      <c r="B15" s="4" t="s">
        <v>18</v>
      </c>
      <c r="C15" s="10"/>
      <c r="D15" s="10">
        <v>79</v>
      </c>
      <c r="E15" s="10"/>
      <c r="F15" s="10">
        <v>2545</v>
      </c>
      <c r="G15" s="10"/>
      <c r="H15" s="10">
        <v>3</v>
      </c>
      <c r="I15" s="10"/>
      <c r="J15" s="10">
        <v>1</v>
      </c>
      <c r="K15" s="10">
        <v>1</v>
      </c>
      <c r="L15" s="10">
        <v>83</v>
      </c>
      <c r="M15" s="10">
        <v>16</v>
      </c>
      <c r="N15" s="10"/>
      <c r="O15" s="11">
        <f t="shared" ref="O15:O19" si="3">SUM(C15:N15)</f>
        <v>2728</v>
      </c>
      <c r="U15" t="s">
        <v>22</v>
      </c>
    </row>
    <row r="16" spans="1:21" ht="16.5" customHeight="1" x14ac:dyDescent="0.15">
      <c r="B16" s="4" t="s">
        <v>19</v>
      </c>
      <c r="C16" s="10">
        <v>17</v>
      </c>
      <c r="D16" s="10"/>
      <c r="E16" s="10">
        <v>75</v>
      </c>
      <c r="F16" s="10"/>
      <c r="G16" s="10"/>
      <c r="H16" s="10"/>
      <c r="I16" s="10"/>
      <c r="J16" s="10"/>
      <c r="K16" s="10"/>
      <c r="L16" s="10"/>
      <c r="M16" s="10"/>
      <c r="N16" s="10"/>
      <c r="O16" s="11">
        <f t="shared" si="3"/>
        <v>92</v>
      </c>
      <c r="U16" t="s">
        <v>22</v>
      </c>
    </row>
    <row r="17" spans="1:24" ht="16.5" customHeight="1" x14ac:dyDescent="0.15">
      <c r="B17" s="4" t="s">
        <v>26</v>
      </c>
      <c r="C17" s="10"/>
      <c r="D17" s="10"/>
      <c r="E17" s="10">
        <v>93</v>
      </c>
      <c r="F17" s="10">
        <v>4</v>
      </c>
      <c r="G17" s="10"/>
      <c r="H17" s="10">
        <v>18</v>
      </c>
      <c r="I17" s="10"/>
      <c r="J17" s="10"/>
      <c r="K17" s="10">
        <v>9</v>
      </c>
      <c r="L17" s="10"/>
      <c r="M17" s="10">
        <v>1</v>
      </c>
      <c r="N17" s="10">
        <v>24</v>
      </c>
      <c r="O17" s="11">
        <f t="shared" si="3"/>
        <v>149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</row>
    <row r="18" spans="1:24" ht="16.5" customHeight="1" x14ac:dyDescent="0.15">
      <c r="B18" s="4" t="s">
        <v>27</v>
      </c>
      <c r="C18" s="10">
        <v>155</v>
      </c>
      <c r="D18" s="10" t="s">
        <v>22</v>
      </c>
      <c r="E18" s="10">
        <v>52</v>
      </c>
      <c r="F18" s="10">
        <v>31</v>
      </c>
      <c r="G18" s="10" t="s">
        <v>22</v>
      </c>
      <c r="H18" s="10">
        <v>11</v>
      </c>
      <c r="I18" s="10">
        <v>1</v>
      </c>
      <c r="J18" s="10" t="s">
        <v>22</v>
      </c>
      <c r="K18" s="10" t="s">
        <v>22</v>
      </c>
      <c r="L18" s="10" t="s">
        <v>22</v>
      </c>
      <c r="M18" s="10" t="s">
        <v>22</v>
      </c>
      <c r="N18" s="10">
        <v>46</v>
      </c>
      <c r="O18" s="11">
        <f t="shared" si="3"/>
        <v>296</v>
      </c>
      <c r="U18" t="s">
        <v>22</v>
      </c>
    </row>
    <row r="19" spans="1:24" ht="16.5" customHeight="1" x14ac:dyDescent="0.15">
      <c r="B19" s="12" t="s">
        <v>16</v>
      </c>
      <c r="C19" s="13">
        <f>SUM(C14:C18)</f>
        <v>172</v>
      </c>
      <c r="D19" s="13">
        <f t="shared" ref="D19:M19" si="4">SUM(D14:D18)</f>
        <v>79</v>
      </c>
      <c r="E19" s="13">
        <f t="shared" si="4"/>
        <v>332</v>
      </c>
      <c r="F19" s="13">
        <f t="shared" si="4"/>
        <v>2580</v>
      </c>
      <c r="G19" s="13">
        <f t="shared" si="4"/>
        <v>1</v>
      </c>
      <c r="H19" s="13">
        <f t="shared" si="4"/>
        <v>35</v>
      </c>
      <c r="I19" s="13">
        <f t="shared" si="4"/>
        <v>1</v>
      </c>
      <c r="J19" s="13">
        <f t="shared" si="4"/>
        <v>1</v>
      </c>
      <c r="K19" s="13">
        <f t="shared" si="4"/>
        <v>40</v>
      </c>
      <c r="L19" s="13">
        <f t="shared" si="4"/>
        <v>94</v>
      </c>
      <c r="M19" s="13">
        <f t="shared" si="4"/>
        <v>19</v>
      </c>
      <c r="N19" s="13">
        <f>SUM(N14:N18)</f>
        <v>70</v>
      </c>
      <c r="O19" s="13">
        <f t="shared" si="3"/>
        <v>3424</v>
      </c>
    </row>
    <row r="20" spans="1:24" ht="16.5" customHeight="1" x14ac:dyDescent="0.15">
      <c r="B20" s="12" t="s">
        <v>23</v>
      </c>
      <c r="C20" s="14">
        <f>C19/$O$19</f>
        <v>5.0233644859813083E-2</v>
      </c>
      <c r="D20" s="14">
        <f t="shared" ref="D20:O20" si="5">D19/$O$19</f>
        <v>2.3072429906542055E-2</v>
      </c>
      <c r="E20" s="14">
        <f t="shared" si="5"/>
        <v>9.6962616822429903E-2</v>
      </c>
      <c r="F20" s="14">
        <f t="shared" si="5"/>
        <v>0.75350467289719625</v>
      </c>
      <c r="G20" s="14">
        <f t="shared" si="5"/>
        <v>2.9205607476635512E-4</v>
      </c>
      <c r="H20" s="14">
        <f t="shared" si="5"/>
        <v>1.0221962616822429E-2</v>
      </c>
      <c r="I20" s="14">
        <f t="shared" si="5"/>
        <v>2.9205607476635512E-4</v>
      </c>
      <c r="J20" s="14">
        <f t="shared" si="5"/>
        <v>2.9205607476635512E-4</v>
      </c>
      <c r="K20" s="14">
        <f t="shared" si="5"/>
        <v>1.1682242990654205E-2</v>
      </c>
      <c r="L20" s="14">
        <f t="shared" si="5"/>
        <v>2.7453271028037383E-2</v>
      </c>
      <c r="M20" s="14">
        <f t="shared" si="5"/>
        <v>5.5490654205607474E-3</v>
      </c>
      <c r="N20" s="14">
        <f t="shared" si="5"/>
        <v>2.0443925233644859E-2</v>
      </c>
      <c r="O20" s="14">
        <f t="shared" si="5"/>
        <v>1</v>
      </c>
      <c r="Q20" t="s">
        <v>28</v>
      </c>
    </row>
    <row r="21" spans="1:24" ht="16.5" customHeight="1" x14ac:dyDescent="0.15"/>
    <row r="22" spans="1:24" ht="16.5" customHeight="1" x14ac:dyDescent="0.15">
      <c r="A22" t="s">
        <v>29</v>
      </c>
    </row>
    <row r="23" spans="1:24" ht="16.5" customHeight="1" x14ac:dyDescent="0.15">
      <c r="B23" s="2"/>
      <c r="C23" s="2"/>
      <c r="D23" s="2"/>
      <c r="E23" s="2" t="s">
        <v>30</v>
      </c>
      <c r="F23" s="2"/>
      <c r="G23" s="2"/>
      <c r="H23" s="2"/>
      <c r="I23" s="15" t="s">
        <v>31</v>
      </c>
      <c r="J23" s="15"/>
      <c r="K23" s="15"/>
      <c r="L23" s="15"/>
      <c r="M23" s="15"/>
      <c r="N23" s="15"/>
      <c r="O23" s="15" t="s">
        <v>32</v>
      </c>
      <c r="P23" s="15"/>
      <c r="Q23" s="15"/>
      <c r="R23" s="15"/>
      <c r="S23" s="15"/>
      <c r="T23" s="15"/>
      <c r="U23" s="16"/>
      <c r="V23" s="16"/>
      <c r="W23" s="16"/>
      <c r="X23" s="16"/>
    </row>
    <row r="24" spans="1:24" ht="16.5" customHeight="1" x14ac:dyDescent="0.15">
      <c r="B24" s="17"/>
      <c r="C24" s="2" t="s">
        <v>33</v>
      </c>
      <c r="D24" s="2" t="s">
        <v>34</v>
      </c>
      <c r="E24" s="2" t="s">
        <v>35</v>
      </c>
      <c r="F24" s="2" t="s">
        <v>36</v>
      </c>
      <c r="G24" s="2" t="s">
        <v>37</v>
      </c>
      <c r="H24" s="3" t="s">
        <v>38</v>
      </c>
      <c r="I24" s="2" t="s">
        <v>33</v>
      </c>
      <c r="J24" s="2" t="s">
        <v>34</v>
      </c>
      <c r="K24" s="2" t="s">
        <v>35</v>
      </c>
      <c r="L24" s="2" t="s">
        <v>36</v>
      </c>
      <c r="M24" s="2" t="s">
        <v>37</v>
      </c>
      <c r="N24" s="3" t="s">
        <v>38</v>
      </c>
      <c r="O24" s="2" t="s">
        <v>33</v>
      </c>
      <c r="P24" s="2" t="s">
        <v>34</v>
      </c>
      <c r="Q24" s="2" t="s">
        <v>35</v>
      </c>
      <c r="R24" s="2" t="s">
        <v>36</v>
      </c>
      <c r="S24" s="2" t="s">
        <v>37</v>
      </c>
      <c r="T24" s="3" t="s">
        <v>38</v>
      </c>
    </row>
    <row r="25" spans="1:24" ht="16.5" customHeight="1" x14ac:dyDescent="0.15">
      <c r="B25" s="4" t="s">
        <v>39</v>
      </c>
      <c r="C25" s="5">
        <v>4</v>
      </c>
      <c r="D25" s="5">
        <v>2</v>
      </c>
      <c r="E25" s="5"/>
      <c r="F25" s="5">
        <v>2</v>
      </c>
      <c r="G25" s="18">
        <v>1</v>
      </c>
      <c r="H25" s="6">
        <f>SUM(C25:G25)</f>
        <v>9</v>
      </c>
      <c r="I25" s="5">
        <v>7</v>
      </c>
      <c r="J25" s="5">
        <v>2</v>
      </c>
      <c r="K25" s="5"/>
      <c r="L25" s="5">
        <v>10</v>
      </c>
      <c r="M25" s="18">
        <v>1</v>
      </c>
      <c r="N25" s="6">
        <f>SUM(I25:M25)</f>
        <v>20</v>
      </c>
      <c r="O25" s="5"/>
      <c r="P25" s="5"/>
      <c r="Q25" s="5"/>
      <c r="R25" s="5"/>
      <c r="S25" s="5"/>
      <c r="T25" s="6">
        <f>SUM(O25:S25)</f>
        <v>0</v>
      </c>
    </row>
    <row r="26" spans="1:24" ht="16.5" customHeight="1" x14ac:dyDescent="0.15">
      <c r="B26" s="4" t="s">
        <v>40</v>
      </c>
      <c r="C26" s="5"/>
      <c r="D26" s="5"/>
      <c r="E26" s="5"/>
      <c r="F26" s="5"/>
      <c r="G26" s="18" t="s">
        <v>22</v>
      </c>
      <c r="H26" s="6">
        <f>SUM(C26:G26)</f>
        <v>0</v>
      </c>
      <c r="I26" s="5"/>
      <c r="J26" s="5"/>
      <c r="K26" s="5"/>
      <c r="L26" s="5"/>
      <c r="M26" s="18" t="s">
        <v>22</v>
      </c>
      <c r="N26" s="6">
        <f>SUM(I26:M26)</f>
        <v>0</v>
      </c>
      <c r="O26" s="5"/>
      <c r="P26" s="5"/>
      <c r="Q26" s="5"/>
      <c r="R26" s="5"/>
      <c r="S26" s="5"/>
      <c r="T26" s="6">
        <f>SUM(O26:S26)</f>
        <v>0</v>
      </c>
    </row>
    <row r="27" spans="1:24" ht="16.5" customHeight="1" x14ac:dyDescent="0.15">
      <c r="B27" s="4" t="s">
        <v>41</v>
      </c>
      <c r="C27" s="5">
        <v>3</v>
      </c>
      <c r="D27" s="5">
        <v>7</v>
      </c>
      <c r="E27" s="5">
        <v>2</v>
      </c>
      <c r="F27" s="5">
        <v>8</v>
      </c>
      <c r="G27" s="18">
        <v>8</v>
      </c>
      <c r="H27" s="6">
        <f>SUM(C27:G27)</f>
        <v>28</v>
      </c>
      <c r="I27" s="5">
        <v>152</v>
      </c>
      <c r="J27" s="5">
        <v>2726</v>
      </c>
      <c r="K27" s="5">
        <v>92</v>
      </c>
      <c r="L27" s="5">
        <v>139</v>
      </c>
      <c r="M27" s="18">
        <v>295</v>
      </c>
      <c r="N27" s="6">
        <f>SUM(I27:M27)</f>
        <v>3404</v>
      </c>
      <c r="O27" s="5"/>
      <c r="P27" s="5"/>
      <c r="Q27" s="5"/>
      <c r="R27" s="5"/>
      <c r="S27" s="5"/>
      <c r="T27" s="6">
        <f>SUM(O27:S27)</f>
        <v>0</v>
      </c>
    </row>
    <row r="28" spans="1:24" ht="16.5" customHeight="1" x14ac:dyDescent="0.15">
      <c r="B28" s="4" t="s">
        <v>42</v>
      </c>
      <c r="C28" s="5"/>
      <c r="D28" s="5"/>
      <c r="E28" s="5"/>
      <c r="F28" s="5"/>
      <c r="G28" s="18" t="s">
        <v>22</v>
      </c>
      <c r="H28" s="6">
        <f>SUM(C28:G28)</f>
        <v>0</v>
      </c>
      <c r="I28" s="5"/>
      <c r="J28" s="5"/>
      <c r="K28" s="5"/>
      <c r="L28" s="5"/>
      <c r="M28" s="18" t="s">
        <v>22</v>
      </c>
      <c r="N28" s="6">
        <f>SUM(I28:M28)</f>
        <v>0</v>
      </c>
      <c r="O28" s="5"/>
      <c r="P28" s="5"/>
      <c r="Q28" s="5"/>
      <c r="R28" s="5"/>
      <c r="S28" s="5"/>
      <c r="T28" s="6">
        <f>SUM(O28:S28)</f>
        <v>0</v>
      </c>
    </row>
    <row r="29" spans="1:24" ht="16.5" customHeight="1" x14ac:dyDescent="0.15">
      <c r="B29" s="4" t="s">
        <v>43</v>
      </c>
      <c r="C29" s="5"/>
      <c r="D29" s="5"/>
      <c r="E29" s="5"/>
      <c r="F29" s="5"/>
      <c r="G29" s="18" t="s">
        <v>22</v>
      </c>
      <c r="H29" s="6">
        <f>SUM(C29:G29)</f>
        <v>0</v>
      </c>
      <c r="I29" s="5"/>
      <c r="J29" s="5"/>
      <c r="K29" s="5"/>
      <c r="L29" s="5"/>
      <c r="M29" s="18" t="s">
        <v>22</v>
      </c>
      <c r="N29" s="6">
        <f>SUM(I29:M29)</f>
        <v>0</v>
      </c>
      <c r="O29" s="5"/>
      <c r="P29" s="5"/>
      <c r="Q29" s="5"/>
      <c r="R29" s="5"/>
      <c r="S29" s="5"/>
      <c r="T29" s="6">
        <f>SUM(O29:S29)</f>
        <v>0</v>
      </c>
    </row>
    <row r="30" spans="1:24" ht="16.5" customHeight="1" x14ac:dyDescent="0.15">
      <c r="B30" s="12" t="s">
        <v>38</v>
      </c>
      <c r="C30" s="19">
        <f>SUM(C25:C29)</f>
        <v>7</v>
      </c>
      <c r="D30" s="19">
        <f t="shared" ref="D30:T30" si="6">SUM(D25:D29)</f>
        <v>9</v>
      </c>
      <c r="E30" s="19">
        <f t="shared" si="6"/>
        <v>2</v>
      </c>
      <c r="F30" s="19">
        <f t="shared" si="6"/>
        <v>10</v>
      </c>
      <c r="G30" s="19">
        <f t="shared" si="6"/>
        <v>9</v>
      </c>
      <c r="H30" s="19">
        <f t="shared" si="6"/>
        <v>37</v>
      </c>
      <c r="I30" s="19">
        <f t="shared" si="6"/>
        <v>159</v>
      </c>
      <c r="J30" s="19">
        <f t="shared" si="6"/>
        <v>2728</v>
      </c>
      <c r="K30" s="19">
        <f t="shared" si="6"/>
        <v>92</v>
      </c>
      <c r="L30" s="19">
        <f t="shared" si="6"/>
        <v>149</v>
      </c>
      <c r="M30" s="19">
        <f t="shared" si="6"/>
        <v>296</v>
      </c>
      <c r="N30" s="19">
        <f t="shared" si="6"/>
        <v>3424</v>
      </c>
      <c r="O30" s="19">
        <f t="shared" si="6"/>
        <v>0</v>
      </c>
      <c r="P30" s="19">
        <f t="shared" si="6"/>
        <v>0</v>
      </c>
      <c r="Q30" s="19">
        <f t="shared" si="6"/>
        <v>0</v>
      </c>
      <c r="R30" s="19">
        <f t="shared" si="6"/>
        <v>0</v>
      </c>
      <c r="S30" s="19">
        <f t="shared" si="6"/>
        <v>0</v>
      </c>
      <c r="T30" s="19">
        <f t="shared" si="6"/>
        <v>0</v>
      </c>
    </row>
    <row r="31" spans="1:24" ht="16.5" customHeight="1" x14ac:dyDescent="0.15"/>
    <row r="32" spans="1:24" ht="16.5" customHeight="1" x14ac:dyDescent="0.15">
      <c r="A32" t="s">
        <v>44</v>
      </c>
    </row>
    <row r="33" spans="1:31" ht="16.5" customHeight="1" x14ac:dyDescent="0.15">
      <c r="B33" s="20"/>
      <c r="C33" s="15" t="s">
        <v>30</v>
      </c>
      <c r="D33" s="15"/>
      <c r="E33" s="15"/>
      <c r="F33" s="15"/>
      <c r="G33" s="15"/>
      <c r="H33" s="15"/>
      <c r="I33" s="15" t="s">
        <v>31</v>
      </c>
      <c r="J33" s="15"/>
      <c r="K33" s="15"/>
      <c r="L33" s="15"/>
      <c r="M33" s="15"/>
      <c r="N33" s="15"/>
      <c r="O33" s="15" t="s">
        <v>32</v>
      </c>
      <c r="P33" s="15"/>
      <c r="Q33" s="15"/>
      <c r="R33" s="15"/>
      <c r="S33" s="15"/>
      <c r="T33" s="15"/>
      <c r="U33" s="16"/>
      <c r="V33" s="16"/>
      <c r="W33" s="16"/>
      <c r="X33" s="16"/>
    </row>
    <row r="34" spans="1:31" ht="16.5" customHeight="1" x14ac:dyDescent="0.15">
      <c r="B34" s="20"/>
      <c r="C34" s="2" t="s">
        <v>33</v>
      </c>
      <c r="D34" s="2" t="s">
        <v>34</v>
      </c>
      <c r="E34" s="2" t="s">
        <v>35</v>
      </c>
      <c r="F34" s="2" t="s">
        <v>36</v>
      </c>
      <c r="G34" s="2" t="s">
        <v>37</v>
      </c>
      <c r="H34" s="3" t="s">
        <v>38</v>
      </c>
      <c r="I34" s="2" t="s">
        <v>33</v>
      </c>
      <c r="J34" s="2" t="s">
        <v>34</v>
      </c>
      <c r="K34" s="2" t="s">
        <v>35</v>
      </c>
      <c r="L34" s="2" t="s">
        <v>36</v>
      </c>
      <c r="M34" s="2" t="s">
        <v>37</v>
      </c>
      <c r="N34" s="3" t="s">
        <v>38</v>
      </c>
      <c r="O34" s="2" t="s">
        <v>33</v>
      </c>
      <c r="P34" s="2" t="s">
        <v>34</v>
      </c>
      <c r="Q34" s="2" t="s">
        <v>35</v>
      </c>
      <c r="R34" s="2" t="s">
        <v>36</v>
      </c>
      <c r="S34" s="2" t="s">
        <v>37</v>
      </c>
      <c r="T34" s="3" t="s">
        <v>38</v>
      </c>
    </row>
    <row r="35" spans="1:31" ht="16.5" customHeight="1" x14ac:dyDescent="0.15">
      <c r="B35" s="4" t="s">
        <v>45</v>
      </c>
      <c r="C35" s="5">
        <v>3</v>
      </c>
      <c r="D35" s="5">
        <v>1</v>
      </c>
      <c r="E35" s="5"/>
      <c r="F35" s="5">
        <v>1</v>
      </c>
      <c r="G35" s="18">
        <v>1</v>
      </c>
      <c r="H35" s="6">
        <f>SUM(C35:G35)</f>
        <v>6</v>
      </c>
      <c r="I35" s="5">
        <v>4</v>
      </c>
      <c r="J35" s="5">
        <v>1</v>
      </c>
      <c r="K35" s="5"/>
      <c r="L35" s="5">
        <v>4</v>
      </c>
      <c r="M35" s="18">
        <v>1</v>
      </c>
      <c r="N35" s="6">
        <f>SUM(I35:M35)</f>
        <v>10</v>
      </c>
      <c r="O35" s="5"/>
      <c r="P35" s="5"/>
      <c r="Q35" s="5"/>
      <c r="R35" s="5"/>
      <c r="S35" s="5"/>
      <c r="T35" s="6">
        <f t="shared" ref="T35:T45" si="7">SUM(O35:S35)</f>
        <v>0</v>
      </c>
    </row>
    <row r="36" spans="1:31" ht="16.5" customHeight="1" x14ac:dyDescent="0.15">
      <c r="B36" s="4" t="s">
        <v>46</v>
      </c>
      <c r="C36" s="5">
        <v>1</v>
      </c>
      <c r="D36" s="5"/>
      <c r="E36" s="5"/>
      <c r="F36" s="5"/>
      <c r="G36" s="18" t="s">
        <v>22</v>
      </c>
      <c r="H36" s="6">
        <f t="shared" ref="H36:H44" si="8">SUM(C36:G36)</f>
        <v>1</v>
      </c>
      <c r="I36" s="5">
        <v>29</v>
      </c>
      <c r="J36" s="5"/>
      <c r="K36" s="5"/>
      <c r="L36" s="5"/>
      <c r="M36" s="18" t="s">
        <v>22</v>
      </c>
      <c r="N36" s="6">
        <f t="shared" ref="N36:N44" si="9">SUM(I36:M36)</f>
        <v>29</v>
      </c>
      <c r="O36" s="5"/>
      <c r="P36" s="5"/>
      <c r="Q36" s="5"/>
      <c r="R36" s="5"/>
      <c r="S36" s="5"/>
      <c r="T36" s="6">
        <f t="shared" si="7"/>
        <v>0</v>
      </c>
      <c r="AE36" t="s">
        <v>22</v>
      </c>
    </row>
    <row r="37" spans="1:31" ht="16.5" customHeight="1" x14ac:dyDescent="0.15">
      <c r="B37" s="4" t="s">
        <v>47</v>
      </c>
      <c r="C37" s="5"/>
      <c r="D37" s="5"/>
      <c r="E37" s="5"/>
      <c r="F37" s="5"/>
      <c r="G37" s="18" t="s">
        <v>22</v>
      </c>
      <c r="H37" s="6">
        <f t="shared" si="8"/>
        <v>0</v>
      </c>
      <c r="I37" s="5"/>
      <c r="J37" s="5"/>
      <c r="K37" s="5"/>
      <c r="L37" s="5"/>
      <c r="M37" s="18" t="s">
        <v>22</v>
      </c>
      <c r="N37" s="6">
        <f t="shared" si="9"/>
        <v>0</v>
      </c>
      <c r="O37" s="5"/>
      <c r="P37" s="5"/>
      <c r="Q37" s="5"/>
      <c r="R37" s="5"/>
      <c r="S37" s="5"/>
      <c r="T37" s="6">
        <f t="shared" si="7"/>
        <v>0</v>
      </c>
      <c r="AE37" t="s">
        <v>22</v>
      </c>
    </row>
    <row r="38" spans="1:31" ht="16.5" customHeight="1" x14ac:dyDescent="0.15">
      <c r="B38" s="4" t="s">
        <v>48</v>
      </c>
      <c r="C38" s="5"/>
      <c r="D38" s="5"/>
      <c r="E38" s="5"/>
      <c r="F38" s="5"/>
      <c r="G38" s="18" t="s">
        <v>22</v>
      </c>
      <c r="H38" s="6">
        <f t="shared" si="8"/>
        <v>0</v>
      </c>
      <c r="I38" s="5"/>
      <c r="J38" s="5"/>
      <c r="K38" s="5"/>
      <c r="L38" s="5"/>
      <c r="M38" s="18" t="s">
        <v>22</v>
      </c>
      <c r="N38" s="6">
        <f t="shared" si="9"/>
        <v>0</v>
      </c>
      <c r="O38" s="5"/>
      <c r="P38" s="5"/>
      <c r="Q38" s="5"/>
      <c r="R38" s="5"/>
      <c r="S38" s="5"/>
      <c r="T38" s="6">
        <f t="shared" si="7"/>
        <v>0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</row>
    <row r="39" spans="1:31" ht="16.5" customHeight="1" x14ac:dyDescent="0.15">
      <c r="B39" s="4" t="s">
        <v>49</v>
      </c>
      <c r="C39" s="5"/>
      <c r="D39" s="5"/>
      <c r="E39" s="5"/>
      <c r="F39" s="5">
        <v>1</v>
      </c>
      <c r="G39" s="18" t="s">
        <v>22</v>
      </c>
      <c r="H39" s="6">
        <f t="shared" si="8"/>
        <v>1</v>
      </c>
      <c r="I39" s="5"/>
      <c r="J39" s="5"/>
      <c r="K39" s="5"/>
      <c r="L39" s="5">
        <v>9</v>
      </c>
      <c r="M39" s="18" t="s">
        <v>22</v>
      </c>
      <c r="N39" s="6">
        <f t="shared" si="9"/>
        <v>9</v>
      </c>
      <c r="O39" s="5"/>
      <c r="P39" s="5"/>
      <c r="Q39" s="5"/>
      <c r="R39" s="5"/>
      <c r="S39" s="5"/>
      <c r="T39" s="6">
        <f t="shared" si="7"/>
        <v>0</v>
      </c>
    </row>
    <row r="40" spans="1:31" ht="16.5" customHeight="1" x14ac:dyDescent="0.15">
      <c r="B40" s="4" t="s">
        <v>50</v>
      </c>
      <c r="C40" s="5">
        <v>1</v>
      </c>
      <c r="D40" s="5">
        <v>2</v>
      </c>
      <c r="E40" s="5"/>
      <c r="F40" s="5">
        <v>1</v>
      </c>
      <c r="G40" s="18" t="s">
        <v>22</v>
      </c>
      <c r="H40" s="6">
        <f t="shared" si="8"/>
        <v>4</v>
      </c>
      <c r="I40" s="5">
        <v>3</v>
      </c>
      <c r="J40" s="5">
        <v>2</v>
      </c>
      <c r="K40" s="5"/>
      <c r="L40" s="5">
        <v>1</v>
      </c>
      <c r="M40" s="18" t="s">
        <v>22</v>
      </c>
      <c r="N40" s="6">
        <f t="shared" si="9"/>
        <v>6</v>
      </c>
      <c r="O40" s="5"/>
      <c r="P40" s="5"/>
      <c r="Q40" s="5"/>
      <c r="R40" s="5"/>
      <c r="S40" s="5"/>
      <c r="T40" s="6">
        <f t="shared" si="7"/>
        <v>0</v>
      </c>
    </row>
    <row r="41" spans="1:31" ht="16.5" customHeight="1" x14ac:dyDescent="0.15">
      <c r="B41" s="4" t="s">
        <v>51</v>
      </c>
      <c r="C41" s="5"/>
      <c r="D41" s="5">
        <v>1</v>
      </c>
      <c r="E41" s="5"/>
      <c r="F41" s="5"/>
      <c r="G41" s="18" t="s">
        <v>22</v>
      </c>
      <c r="H41" s="6">
        <f t="shared" si="8"/>
        <v>1</v>
      </c>
      <c r="I41" s="5"/>
      <c r="J41" s="5">
        <v>3</v>
      </c>
      <c r="K41" s="5"/>
      <c r="L41" s="5"/>
      <c r="M41" s="18" t="s">
        <v>22</v>
      </c>
      <c r="N41" s="6">
        <f t="shared" si="9"/>
        <v>3</v>
      </c>
      <c r="O41" s="5"/>
      <c r="P41" s="5"/>
      <c r="Q41" s="5"/>
      <c r="R41" s="5"/>
      <c r="S41" s="5"/>
      <c r="T41" s="6">
        <f t="shared" si="7"/>
        <v>0</v>
      </c>
    </row>
    <row r="42" spans="1:31" ht="16.5" customHeight="1" x14ac:dyDescent="0.15">
      <c r="B42" s="4" t="s">
        <v>52</v>
      </c>
      <c r="C42" s="5"/>
      <c r="D42" s="5">
        <v>1</v>
      </c>
      <c r="E42" s="5"/>
      <c r="F42" s="5"/>
      <c r="G42" s="18" t="s">
        <v>22</v>
      </c>
      <c r="H42" s="6">
        <f t="shared" si="8"/>
        <v>1</v>
      </c>
      <c r="I42" s="5"/>
      <c r="J42" s="5">
        <v>83</v>
      </c>
      <c r="K42" s="5"/>
      <c r="L42" s="5"/>
      <c r="M42" s="18" t="s">
        <v>22</v>
      </c>
      <c r="N42" s="6">
        <f t="shared" si="9"/>
        <v>83</v>
      </c>
      <c r="O42" s="5"/>
      <c r="P42" s="5"/>
      <c r="Q42" s="5"/>
      <c r="R42" s="5"/>
      <c r="S42" s="5"/>
      <c r="T42" s="6">
        <f t="shared" si="7"/>
        <v>0</v>
      </c>
    </row>
    <row r="43" spans="1:31" ht="16.5" customHeight="1" x14ac:dyDescent="0.15">
      <c r="B43" s="4" t="s">
        <v>53</v>
      </c>
      <c r="C43" s="5">
        <v>2</v>
      </c>
      <c r="D43" s="5">
        <v>4</v>
      </c>
      <c r="E43" s="5">
        <v>2</v>
      </c>
      <c r="F43" s="5">
        <v>7</v>
      </c>
      <c r="G43" s="18">
        <v>8</v>
      </c>
      <c r="H43" s="6">
        <f t="shared" si="8"/>
        <v>23</v>
      </c>
      <c r="I43" s="5">
        <v>123</v>
      </c>
      <c r="J43" s="5">
        <v>2639</v>
      </c>
      <c r="K43" s="5">
        <v>92</v>
      </c>
      <c r="L43" s="5">
        <v>135</v>
      </c>
      <c r="M43" s="18">
        <v>295</v>
      </c>
      <c r="N43" s="6">
        <f t="shared" si="9"/>
        <v>3284</v>
      </c>
      <c r="O43" s="5"/>
      <c r="P43" s="5"/>
      <c r="Q43" s="5"/>
      <c r="R43" s="5"/>
      <c r="S43" s="5"/>
      <c r="T43" s="6">
        <f t="shared" si="7"/>
        <v>0</v>
      </c>
    </row>
    <row r="44" spans="1:31" ht="16.5" customHeight="1" x14ac:dyDescent="0.15">
      <c r="B44" s="4" t="s">
        <v>54</v>
      </c>
      <c r="C44" s="5"/>
      <c r="D44" s="5"/>
      <c r="E44" s="5"/>
      <c r="F44" s="5"/>
      <c r="G44" s="18" t="s">
        <v>22</v>
      </c>
      <c r="H44" s="6">
        <f t="shared" si="8"/>
        <v>0</v>
      </c>
      <c r="I44" s="5"/>
      <c r="J44" s="5"/>
      <c r="K44" s="5"/>
      <c r="L44" s="5"/>
      <c r="M44" s="18" t="s">
        <v>22</v>
      </c>
      <c r="N44" s="6">
        <f t="shared" si="9"/>
        <v>0</v>
      </c>
      <c r="O44" s="5"/>
      <c r="P44" s="5"/>
      <c r="Q44" s="5"/>
      <c r="R44" s="5"/>
      <c r="S44" s="5"/>
      <c r="T44" s="6">
        <f t="shared" si="7"/>
        <v>0</v>
      </c>
    </row>
    <row r="45" spans="1:31" ht="16.5" customHeight="1" x14ac:dyDescent="0.15">
      <c r="B45" s="12" t="s">
        <v>38</v>
      </c>
      <c r="C45" s="19">
        <f t="shared" ref="C45:Q45" si="10">SUM(C35:C44)</f>
        <v>7</v>
      </c>
      <c r="D45" s="19">
        <f t="shared" si="10"/>
        <v>9</v>
      </c>
      <c r="E45" s="19">
        <f t="shared" si="10"/>
        <v>2</v>
      </c>
      <c r="F45" s="19">
        <f>SUM(F35:F44)</f>
        <v>10</v>
      </c>
      <c r="G45" s="19">
        <f>SUM(G35:G44)</f>
        <v>9</v>
      </c>
      <c r="H45" s="19">
        <f>SUM(H35:H44)</f>
        <v>37</v>
      </c>
      <c r="I45" s="19">
        <f t="shared" si="10"/>
        <v>159</v>
      </c>
      <c r="J45" s="19">
        <f t="shared" si="10"/>
        <v>2728</v>
      </c>
      <c r="K45" s="19">
        <f t="shared" si="10"/>
        <v>92</v>
      </c>
      <c r="L45" s="19">
        <f>SUM(L35:L44)</f>
        <v>149</v>
      </c>
      <c r="M45" s="19">
        <f>SUM(M35:M44)</f>
        <v>296</v>
      </c>
      <c r="N45" s="19">
        <f>SUM(N35:N44)</f>
        <v>3424</v>
      </c>
      <c r="O45" s="19">
        <f t="shared" si="10"/>
        <v>0</v>
      </c>
      <c r="P45" s="19">
        <f t="shared" si="10"/>
        <v>0</v>
      </c>
      <c r="Q45" s="19">
        <f t="shared" si="10"/>
        <v>0</v>
      </c>
      <c r="R45" s="19">
        <f>SUM(R35:R44)</f>
        <v>0</v>
      </c>
      <c r="S45" s="19">
        <f>SUM(S35:S44)</f>
        <v>0</v>
      </c>
      <c r="T45" s="19">
        <f t="shared" si="7"/>
        <v>0</v>
      </c>
    </row>
    <row r="46" spans="1:31" ht="16.5" customHeight="1" x14ac:dyDescent="0.15"/>
    <row r="47" spans="1:31" ht="16.5" customHeight="1" x14ac:dyDescent="0.15">
      <c r="A47" t="s">
        <v>55</v>
      </c>
    </row>
    <row r="48" spans="1:31" ht="54" x14ac:dyDescent="0.15">
      <c r="B48" s="2" t="s">
        <v>3</v>
      </c>
      <c r="C48" s="21" t="s">
        <v>56</v>
      </c>
      <c r="D48" s="21" t="s">
        <v>57</v>
      </c>
      <c r="E48" s="21" t="s">
        <v>58</v>
      </c>
      <c r="F48" s="21" t="s">
        <v>59</v>
      </c>
      <c r="G48" s="21" t="s">
        <v>60</v>
      </c>
      <c r="H48" s="21" t="s">
        <v>61</v>
      </c>
      <c r="I48" s="21" t="s">
        <v>62</v>
      </c>
      <c r="J48" s="21" t="s">
        <v>63</v>
      </c>
      <c r="K48" s="21" t="s">
        <v>64</v>
      </c>
      <c r="L48" s="21" t="s">
        <v>65</v>
      </c>
      <c r="M48" s="22" t="s">
        <v>66</v>
      </c>
      <c r="N48" s="22" t="s">
        <v>67</v>
      </c>
      <c r="O48" s="22" t="s">
        <v>68</v>
      </c>
      <c r="P48" s="22" t="s">
        <v>69</v>
      </c>
      <c r="Q48" s="22" t="s">
        <v>70</v>
      </c>
      <c r="R48" s="21" t="s">
        <v>71</v>
      </c>
      <c r="S48" s="21" t="s">
        <v>72</v>
      </c>
      <c r="T48" s="22" t="s">
        <v>73</v>
      </c>
      <c r="U48" s="22" t="s">
        <v>43</v>
      </c>
      <c r="V48" s="23" t="s">
        <v>74</v>
      </c>
      <c r="W48" s="23" t="s">
        <v>75</v>
      </c>
      <c r="X48" s="3" t="s">
        <v>76</v>
      </c>
    </row>
    <row r="49" spans="1:24" ht="16.5" customHeight="1" x14ac:dyDescent="0.15">
      <c r="B49" s="4" t="s">
        <v>17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>
        <v>1</v>
      </c>
      <c r="N49" s="5"/>
      <c r="O49" s="5"/>
      <c r="P49" s="5"/>
      <c r="Q49" s="5"/>
      <c r="R49" s="5">
        <v>1</v>
      </c>
      <c r="S49" s="5">
        <v>3</v>
      </c>
      <c r="T49" s="5"/>
      <c r="U49" s="5">
        <v>2</v>
      </c>
      <c r="V49" s="6">
        <f>SUM(C49:U49)</f>
        <v>7</v>
      </c>
      <c r="W49" s="6">
        <f>V49-U49</f>
        <v>5</v>
      </c>
      <c r="X49" s="24">
        <f t="shared" ref="X49" si="11">W49/V49</f>
        <v>0.7142857142857143</v>
      </c>
    </row>
    <row r="50" spans="1:24" ht="16.5" customHeight="1" x14ac:dyDescent="0.15">
      <c r="B50" s="4" t="s">
        <v>18</v>
      </c>
      <c r="C50" s="5"/>
      <c r="D50" s="5">
        <v>2</v>
      </c>
      <c r="E50" s="5"/>
      <c r="F50" s="5"/>
      <c r="G50" s="5"/>
      <c r="H50" s="5">
        <v>1</v>
      </c>
      <c r="I50" s="5"/>
      <c r="J50" s="5"/>
      <c r="K50" s="5"/>
      <c r="L50" s="5"/>
      <c r="M50" s="5">
        <v>3</v>
      </c>
      <c r="N50" s="5"/>
      <c r="O50" s="5">
        <v>1</v>
      </c>
      <c r="P50" s="5"/>
      <c r="Q50" s="5"/>
      <c r="R50" s="5">
        <v>2</v>
      </c>
      <c r="S50" s="5"/>
      <c r="T50" s="5"/>
      <c r="U50" s="5"/>
      <c r="V50" s="6">
        <f>SUM(C50:U50)</f>
        <v>9</v>
      </c>
      <c r="W50" s="6">
        <f>V50-U50</f>
        <v>9</v>
      </c>
      <c r="X50" s="24">
        <f>W50/V50</f>
        <v>1</v>
      </c>
    </row>
    <row r="51" spans="1:24" ht="16.5" customHeight="1" x14ac:dyDescent="0.15">
      <c r="B51" s="4" t="s">
        <v>19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>
        <v>2</v>
      </c>
      <c r="N51" s="5"/>
      <c r="O51" s="5"/>
      <c r="P51" s="5"/>
      <c r="Q51" s="5"/>
      <c r="R51" s="5"/>
      <c r="S51" s="5"/>
      <c r="T51" s="5"/>
      <c r="U51" s="5"/>
      <c r="V51" s="6">
        <f>SUM(C51:U51)</f>
        <v>2</v>
      </c>
      <c r="W51" s="6">
        <f>V51-U51</f>
        <v>2</v>
      </c>
      <c r="X51" s="24">
        <f>W51/V51</f>
        <v>1</v>
      </c>
    </row>
    <row r="52" spans="1:24" ht="16.5" customHeight="1" x14ac:dyDescent="0.15">
      <c r="B52" s="4" t="s">
        <v>26</v>
      </c>
      <c r="C52" s="5"/>
      <c r="D52" s="5">
        <v>1</v>
      </c>
      <c r="E52" s="5"/>
      <c r="F52" s="5"/>
      <c r="G52" s="5">
        <v>1</v>
      </c>
      <c r="H52" s="5"/>
      <c r="I52" s="5"/>
      <c r="J52" s="5"/>
      <c r="K52" s="5">
        <v>1</v>
      </c>
      <c r="L52" s="5"/>
      <c r="M52" s="5">
        <v>2</v>
      </c>
      <c r="N52" s="5">
        <v>1</v>
      </c>
      <c r="O52" s="5"/>
      <c r="P52" s="5"/>
      <c r="Q52" s="5">
        <v>1</v>
      </c>
      <c r="R52" s="5">
        <v>1</v>
      </c>
      <c r="S52" s="5"/>
      <c r="T52" s="5"/>
      <c r="U52" s="5">
        <v>2</v>
      </c>
      <c r="V52" s="6">
        <f>SUM(C52:U52)</f>
        <v>10</v>
      </c>
      <c r="W52" s="6">
        <f>V52-U52</f>
        <v>8</v>
      </c>
      <c r="X52" s="24">
        <f>W52/V52</f>
        <v>0.8</v>
      </c>
    </row>
    <row r="53" spans="1:24" ht="16.5" customHeight="1" x14ac:dyDescent="0.15">
      <c r="B53" s="4" t="s">
        <v>27</v>
      </c>
      <c r="C53" s="5" t="s">
        <v>22</v>
      </c>
      <c r="D53" s="5" t="s">
        <v>22</v>
      </c>
      <c r="E53" s="5" t="s">
        <v>22</v>
      </c>
      <c r="F53" s="5" t="s">
        <v>22</v>
      </c>
      <c r="G53" s="5" t="s">
        <v>22</v>
      </c>
      <c r="H53" s="5" t="s">
        <v>22</v>
      </c>
      <c r="I53" s="5" t="s">
        <v>22</v>
      </c>
      <c r="J53" s="5" t="s">
        <v>22</v>
      </c>
      <c r="K53" s="5">
        <v>2</v>
      </c>
      <c r="L53" s="5" t="s">
        <v>22</v>
      </c>
      <c r="M53" s="5">
        <v>4</v>
      </c>
      <c r="N53" s="5"/>
      <c r="O53" s="5" t="s">
        <v>22</v>
      </c>
      <c r="P53" s="5" t="s">
        <v>22</v>
      </c>
      <c r="Q53" s="5" t="s">
        <v>22</v>
      </c>
      <c r="R53" s="5" t="s">
        <v>22</v>
      </c>
      <c r="S53" s="5">
        <v>1</v>
      </c>
      <c r="T53" s="5" t="s">
        <v>22</v>
      </c>
      <c r="U53" s="5">
        <v>2</v>
      </c>
      <c r="V53" s="6">
        <f>SUM(C53:U53)</f>
        <v>9</v>
      </c>
      <c r="W53" s="6">
        <f>V53-U53</f>
        <v>7</v>
      </c>
      <c r="X53" s="24">
        <f>W53/V53</f>
        <v>0.77777777777777779</v>
      </c>
    </row>
    <row r="54" spans="1:24" ht="16.5" customHeight="1" x14ac:dyDescent="0.15">
      <c r="B54" s="12" t="s">
        <v>16</v>
      </c>
      <c r="C54" s="19">
        <f>SUM(C49:C53)</f>
        <v>0</v>
      </c>
      <c r="D54" s="19">
        <f t="shared" ref="D54:L54" si="12">SUM(D49:D53)</f>
        <v>3</v>
      </c>
      <c r="E54" s="19">
        <f t="shared" si="12"/>
        <v>0</v>
      </c>
      <c r="F54" s="19">
        <f t="shared" si="12"/>
        <v>0</v>
      </c>
      <c r="G54" s="19">
        <f t="shared" si="12"/>
        <v>1</v>
      </c>
      <c r="H54" s="19">
        <f t="shared" si="12"/>
        <v>1</v>
      </c>
      <c r="I54" s="19">
        <f t="shared" si="12"/>
        <v>0</v>
      </c>
      <c r="J54" s="19">
        <f t="shared" si="12"/>
        <v>0</v>
      </c>
      <c r="K54" s="19">
        <f t="shared" si="12"/>
        <v>3</v>
      </c>
      <c r="L54" s="19">
        <f t="shared" si="12"/>
        <v>0</v>
      </c>
      <c r="M54" s="19">
        <f>SUM(M49:M53)</f>
        <v>12</v>
      </c>
      <c r="N54" s="19">
        <f>SUM(N49:N53)</f>
        <v>1</v>
      </c>
      <c r="O54" s="19">
        <f>SUM(O49:O53)</f>
        <v>1</v>
      </c>
      <c r="P54" s="19">
        <f>SUM(P49:P53)</f>
        <v>0</v>
      </c>
      <c r="Q54" s="19">
        <f t="shared" ref="Q54" si="13">SUM(Q49:Q53)</f>
        <v>1</v>
      </c>
      <c r="R54" s="19">
        <f>SUM(R49:R53)</f>
        <v>4</v>
      </c>
      <c r="S54" s="19">
        <f>SUM(S49:S53)</f>
        <v>4</v>
      </c>
      <c r="T54" s="19">
        <f t="shared" ref="T54" si="14">SUM(T49:T53)</f>
        <v>0</v>
      </c>
      <c r="U54" s="19">
        <f>SUM(U49:U53)</f>
        <v>6</v>
      </c>
      <c r="V54" s="19">
        <f>SUM(V49:V53)</f>
        <v>37</v>
      </c>
      <c r="W54" s="19">
        <f>SUM(W49:W53)</f>
        <v>31</v>
      </c>
      <c r="X54" s="25">
        <f>W54/V54</f>
        <v>0.83783783783783783</v>
      </c>
    </row>
    <row r="55" spans="1:24" ht="16.5" customHeight="1" x14ac:dyDescent="0.15">
      <c r="B55" s="12" t="s">
        <v>23</v>
      </c>
      <c r="C55" s="26">
        <f t="shared" ref="C55:V55" si="15">C54/$V$54</f>
        <v>0</v>
      </c>
      <c r="D55" s="26">
        <f t="shared" si="15"/>
        <v>8.1081081081081086E-2</v>
      </c>
      <c r="E55" s="26">
        <f t="shared" si="15"/>
        <v>0</v>
      </c>
      <c r="F55" s="26">
        <f t="shared" si="15"/>
        <v>0</v>
      </c>
      <c r="G55" s="26">
        <f t="shared" si="15"/>
        <v>2.7027027027027029E-2</v>
      </c>
      <c r="H55" s="26">
        <f t="shared" si="15"/>
        <v>2.7027027027027029E-2</v>
      </c>
      <c r="I55" s="26">
        <f t="shared" si="15"/>
        <v>0</v>
      </c>
      <c r="J55" s="26">
        <f t="shared" si="15"/>
        <v>0</v>
      </c>
      <c r="K55" s="26">
        <f t="shared" si="15"/>
        <v>8.1081081081081086E-2</v>
      </c>
      <c r="L55" s="26">
        <f t="shared" si="15"/>
        <v>0</v>
      </c>
      <c r="M55" s="26">
        <f t="shared" si="15"/>
        <v>0.32432432432432434</v>
      </c>
      <c r="N55" s="26">
        <f t="shared" si="15"/>
        <v>2.7027027027027029E-2</v>
      </c>
      <c r="O55" s="26">
        <f t="shared" si="15"/>
        <v>2.7027027027027029E-2</v>
      </c>
      <c r="P55" s="26">
        <f t="shared" si="15"/>
        <v>0</v>
      </c>
      <c r="Q55" s="26">
        <f t="shared" si="15"/>
        <v>2.7027027027027029E-2</v>
      </c>
      <c r="R55" s="26">
        <f t="shared" si="15"/>
        <v>0.10810810810810811</v>
      </c>
      <c r="S55" s="26">
        <f t="shared" si="15"/>
        <v>0.10810810810810811</v>
      </c>
      <c r="T55" s="26">
        <f t="shared" si="15"/>
        <v>0</v>
      </c>
      <c r="U55" s="26">
        <f t="shared" si="15"/>
        <v>0.16216216216216217</v>
      </c>
      <c r="V55" s="26">
        <f t="shared" si="15"/>
        <v>1</v>
      </c>
      <c r="W55" s="27"/>
      <c r="X55" s="27"/>
    </row>
    <row r="56" spans="1:24" ht="16.5" customHeight="1" x14ac:dyDescent="0.15"/>
    <row r="57" spans="1:24" ht="16.5" customHeight="1" x14ac:dyDescent="0.15">
      <c r="A57" t="s">
        <v>77</v>
      </c>
    </row>
    <row r="58" spans="1:24" ht="54" x14ac:dyDescent="0.15">
      <c r="B58" s="2" t="s">
        <v>3</v>
      </c>
      <c r="C58" s="21" t="s">
        <v>56</v>
      </c>
      <c r="D58" s="21" t="s">
        <v>57</v>
      </c>
      <c r="E58" s="21" t="s">
        <v>58</v>
      </c>
      <c r="F58" s="21" t="s">
        <v>59</v>
      </c>
      <c r="G58" s="21" t="s">
        <v>60</v>
      </c>
      <c r="H58" s="21" t="s">
        <v>61</v>
      </c>
      <c r="I58" s="21" t="s">
        <v>62</v>
      </c>
      <c r="J58" s="21" t="s">
        <v>63</v>
      </c>
      <c r="K58" s="21" t="s">
        <v>64</v>
      </c>
      <c r="L58" s="21" t="s">
        <v>65</v>
      </c>
      <c r="M58" s="22" t="s">
        <v>66</v>
      </c>
      <c r="N58" s="22" t="s">
        <v>67</v>
      </c>
      <c r="O58" s="22" t="s">
        <v>68</v>
      </c>
      <c r="P58" s="22" t="s">
        <v>69</v>
      </c>
      <c r="Q58" s="22" t="s">
        <v>70</v>
      </c>
      <c r="R58" s="21" t="s">
        <v>71</v>
      </c>
      <c r="S58" s="21" t="s">
        <v>72</v>
      </c>
      <c r="T58" s="22" t="s">
        <v>73</v>
      </c>
      <c r="U58" s="22" t="s">
        <v>43</v>
      </c>
      <c r="V58" s="23" t="s">
        <v>78</v>
      </c>
    </row>
    <row r="59" spans="1:24" ht="16.5" customHeight="1" x14ac:dyDescent="0.15">
      <c r="B59" s="4" t="s">
        <v>17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>
        <v>112</v>
      </c>
      <c r="N59" s="5"/>
      <c r="O59" s="5"/>
      <c r="P59" s="5"/>
      <c r="Q59" s="5"/>
      <c r="R59" s="5">
        <v>3</v>
      </c>
      <c r="S59" s="5">
        <v>4</v>
      </c>
      <c r="T59" s="5"/>
      <c r="U59" s="5">
        <v>40</v>
      </c>
      <c r="V59" s="6">
        <f>SUM(C59:U59)</f>
        <v>159</v>
      </c>
    </row>
    <row r="60" spans="1:24" ht="16.5" customHeight="1" x14ac:dyDescent="0.15">
      <c r="B60" s="4" t="s">
        <v>18</v>
      </c>
      <c r="C60" s="5"/>
      <c r="D60" s="5">
        <v>18</v>
      </c>
      <c r="E60" s="5"/>
      <c r="F60" s="5"/>
      <c r="G60" s="5"/>
      <c r="H60" s="5">
        <v>83</v>
      </c>
      <c r="I60" s="5"/>
      <c r="J60" s="5"/>
      <c r="K60" s="5"/>
      <c r="L60" s="5"/>
      <c r="M60" s="5">
        <v>2624</v>
      </c>
      <c r="N60" s="5"/>
      <c r="O60" s="5">
        <v>1</v>
      </c>
      <c r="P60" s="5"/>
      <c r="Q60" s="5"/>
      <c r="R60" s="5">
        <v>2</v>
      </c>
      <c r="S60" s="5"/>
      <c r="T60" s="5"/>
      <c r="U60" s="5"/>
      <c r="V60" s="6">
        <f>SUM(C60:U60)</f>
        <v>2728</v>
      </c>
    </row>
    <row r="61" spans="1:24" ht="16.5" customHeight="1" x14ac:dyDescent="0.15">
      <c r="B61" s="4" t="s">
        <v>19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>
        <v>92</v>
      </c>
      <c r="N61" s="5"/>
      <c r="O61" s="5"/>
      <c r="P61" s="5"/>
      <c r="Q61" s="5"/>
      <c r="R61" s="5"/>
      <c r="S61" s="5"/>
      <c r="T61" s="5"/>
      <c r="U61" s="5"/>
      <c r="V61" s="6">
        <f>SUM(C61:U61)</f>
        <v>92</v>
      </c>
    </row>
    <row r="62" spans="1:24" ht="16.5" customHeight="1" x14ac:dyDescent="0.15">
      <c r="B62" s="4" t="s">
        <v>26</v>
      </c>
      <c r="C62" s="5"/>
      <c r="D62" s="5">
        <v>9</v>
      </c>
      <c r="E62" s="5"/>
      <c r="F62" s="5"/>
      <c r="G62" s="5">
        <v>18</v>
      </c>
      <c r="H62" s="5"/>
      <c r="I62" s="5"/>
      <c r="J62" s="5"/>
      <c r="K62" s="5">
        <v>4</v>
      </c>
      <c r="L62" s="5"/>
      <c r="M62" s="5">
        <v>86</v>
      </c>
      <c r="N62" s="5">
        <v>4</v>
      </c>
      <c r="O62" s="5"/>
      <c r="P62" s="5"/>
      <c r="Q62" s="5">
        <v>3</v>
      </c>
      <c r="R62" s="5">
        <v>1</v>
      </c>
      <c r="S62" s="5"/>
      <c r="T62" s="5"/>
      <c r="U62" s="5">
        <v>24</v>
      </c>
      <c r="V62" s="6">
        <f>SUM(C62:U62)</f>
        <v>149</v>
      </c>
    </row>
    <row r="63" spans="1:24" ht="16.5" customHeight="1" x14ac:dyDescent="0.15">
      <c r="B63" s="4" t="s">
        <v>27</v>
      </c>
      <c r="C63" s="5" t="s">
        <v>22</v>
      </c>
      <c r="D63" s="5" t="s">
        <v>22</v>
      </c>
      <c r="E63" s="5" t="s">
        <v>22</v>
      </c>
      <c r="F63" s="5" t="s">
        <v>22</v>
      </c>
      <c r="G63" s="5" t="s">
        <v>22</v>
      </c>
      <c r="H63" s="5" t="s">
        <v>22</v>
      </c>
      <c r="I63" s="5" t="s">
        <v>22</v>
      </c>
      <c r="J63" s="5" t="s">
        <v>22</v>
      </c>
      <c r="K63" s="5">
        <v>19</v>
      </c>
      <c r="L63" s="5" t="s">
        <v>22</v>
      </c>
      <c r="M63" s="5">
        <v>213</v>
      </c>
      <c r="N63" s="5" t="s">
        <v>22</v>
      </c>
      <c r="O63" s="5" t="s">
        <v>22</v>
      </c>
      <c r="P63" s="5" t="s">
        <v>22</v>
      </c>
      <c r="Q63" s="5" t="s">
        <v>22</v>
      </c>
      <c r="R63" s="5" t="s">
        <v>22</v>
      </c>
      <c r="S63" s="5">
        <v>1</v>
      </c>
      <c r="T63" s="5" t="s">
        <v>22</v>
      </c>
      <c r="U63" s="5">
        <v>63</v>
      </c>
      <c r="V63" s="6">
        <f>SUM(C63:U63)</f>
        <v>296</v>
      </c>
    </row>
    <row r="64" spans="1:24" ht="16.5" customHeight="1" x14ac:dyDescent="0.15">
      <c r="B64" s="12" t="s">
        <v>79</v>
      </c>
      <c r="C64" s="19">
        <f>SUM(C59:C63)</f>
        <v>0</v>
      </c>
      <c r="D64" s="19">
        <f t="shared" ref="D64:L64" si="16">SUM(D59:D63)</f>
        <v>27</v>
      </c>
      <c r="E64" s="19">
        <f t="shared" si="16"/>
        <v>0</v>
      </c>
      <c r="F64" s="19">
        <f t="shared" si="16"/>
        <v>0</v>
      </c>
      <c r="G64" s="19">
        <f t="shared" si="16"/>
        <v>18</v>
      </c>
      <c r="H64" s="19">
        <f t="shared" si="16"/>
        <v>83</v>
      </c>
      <c r="I64" s="19">
        <f t="shared" si="16"/>
        <v>0</v>
      </c>
      <c r="J64" s="19">
        <f t="shared" si="16"/>
        <v>0</v>
      </c>
      <c r="K64" s="19">
        <f t="shared" si="16"/>
        <v>23</v>
      </c>
      <c r="L64" s="19">
        <f t="shared" si="16"/>
        <v>0</v>
      </c>
      <c r="M64" s="19">
        <f>SUM(M59:M63)</f>
        <v>3127</v>
      </c>
      <c r="N64" s="19">
        <f>SUM(N59:N63)</f>
        <v>4</v>
      </c>
      <c r="O64" s="19">
        <f>SUM(O59:O63)</f>
        <v>1</v>
      </c>
      <c r="P64" s="19">
        <f t="shared" ref="P64:Q64" si="17">SUM(P59:P63)</f>
        <v>0</v>
      </c>
      <c r="Q64" s="19">
        <f t="shared" si="17"/>
        <v>3</v>
      </c>
      <c r="R64" s="19">
        <f>SUM(R59:R63)</f>
        <v>6</v>
      </c>
      <c r="S64" s="19">
        <f>SUM(S59:S63)</f>
        <v>5</v>
      </c>
      <c r="T64" s="19">
        <f t="shared" ref="T64" si="18">SUM(T59:T63)</f>
        <v>0</v>
      </c>
      <c r="U64" s="19">
        <f>SUM(U59:U63)</f>
        <v>127</v>
      </c>
      <c r="V64" s="19">
        <f>SUM(V59:V63)</f>
        <v>3424</v>
      </c>
    </row>
    <row r="65" spans="2:22" ht="16.5" customHeight="1" x14ac:dyDescent="0.15">
      <c r="B65" s="12" t="s">
        <v>23</v>
      </c>
      <c r="C65" s="26">
        <f t="shared" ref="C65:V65" si="19">C64/$V$64</f>
        <v>0</v>
      </c>
      <c r="D65" s="26">
        <f t="shared" si="19"/>
        <v>7.8855140186915879E-3</v>
      </c>
      <c r="E65" s="26">
        <f t="shared" si="19"/>
        <v>0</v>
      </c>
      <c r="F65" s="26">
        <f t="shared" si="19"/>
        <v>0</v>
      </c>
      <c r="G65" s="26">
        <f t="shared" si="19"/>
        <v>5.2570093457943922E-3</v>
      </c>
      <c r="H65" s="26">
        <f t="shared" si="19"/>
        <v>2.4240654205607476E-2</v>
      </c>
      <c r="I65" s="26">
        <f t="shared" si="19"/>
        <v>0</v>
      </c>
      <c r="J65" s="26">
        <f t="shared" si="19"/>
        <v>0</v>
      </c>
      <c r="K65" s="26">
        <f t="shared" si="19"/>
        <v>6.7172897196261681E-3</v>
      </c>
      <c r="L65" s="26">
        <f t="shared" si="19"/>
        <v>0</v>
      </c>
      <c r="M65" s="26">
        <f t="shared" si="19"/>
        <v>0.9132593457943925</v>
      </c>
      <c r="N65" s="26">
        <f t="shared" si="19"/>
        <v>1.1682242990654205E-3</v>
      </c>
      <c r="O65" s="26">
        <f t="shared" si="19"/>
        <v>2.9205607476635512E-4</v>
      </c>
      <c r="P65" s="26">
        <f t="shared" si="19"/>
        <v>0</v>
      </c>
      <c r="Q65" s="26">
        <f t="shared" si="19"/>
        <v>8.7616822429906541E-4</v>
      </c>
      <c r="R65" s="26">
        <f t="shared" si="19"/>
        <v>1.7523364485981308E-3</v>
      </c>
      <c r="S65" s="26">
        <f t="shared" si="19"/>
        <v>1.4602803738317756E-3</v>
      </c>
      <c r="T65" s="26">
        <f t="shared" si="19"/>
        <v>0</v>
      </c>
      <c r="U65" s="26">
        <f t="shared" si="19"/>
        <v>3.7091121495327103E-2</v>
      </c>
      <c r="V65" s="26">
        <f t="shared" si="19"/>
        <v>1</v>
      </c>
    </row>
  </sheetData>
  <mergeCells count="5">
    <mergeCell ref="I23:N23"/>
    <mergeCell ref="O23:T23"/>
    <mergeCell ref="C33:H33"/>
    <mergeCell ref="I33:N33"/>
    <mergeCell ref="O33:T33"/>
  </mergeCells>
  <phoneticPr fontId="2"/>
  <pageMargins left="0.78740157480314965" right="0.59055118110236227" top="0.98425196850393704" bottom="0.98425196850393704" header="0.51181102362204722" footer="0.51181102362204722"/>
  <pageSetup paperSize="9" scale="60" fitToHeight="0" orientation="landscape" r:id="rId1"/>
  <headerFooter alignWithMargins="0"/>
  <rowBreaks count="1" manualBreakCount="1">
    <brk id="3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R2-R6（HP掲載）</vt:lpstr>
      <vt:lpstr>'R2-R6（HP掲載）'!Print_Area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　直子</dc:creator>
  <cp:lastModifiedBy>三宅　直子</cp:lastModifiedBy>
  <dcterms:created xsi:type="dcterms:W3CDTF">2025-06-10T03:06:07Z</dcterms:created>
  <dcterms:modified xsi:type="dcterms:W3CDTF">2025-06-10T03:06:37Z</dcterms:modified>
</cp:coreProperties>
</file>