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0A9BDE2E-DEB2-4CAE-8BA9-8B0E8B9E8C44}" xr6:coauthVersionLast="47" xr6:coauthVersionMax="47" xr10:uidLastSave="{00000000-0000-0000-0000-000000000000}"/>
  <bookViews>
    <workbookView xWindow="-110" yWindow="-110" windowWidth="19420" windowHeight="11500" tabRatio="877" firstSheet="1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就労継続Ａ!$A$1:$J$110</definedName>
    <definedName name="_xlnm.Print_Area" localSheetId="8">就労継続B!$A$1:$J$378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7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2" i="12" l="1"/>
  <c r="G92" i="12"/>
  <c r="E92" i="12"/>
  <c r="H376" i="7" l="1"/>
  <c r="G376" i="7"/>
  <c r="F376" i="7"/>
  <c r="H337" i="7"/>
  <c r="G337" i="7"/>
  <c r="F337" i="7"/>
  <c r="E376" i="7" l="1"/>
  <c r="E337" i="7" l="1"/>
  <c r="F315" i="7" l="1"/>
  <c r="E315" i="7"/>
  <c r="H45" i="6"/>
  <c r="G45" i="6"/>
  <c r="F45" i="6"/>
  <c r="H101" i="11" l="1"/>
  <c r="G101" i="11"/>
  <c r="F101" i="11"/>
  <c r="E101" i="11"/>
  <c r="E62" i="11" l="1"/>
  <c r="F62" i="11"/>
  <c r="G62" i="11"/>
  <c r="E94" i="11"/>
  <c r="F94" i="11"/>
  <c r="G94" i="11"/>
  <c r="E97" i="11"/>
  <c r="F97" i="11"/>
  <c r="G97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7" i="5"/>
  <c r="E97" i="5"/>
  <c r="G97" i="5"/>
  <c r="F23" i="1"/>
  <c r="N23" i="1"/>
  <c r="K23" i="1"/>
  <c r="H23" i="1"/>
  <c r="I23" i="1"/>
  <c r="G23" i="1"/>
  <c r="E108" i="11" l="1"/>
  <c r="F108" i="11"/>
  <c r="G108" i="11"/>
  <c r="H108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27" i="7" l="1"/>
  <c r="G327" i="7"/>
  <c r="F327" i="7"/>
  <c r="E327" i="7"/>
  <c r="H315" i="7"/>
  <c r="G315" i="7"/>
  <c r="H97" i="11"/>
  <c r="H94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8" i="7"/>
  <c r="G378" i="7"/>
  <c r="H378" i="7"/>
  <c r="G110" i="11"/>
  <c r="F110" i="11"/>
  <c r="H110" i="11"/>
  <c r="E110" i="11"/>
  <c r="G55" i="6"/>
  <c r="H55" i="6"/>
  <c r="E55" i="6"/>
  <c r="F55" i="6"/>
  <c r="E212" i="5"/>
  <c r="G212" i="5"/>
  <c r="H212" i="5"/>
  <c r="G173" i="12"/>
  <c r="K173" i="12"/>
  <c r="H173" i="12"/>
  <c r="L173" i="12"/>
  <c r="F378" i="7"/>
  <c r="F212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<sst xmlns="http://schemas.openxmlformats.org/spreadsheetml/2006/main" count="3046" uniqueCount="2412">
  <si>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</si>
  <si>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</si>
  <si>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</si>
  <si>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</si>
  <si>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</si>
  <si>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</si>
  <si>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</si>
  <si>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</si>
  <si>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</si>
  <si>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</si>
  <si>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</si>
  <si>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</si>
  <si>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</si>
  <si>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</si>
  <si>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</si>
  <si>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</si>
  <si>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</si>
  <si>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</si>
  <si>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</si>
  <si>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</si>
  <si>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</si>
  <si>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</si>
  <si>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</si>
  <si>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</si>
  <si>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</si>
  <si>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</si>
  <si>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</si>
  <si>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</si>
  <si>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</si>
  <si>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</si>
  <si>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</si>
  <si>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</si>
  <si>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</si>
  <si>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</si>
  <si>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</si>
  <si>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</si>
  <si>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</si>
  <si>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</si>
  <si>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</si>
  <si>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</si>
  <si>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</si>
  <si>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</si>
  <si>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</si>
  <si>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</si>
  <si>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</si>
  <si>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</si>
  <si>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</si>
  <si>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</si>
  <si>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</si>
  <si>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</si>
  <si>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</si>
  <si>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</si>
  <si>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</si>
  <si>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</si>
  <si>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</si>
  <si>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</si>
  <si>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</si>
  <si>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</si>
  <si>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</si>
  <si>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</si>
  <si>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</si>
  <si>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</si>
  <si>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</si>
  <si>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</si>
  <si>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</si>
  <si>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</si>
  <si>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</si>
  <si>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</si>
  <si>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</si>
  <si>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</si>
  <si>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</si>
  <si>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</si>
  <si>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</si>
  <si>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</si>
  <si>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</si>
  <si>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</si>
  <si>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</si>
  <si>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</si>
  <si>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</si>
  <si>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</si>
  <si>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</si>
  <si>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</si>
  <si>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</si>
  <si>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</si>
  <si>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</si>
  <si>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</si>
  <si>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</si>
  <si>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</si>
  <si>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</si>
  <si>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</si>
  <si>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</si>
  <si>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</si>
  <si>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</si>
  <si>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</si>
  <si>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</si>
  <si>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</si>
  <si>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</si>
  <si>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</si>
  <si>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</si>
  <si>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</si>
  <si>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</si>
  <si>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</si>
  <si>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</si>
  <si>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</si>
  <si>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</si>
  <si>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</si>
  <si>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</si>
  <si>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</si>
  <si>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</si>
  <si>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</si>
  <si>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</si>
  <si>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</si>
  <si>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</si>
  <si>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</si>
  <si>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</si>
  <si>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</si>
  <si>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</si>
  <si>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</si>
  <si>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</si>
  <si>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</si>
  <si>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</si>
  <si>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</si>
  <si>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</si>
  <si>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</si>
  <si>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</si>
  <si>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</si>
  <si>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</si>
  <si>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</si>
  <si>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</si>
  <si>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</si>
  <si>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</si>
  <si>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</si>
  <si>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</si>
  <si>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</si>
  <si>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</si>
  <si>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</si>
  <si>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</si>
  <si>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</si>
  <si>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</si>
  <si>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</si>
  <si>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</si>
  <si>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</si>
  <si>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</si>
  <si>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</si>
  <si>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</si>
  <si>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</si>
  <si>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</si>
  <si>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</si>
  <si>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</si>
  <si>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</si>
  <si>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</si>
  <si>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</si>
  <si>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</si>
  <si>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</si>
  <si>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</si>
  <si>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</si>
  <si>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</si>
  <si>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</si>
  <si>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</si>
  <si>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</si>
  <si>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</si>
  <si>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</si>
  <si>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</si>
  <si>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</si>
  <si>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</si>
  <si>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</si>
  <si>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</si>
  <si>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</si>
  <si>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</si>
  <si>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</si>
  <si>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</si>
  <si>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</si>
  <si>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</si>
  <si>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</si>
  <si>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</si>
  <si>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</si>
  <si>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</si>
  <si>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</si>
  <si>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</si>
  <si>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</si>
  <si>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</si>
  <si>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</si>
  <si>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</si>
  <si>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</si>
  <si>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</si>
  <si>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</si>
  <si>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</si>
  <si>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</si>
  <si>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</si>
  <si>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</si>
  <si>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</si>
  <si>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</si>
  <si>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</si>
  <si>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</si>
  <si>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</si>
  <si>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</si>
  <si>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</si>
  <si>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</si>
  <si>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</si>
  <si>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</si>
  <si>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</si>
  <si>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</si>
  <si>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</si>
  <si>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</si>
  <si>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</si>
  <si>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</si>
  <si>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</si>
  <si>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</si>
  <si>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</si>
  <si>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</si>
  <si>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</si>
  <si>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</si>
  <si>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</si>
  <si>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</si>
  <si>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</si>
  <si>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</si>
  <si>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</si>
  <si>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</si>
  <si>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</si>
  <si>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</si>
  <si>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</si>
  <si>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</si>
  <si>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</si>
  <si>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</si>
  <si>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</si>
  <si>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</si>
  <si>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</si>
  <si>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</si>
  <si>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</si>
  <si>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</si>
  <si>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</si>
  <si>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</si>
  <si>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</si>
  <si>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</si>
  <si>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</si>
  <si>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</si>
  <si>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</si>
  <si>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</si>
  <si>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</si>
  <si>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</si>
  <si>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</si>
  <si>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</si>
  <si>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</si>
  <si>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</si>
  <si>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</si>
  <si>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</si>
  <si>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</si>
  <si>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</si>
  <si>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</si>
  <si>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</si>
  <si>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</si>
  <si>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</si>
  <si>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</si>
  <si>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</si>
  <si>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</si>
  <si>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</si>
  <si>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</si>
  <si>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</si>
  <si>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</si>
  <si>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</si>
  <si>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</si>
  <si>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</si>
  <si>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</si>
  <si>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</si>
  <si>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</si>
  <si>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</si>
  <si>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</si>
  <si>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</si>
  <si>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</si>
  <si>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</si>
  <si>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</si>
  <si>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</si>
  <si>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</si>
  <si>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</si>
  <si>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</si>
  <si>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</si>
  <si>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</si>
  <si>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</si>
  <si>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</si>
  <si>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</si>
  <si>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</si>
  <si>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</si>
  <si>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</si>
  <si>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</si>
  <si>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</si>
  <si>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</si>
  <si>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</si>
  <si>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</si>
  <si>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</si>
  <si>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</si>
  <si>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</si>
  <si>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</si>
  <si>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</si>
  <si>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</si>
  <si>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</si>
  <si>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</si>
  <si>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</si>
  <si>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</si>
  <si>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</si>
  <si>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</si>
  <si>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</si>
  <si>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</si>
  <si>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</si>
  <si>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</si>
  <si>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</si>
  <si>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</si>
  <si>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</si>
  <si>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</si>
  <si>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</si>
  <si>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</si>
  <si>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</si>
  <si>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</si>
  <si>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</si>
  <si>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</si>
  <si>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</si>
  <si>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</si>
  <si>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</si>
  <si>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</si>
  <si>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</si>
  <si>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</si>
  <si>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</si>
  <si>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</si>
  <si>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</si>
  <si>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</si>
  <si>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</si>
  <si>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</si>
  <si>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</si>
  <si>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</si>
  <si>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</si>
  <si>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</si>
  <si>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</si>
  <si>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</si>
  <si>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</si>
  <si>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</si>
  <si>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</si>
  <si>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</si>
  <si>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</si>
  <si>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</si>
  <si>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</si>
  <si>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</si>
  <si>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</si>
  <si>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</si>
  <si>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</si>
  <si>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</si>
  <si>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</si>
  <si>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</si>
  <si>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</si>
  <si>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</si>
  <si>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</si>
  <si>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</si>
  <si>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</si>
  <si>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</si>
  <si>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</si>
  <si>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</si>
  <si>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</si>
  <si>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</si>
  <si>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</si>
  <si>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</si>
  <si>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</si>
  <si>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</si>
  <si>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</si>
  <si>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</si>
  <si>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</si>
  <si>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</si>
  <si>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</si>
  <si>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</si>
  <si>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</si>
  <si>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</si>
  <si>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</si>
  <si>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</si>
  <si>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</si>
  <si>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</si>
  <si>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</si>
  <si>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</si>
  <si>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</si>
  <si>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</si>
  <si>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</si>
  <si>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</si>
  <si>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</si>
  <si>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</si>
  <si>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</si>
  <si>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</si>
  <si>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</si>
  <si>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</si>
  <si>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</si>
  <si>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</si>
  <si>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</si>
  <si>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</si>
  <si>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</si>
  <si>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</si>
  <si>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</si>
  <si>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</si>
  <si>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</si>
  <si>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</si>
  <si>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</si>
  <si>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</si>
  <si>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</si>
  <si>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</si>
  <si>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</si>
  <si>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</si>
  <si>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</si>
  <si>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</si>
  <si>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</si>
  <si>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</si>
  <si>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</si>
  <si>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</si>
  <si>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</si>
  <si>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</si>
  <si>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</si>
  <si>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</si>
  <si>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</si>
  <si>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</si>
  <si>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</si>
  <si>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</si>
  <si>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</si>
  <si>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</si>
  <si>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</si>
  <si>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</si>
  <si>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</si>
  <si>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</si>
  <si>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</si>
  <si>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</si>
  <si>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</si>
  <si>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</si>
  <si>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</si>
  <si>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</si>
  <si>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</si>
  <si>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</si>
  <si>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</si>
  <si>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</si>
  <si>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</si>
  <si>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</si>
  <si>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</si>
  <si>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</si>
  <si>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</si>
  <si>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</si>
  <si>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</si>
  <si>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</si>
  <si>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</si>
  <si>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</si>
  <si>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</si>
  <si>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</si>
  <si>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</si>
  <si>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</si>
  <si>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</si>
  <si>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</si>
  <si>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</si>
  <si>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</si>
  <si>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</si>
  <si>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</si>
  <si>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</si>
  <si>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</si>
  <si>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</si>
  <si>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</si>
  <si>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</si>
  <si>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</si>
  <si>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</si>
  <si>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</si>
  <si>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</si>
  <si>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</si>
  <si>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</si>
  <si>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</si>
  <si>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</si>
  <si>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</si>
  <si>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</si>
  <si>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</si>
  <si>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</si>
  <si>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</si>
  <si>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</si>
  <si>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</si>
  <si>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</si>
  <si>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</si>
  <si>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</si>
  <si>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</si>
  <si>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</si>
  <si>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</si>
  <si>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</si>
  <si>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</si>
  <si>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</si>
  <si>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</si>
  <si>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</si>
  <si>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</si>
  <si>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</si>
  <si>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</si>
  <si>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</si>
  <si>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</si>
  <si>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</si>
  <si>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</si>
  <si>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</si>
  <si>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</si>
  <si>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</si>
  <si>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</si>
  <si>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</si>
  <si>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</si>
  <si>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</si>
  <si>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</si>
  <si>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</si>
  <si>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</si>
  <si>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</si>
  <si>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</si>
  <si>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</si>
  <si>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</si>
  <si>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</si>
  <si>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</si>
  <si>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</si>
  <si>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</si>
  <si>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</si>
  <si>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</si>
  <si>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</si>
  <si>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</si>
  <si>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</si>
  <si>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</si>
  <si>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</si>
  <si>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</si>
  <si>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</si>
  <si>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</si>
  <si>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</si>
  <si>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</si>
  <si>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</si>
  <si>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</si>
  <si>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</si>
  <si>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</si>
  <si>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</si>
  <si>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</si>
  <si>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</si>
  <si>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</si>
  <si>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</si>
  <si>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</si>
  <si>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</si>
  <si>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</si>
  <si>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</si>
  <si>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</si>
  <si>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</si>
  <si>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</si>
  <si>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</si>
  <si>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</si>
  <si>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</si>
  <si>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</si>
  <si>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</si>
  <si>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</si>
  <si>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</si>
  <si>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</si>
  <si>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</si>
  <si>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</si>
  <si>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</si>
  <si>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</si>
  <si>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</si>
  <si>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</si>
  <si>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</si>
  <si>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</si>
  <si>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</si>
  <si>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</si>
  <si>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</si>
  <si>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</si>
  <si>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</si>
  <si>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</si>
  <si>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</si>
  <si>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</si>
  <si>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</si>
  <si>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</si>
  <si>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</si>
  <si>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</si>
  <si>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</si>
  <si>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</si>
  <si>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</si>
  <si>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</si>
  <si>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</si>
  <si>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</si>
  <si>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</si>
  <si>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</si>
  <si>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</si>
  <si>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</si>
  <si>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</si>
  <si>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</si>
  <si>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</si>
  <si>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</si>
  <si>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</si>
  <si>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</si>
  <si>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</si>
  <si>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</si>
  <si>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</si>
  <si>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</si>
  <si>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</si>
  <si>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</si>
  <si>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</si>
  <si>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</si>
  <si>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</si>
  <si>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</si>
  <si>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</si>
  <si>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</si>
  <si>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</si>
  <si>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</si>
  <si>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</si>
  <si>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</si>
  <si>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</si>
  <si>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</si>
  <si>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</si>
  <si>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</si>
  <si>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</si>
  <si>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</si>
  <si>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</si>
  <si>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</si>
  <si>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</si>
  <si>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</si>
  <si>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</si>
  <si>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</si>
  <si>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</si>
  <si>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</si>
  <si>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</si>
  <si>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</si>
  <si>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</si>
  <si>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</si>
  <si>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</si>
  <si>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</si>
  <si>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</si>
  <si>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</si>
  <si>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</si>
  <si>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</si>
  <si>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</si>
  <si>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</si>
  <si>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</si>
  <si>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</si>
  <si>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</si>
  <si>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</si>
  <si>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</si>
  <si>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</si>
  <si>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</si>
  <si>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</si>
  <si>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</si>
  <si>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</si>
  <si>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</si>
  <si>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</si>
  <si>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</si>
  <si>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</si>
  <si>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</si>
  <si>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</si>
  <si>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</si>
  <si>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</si>
  <si>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</si>
  <si>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</si>
  <si>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</si>
  <si>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</si>
  <si>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</si>
  <si>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</si>
  <si>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</si>
  <si>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</si>
  <si>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</si>
  <si>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</si>
  <si>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</si>
  <si>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</si>
  <si>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</si>
  <si>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</si>
  <si>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</si>
  <si>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</si>
  <si>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</si>
  <si>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</si>
  <si>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</si>
  <si>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</si>
  <si>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</si>
  <si>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</si>
  <si>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</si>
  <si>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</si>
  <si>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</si>
  <si>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</si>
  <si>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</si>
  <si>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</si>
  <si>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</si>
  <si>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</si>
  <si>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</si>
  <si>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</si>
  <si>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</si>
  <si>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</si>
  <si>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</si>
  <si>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</si>
  <si>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</si>
  <si>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</si>
  <si>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</si>
  <si>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</si>
  <si>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</si>
  <si>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</si>
  <si>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</si>
  <si>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</si>
  <si>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</si>
  <si>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</si>
  <si>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</si>
  <si>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</si>
  <si>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</si>
  <si>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</si>
  <si>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</si>
  <si>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</si>
  <si>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</si>
  <si>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</si>
  <si>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</si>
  <si>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</si>
  <si>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</si>
  <si>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</si>
  <si>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</si>
  <si>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</si>
  <si>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</si>
  <si>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</si>
  <si>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</si>
  <si>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</si>
  <si>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</si>
  <si>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</si>
  <si>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</si>
  <si>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</si>
  <si>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</si>
  <si>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</si>
  <si>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</si>
  <si>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</si>
  <si>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</si>
  <si>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</si>
  <si>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</si>
  <si>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</si>
  <si>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</si>
  <si>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</si>
  <si>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</si>
  <si>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</si>
  <si>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</si>
  <si>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</si>
  <si>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</si>
  <si>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</si>
  <si>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</si>
  <si>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</si>
  <si>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</si>
  <si>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</si>
  <si>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</si>
  <si>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</si>
  <si>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</si>
  <si>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</si>
  <si>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</si>
  <si>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</si>
  <si>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</si>
  <si>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</si>
  <si>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</si>
  <si>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</si>
  <si>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</si>
  <si>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</si>
  <si>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</si>
  <si>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</si>
  <si>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</si>
  <si>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</si>
  <si>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</si>
  <si>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</si>
  <si>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</si>
  <si>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</si>
  <si>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</si>
  <si>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</si>
  <si>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</si>
  <si>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</si>
  <si>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</si>
  <si>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</si>
  <si>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</si>
  <si>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</si>
  <si>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</si>
  <si>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</si>
  <si>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</si>
  <si>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</si>
  <si>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</si>
  <si>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</si>
  <si>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</si>
  <si>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</si>
  <si>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</si>
  <si>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</si>
  <si>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</si>
  <si>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</si>
  <si>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</si>
  <si>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</si>
  <si>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</si>
  <si>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</si>
  <si>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</si>
  <si>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</si>
  <si>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</si>
  <si>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</si>
  <si>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</si>
  <si>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</si>
  <si>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</si>
  <si>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</si>
  <si>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</si>
  <si>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</si>
  <si>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</si>
  <si>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</si>
  <si>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</si>
  <si>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</si>
  <si>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</si>
  <si>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</si>
  <si>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</si>
  <si>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</si>
  <si>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</si>
  <si>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</si>
  <si>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</si>
  <si>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</si>
  <si>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</si>
  <si>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</si>
  <si>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</si>
  <si>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</si>
  <si>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</si>
  <si>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</si>
  <si>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</si>
  <si>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</si>
  <si>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</si>
  <si>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</si>
  <si>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</si>
  <si>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</si>
  <si>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</si>
  <si>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</si>
  <si>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</si>
  <si>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</si>
  <si>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</si>
  <si>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</si>
  <si>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</si>
  <si>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</si>
  <si>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</si>
  <si>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</si>
  <si>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</si>
  <si>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</si>
  <si>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</si>
  <si>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</si>
  <si>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</si>
  <si>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</si>
  <si>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</si>
  <si>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</si>
  <si>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</si>
  <si>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</si>
  <si>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</si>
  <si>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</si>
  <si>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</si>
  <si>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</si>
  <si>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</si>
  <si>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</si>
  <si>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</si>
  <si>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</si>
  <si>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</si>
  <si>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</si>
  <si>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</si>
  <si>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</si>
  <si>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</si>
  <si>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</si>
  <si>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</si>
  <si>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</si>
  <si>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</si>
  <si>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</si>
  <si>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</si>
  <si>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</si>
  <si>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</si>
  <si>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</si>
  <si>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</si>
  <si>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</si>
  <si>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</si>
  <si>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</si>
  <si>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</si>
  <si>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</si>
  <si>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</si>
  <si>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</si>
  <si>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</si>
  <si>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</si>
  <si>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</si>
  <si>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</si>
  <si>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</si>
  <si>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</si>
  <si>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</si>
  <si>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</si>
  <si>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</si>
  <si>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</si>
  <si>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</si>
  <si>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</si>
  <si>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</si>
  <si>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</si>
  <si>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</si>
  <si>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</si>
  <si>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</si>
  <si>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</si>
  <si>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</si>
  <si>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</si>
  <si>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</si>
  <si>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</si>
  <si>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</si>
  <si>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</si>
  <si>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</si>
  <si>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</si>
  <si>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</si>
  <si>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</si>
  <si>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</si>
  <si>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</si>
  <si>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</si>
  <si>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</si>
  <si>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</si>
  <si>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</si>
  <si>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</si>
  <si>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</si>
  <si>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</si>
  <si>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</si>
  <si>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</si>
  <si>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</si>
  <si>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</si>
  <si>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</si>
  <si>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</si>
  <si>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</si>
  <si>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</si>
  <si>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</si>
  <si>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</si>
  <si>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</si>
  <si>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</si>
  <si>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</si>
  <si>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</si>
  <si>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</si>
  <si>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</si>
  <si>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</si>
  <si>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</si>
  <si>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</si>
  <si>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</si>
  <si>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</si>
  <si>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</si>
  <si>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</si>
  <si>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</si>
  <si>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</si>
  <si>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</si>
  <si>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</si>
  <si>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</si>
  <si>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</si>
  <si>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</si>
  <si>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</si>
  <si>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</si>
  <si>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</si>
  <si>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</si>
  <si>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</si>
  <si>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</si>
  <si>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</si>
  <si>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</si>
  <si>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</si>
  <si>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</si>
  <si>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</si>
  <si>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</si>
  <si>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</si>
  <si>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</si>
  <si>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</si>
  <si>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</si>
  <si>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</si>
  <si>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</si>
  <si>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</si>
  <si>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</si>
  <si>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</si>
  <si>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</si>
  <si>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</si>
  <si>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</si>
  <si>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</si>
  <si>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</si>
  <si>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</si>
  <si>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</si>
  <si>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</si>
  <si>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</si>
  <si>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</si>
  <si>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</si>
  <si>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</si>
  <si>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</si>
  <si>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</si>
  <si>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</si>
  <si>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</si>
  <si>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</si>
  <si>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</si>
  <si>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</si>
  <si>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</si>
  <si>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</si>
  <si>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</si>
  <si>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</si>
  <si>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</si>
  <si>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</si>
  <si>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</si>
  <si>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</si>
  <si>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</si>
  <si>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</si>
  <si>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</si>
  <si>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</si>
  <si>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</si>
  <si>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</si>
  <si>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</si>
  <si>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</si>
  <si>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</si>
  <si>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</si>
  <si>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</si>
  <si>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</si>
  <si>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</si>
  <si>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</si>
  <si>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</si>
  <si>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</si>
  <si>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</si>
  <si>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</si>
  <si>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</si>
  <si>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</si>
  <si>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</si>
  <si>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</si>
  <si>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</si>
  <si>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</si>
  <si>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</si>
  <si>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</si>
  <si>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</si>
  <si>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</si>
  <si>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</si>
  <si>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</si>
  <si>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</si>
  <si>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</si>
  <si>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</si>
  <si>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</si>
  <si>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</si>
  <si>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</si>
  <si>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</si>
  <si>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</si>
  <si>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</si>
  <si>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</si>
  <si>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</si>
  <si>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</si>
  <si>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</si>
  <si>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</si>
  <si>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</si>
  <si>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</si>
  <si>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</si>
  <si>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</si>
  <si>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</si>
  <si>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</si>
  <si>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</si>
  <si>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</si>
  <si>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</si>
  <si>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</si>
  <si>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</si>
  <si>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</si>
  <si>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</si>
  <si>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</si>
  <si>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</si>
  <si>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</si>
  <si>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</si>
  <si>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</si>
  <si>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</si>
  <si>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</si>
  <si>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</si>
  <si>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</si>
  <si>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</si>
  <si>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</si>
  <si>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</si>
  <si>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</si>
  <si>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</si>
  <si>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</si>
  <si>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</si>
  <si>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</si>
  <si>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</si>
  <si>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</si>
  <si>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</si>
  <si>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</si>
  <si>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</si>
  <si>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</si>
  <si>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</si>
  <si>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</si>
  <si>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</si>
  <si>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</si>
  <si>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</si>
  <si>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</si>
  <si>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</si>
  <si>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</si>
  <si>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</si>
  <si>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</si>
  <si>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</si>
  <si>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</si>
  <si>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</si>
  <si>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</si>
  <si>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</si>
  <si>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</si>
  <si>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</si>
  <si>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</si>
  <si>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</si>
  <si>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</si>
  <si>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</si>
  <si>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</si>
  <si>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</si>
  <si>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</si>
  <si>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</si>
  <si>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</si>
  <si>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</si>
  <si>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</si>
  <si>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</si>
  <si>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</si>
  <si>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</si>
  <si>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</si>
  <si>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</si>
  <si>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</si>
  <si>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</si>
  <si>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</si>
  <si>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</si>
  <si>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</si>
  <si>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</si>
  <si>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</si>
  <si>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</si>
  <si>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</si>
  <si>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</si>
  <si>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</si>
  <si>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</si>
  <si>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</si>
  <si>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</si>
  <si>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</si>
  <si>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</si>
  <si>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</si>
  <si>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</si>
  <si>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</si>
  <si>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</si>
  <si>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</si>
  <si>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</si>
  <si>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</si>
  <si>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</si>
  <si>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</si>
  <si>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</si>
  <si>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</si>
  <si>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</si>
  <si>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</si>
  <si>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</si>
  <si>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</si>
  <si>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</si>
  <si>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</si>
  <si>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</si>
  <si>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</si>
  <si>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</si>
  <si>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</si>
  <si>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</si>
  <si>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</si>
  <si>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</si>
  <si>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</si>
  <si>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</si>
  <si>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</si>
  <si>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</si>
  <si>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</si>
  <si>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</si>
  <si>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</si>
  <si>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</si>
  <si>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</si>
  <si>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</si>
  <si>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</si>
  <si>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</si>
  <si>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</si>
  <si>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</si>
  <si>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</si>
  <si>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</si>
  <si>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</si>
  <si>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</si>
  <si>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</si>
  <si>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</si>
  <si>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</si>
  <si>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</si>
  <si>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</si>
  <si>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</si>
  <si>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</si>
  <si>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</si>
  <si>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</si>
  <si>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</si>
  <si>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</si>
  <si>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</si>
  <si>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</si>
  <si>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</si>
  <si>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</si>
  <si>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</si>
  <si>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</si>
  <si>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</si>
  <si>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</si>
  <si>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</si>
  <si>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</si>
  <si>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</si>
  <si>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</si>
  <si>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</si>
  <si>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</si>
  <si>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</si>
  <si>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</si>
  <si>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</si>
  <si>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</si>
  <si>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</si>
  <si>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</si>
  <si>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</si>
  <si>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</si>
  <si>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</si>
  <si>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</si>
  <si>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</si>
  <si>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</si>
  <si>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</si>
  <si>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</si>
  <si>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</si>
  <si>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</si>
  <si>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</si>
  <si>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</si>
  <si>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</si>
  <si>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</si>
  <si>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</si>
  <si>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</si>
  <si>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</si>
  <si>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</si>
  <si>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</si>
  <si>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</si>
  <si>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</si>
  <si>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</si>
  <si>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</si>
  <si>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</si>
  <si>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</si>
  <si>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</si>
  <si>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</si>
  <si>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</si>
  <si>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</si>
  <si>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</si>
  <si>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</si>
  <si>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</si>
  <si>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</si>
  <si>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</si>
  <si>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</si>
  <si>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</si>
  <si>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</si>
  <si>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</si>
  <si>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</si>
  <si>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</si>
  <si>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</si>
  <si>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</si>
  <si>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</si>
  <si>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</si>
  <si>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</si>
  <si>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</si>
  <si>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</si>
  <si>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</si>
  <si>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</si>
  <si>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</si>
  <si>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</si>
  <si>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</si>
  <si>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</si>
  <si>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</si>
  <si>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</si>
  <si>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</si>
  <si>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</si>
  <si>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</si>
  <si>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</si>
  <si>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</si>
  <si>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</si>
  <si>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</si>
  <si>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</si>
  <si>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</si>
  <si>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</si>
  <si>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</si>
  <si>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</si>
  <si>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</si>
  <si>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</si>
  <si>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</si>
  <si>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</si>
  <si>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</si>
  <si>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</si>
  <si>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</si>
  <si>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</si>
  <si>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</si>
  <si>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</si>
  <si>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</si>
  <si>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</si>
  <si>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</si>
  <si>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</si>
  <si>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</si>
  <si>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</si>
  <si>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</si>
  <si>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</si>
  <si>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</si>
  <si>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</si>
  <si>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</si>
  <si>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</si>
  <si>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</si>
  <si>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</si>
  <si>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</si>
  <si>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</si>
  <si>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</si>
  <si>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</si>
  <si>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</si>
  <si>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</si>
  <si>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</si>
  <si>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</si>
  <si>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</si>
  <si>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</si>
  <si>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</si>
  <si>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</si>
  <si>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</si>
  <si>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</si>
  <si>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</si>
  <si>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</si>
  <si>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</si>
  <si>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</si>
  <si>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</si>
  <si>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</si>
  <si>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</si>
  <si>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</si>
  <si>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</si>
  <si>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</si>
  <si>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</si>
  <si>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</si>
  <si>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</si>
  <si>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</si>
  <si>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</si>
  <si>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</si>
  <si>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</si>
  <si>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</si>
  <si>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</si>
  <si>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</si>
  <si>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</si>
  <si>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</si>
  <si>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</si>
  <si>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</si>
  <si>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</si>
  <si>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</si>
  <si>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</si>
  <si>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</si>
  <si>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</si>
  <si>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</si>
  <si>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</si>
  <si>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</si>
  <si>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</si>
  <si>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</si>
  <si>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</si>
  <si>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</si>
  <si>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</si>
  <si>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</si>
  <si>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</si>
  <si>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</si>
  <si>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</si>
  <si>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</si>
  <si>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</si>
  <si>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</si>
  <si>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</si>
  <si>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</si>
  <si>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</si>
  <si>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</si>
  <si>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</si>
  <si>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</si>
  <si>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</si>
  <si>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</si>
  <si>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</si>
  <si>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</si>
  <si>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</si>
  <si>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</si>
  <si>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</si>
  <si>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</si>
  <si>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</si>
  <si>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</si>
  <si>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</si>
  <si>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</si>
  <si>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</si>
  <si>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</si>
  <si>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</si>
  <si>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</si>
  <si>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</si>
  <si>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</si>
  <si>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</si>
  <si>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</si>
  <si>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</si>
  <si>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</si>
  <si>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</si>
  <si>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</si>
  <si>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</si>
  <si>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</si>
  <si>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</si>
  <si>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</si>
  <si>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</si>
  <si>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</si>
  <si>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</si>
  <si>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</si>
  <si>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</si>
  <si>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</si>
  <si>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</si>
  <si>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</si>
  <si>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</si>
  <si>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</si>
  <si>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</si>
  <si>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</si>
  <si>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</si>
  <si>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</si>
  <si>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</si>
  <si>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</si>
  <si>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</si>
  <si>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</si>
  <si>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</si>
  <si>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</si>
  <si>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</si>
  <si>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</si>
  <si>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</si>
  <si>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</si>
  <si>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</si>
  <si>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</si>
  <si>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</si>
  <si>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</si>
  <si>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</si>
  <si>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</si>
  <si>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</si>
  <si>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</si>
  <si>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</si>
  <si>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</si>
  <si>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</si>
  <si>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</si>
  <si>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</si>
  <si>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</si>
  <si>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</si>
  <si>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</si>
  <si>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</si>
  <si>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</si>
  <si>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</si>
  <si>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</si>
  <si>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</si>
  <si>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</si>
  <si>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</si>
  <si>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</si>
  <si>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</si>
  <si>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</si>
  <si>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</si>
  <si>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</si>
  <si>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</si>
  <si>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</si>
  <si>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</si>
  <si>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</si>
  <si>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</si>
  <si>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</si>
  <si>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</si>
  <si>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</si>
  <si>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</si>
  <si>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</si>
  <si>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</si>
  <si>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</si>
  <si>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</si>
  <si>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</si>
  <si>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</si>
  <si>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</si>
  <si>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</si>
  <si>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</si>
  <si>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</si>
  <si>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</si>
  <si>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</si>
  <si>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</si>
  <si>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</si>
  <si>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</si>
  <si>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</si>
  <si>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</si>
  <si>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</si>
  <si>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</si>
  <si>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</si>
  <si>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</si>
  <si>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</si>
  <si>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</si>
  <si>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</si>
  <si>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</si>
  <si>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</si>
  <si>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</si>
  <si>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</si>
  <si>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</si>
  <si>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</si>
  <si>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</si>
  <si>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</si>
  <si>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</si>
  <si>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</si>
  <si>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</si>
  <si>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</si>
  <si>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</si>
  <si>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</si>
  <si>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</si>
  <si>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</si>
  <si>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</si>
  <si>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</si>
  <si>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</si>
  <si>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</si>
  <si>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</si>
  <si>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</si>
  <si>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</si>
  <si>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</si>
  <si>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</si>
  <si>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</si>
  <si>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</si>
  <si>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</si>
  <si>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</si>
  <si>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</si>
  <si>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</si>
  <si>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</si>
  <si>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</si>
  <si>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</si>
  <si>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</si>
  <si>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</si>
  <si>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</si>
  <si>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</si>
  <si>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</si>
  <si>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</si>
  <si>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</si>
  <si>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</si>
  <si>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</si>
  <si>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</si>
  <si>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</si>
  <si>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</si>
  <si>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</si>
  <si>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</si>
  <si>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</si>
  <si>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</si>
  <si>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</si>
  <si>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</si>
  <si>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</si>
  <si>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</si>
  <si>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</si>
  <si>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</si>
  <si>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</si>
  <si>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</si>
  <si>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</si>
  <si>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</si>
  <si>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</si>
  <si>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</si>
  <si>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</si>
  <si>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</si>
  <si>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</si>
  <si>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</si>
  <si>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</si>
  <si>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</si>
  <si>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</si>
  <si>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</si>
  <si>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</si>
  <si>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</si>
  <si>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</si>
  <si>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</si>
  <si>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</si>
  <si>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</si>
  <si>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</si>
  <si>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</si>
  <si>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</si>
  <si>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</si>
  <si>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</si>
  <si>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</si>
  <si>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</si>
  <si>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</si>
  <si>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</si>
  <si>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</si>
  <si>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</si>
  <si>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</si>
  <si>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</si>
  <si>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</si>
  <si>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</si>
  <si>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</si>
  <si>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</si>
  <si>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</si>
  <si>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</si>
  <si>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</si>
  <si>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</si>
  <si>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</si>
  <si>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</si>
  <si>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</si>
  <si>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</si>
  <si>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</si>
  <si>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</si>
  <si>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</si>
  <si>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</si>
  <si>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</si>
  <si>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</si>
  <si>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</si>
  <si>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</si>
  <si>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</si>
  <si>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</si>
  <si>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</si>
  <si>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</si>
  <si>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</si>
  <si>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</si>
  <si>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</si>
  <si>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</si>
  <si>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</si>
  <si>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</si>
  <si>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</si>
  <si>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</si>
  <si>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</si>
  <si>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</si>
  <si>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</si>
  <si>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</si>
  <si>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</si>
  <si>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</si>
  <si>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</si>
  <si>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</si>
  <si>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</si>
  <si>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</si>
  <si>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</si>
  <si>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</si>
  <si>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</si>
  <si>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</si>
  <si>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</si>
  <si>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</si>
  <si>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</si>
  <si>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</si>
  <si>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</si>
  <si>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</si>
  <si>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</si>
  <si>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</si>
  <si>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</si>
  <si>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</si>
  <si>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</si>
  <si>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</si>
  <si>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</si>
  <si>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</si>
  <si>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</si>
  <si>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</si>
  <si>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</si>
  <si>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</si>
  <si>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</si>
  <si>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</si>
  <si>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</si>
  <si>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</si>
  <si>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</si>
  <si>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</si>
  <si>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</si>
  <si>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</si>
  <si>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</si>
  <si>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</si>
  <si>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</si>
  <si>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</si>
  <si>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</si>
  <si>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</si>
  <si>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</si>
  <si>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</si>
  <si>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</si>
  <si>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</si>
  <si>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</si>
  <si>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</si>
  <si>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</si>
  <si>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</si>
  <si>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</si>
  <si>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</si>
  <si>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</si>
  <si>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</si>
  <si>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</si>
  <si>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</si>
  <si>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</si>
  <si>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</si>
  <si>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</si>
  <si>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</si>
  <si>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</si>
  <si>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</si>
  <si>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</si>
  <si>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</si>
  <si>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</si>
  <si>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</si>
  <si>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</si>
  <si>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</si>
  <si>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</si>
  <si>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</si>
  <si>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</si>
  <si>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</si>
  <si>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</si>
  <si>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</si>
  <si>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</si>
  <si>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</si>
  <si>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</si>
  <si>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</si>
  <si>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</si>
  <si>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</si>
  <si>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</si>
  <si>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</si>
  <si>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</si>
  <si>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</si>
  <si>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</si>
  <si>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</si>
  <si>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</si>
  <si>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</si>
  <si>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</si>
  <si>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</si>
  <si>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</si>
  <si>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</si>
  <si>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</si>
  <si>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</si>
  <si>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</si>
  <si>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</si>
  <si>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</si>
  <si>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</si>
  <si>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</si>
  <si>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</si>
  <si>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</si>
  <si>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</si>
  <si>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</si>
  <si>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</si>
  <si>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</si>
  <si>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</si>
  <si>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</si>
  <si>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</si>
  <si>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</si>
  <si>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</si>
  <si>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</si>
  <si>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</si>
  <si>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</si>
  <si>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</si>
  <si>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</si>
  <si>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</si>
  <si>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</si>
  <si>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</si>
  <si>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</si>
  <si>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</si>
  <si>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</si>
  <si>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</si>
  <si>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</si>
  <si>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</si>
  <si>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</si>
  <si>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</si>
  <si>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</si>
  <si>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</si>
  <si>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</si>
  <si>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</si>
  <si>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</si>
  <si>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</si>
  <si>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</si>
  <si>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</si>
  <si>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</si>
  <si>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</si>
  <si>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</si>
  <si>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</si>
  <si>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</si>
  <si>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</si>
  <si>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</si>
  <si>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</si>
  <si>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</si>
  <si>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</si>
  <si>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</si>
  <si>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</si>
  <si>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</si>
  <si>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</si>
  <si>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</si>
  <si>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</si>
  <si>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</si>
  <si>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</si>
  <si>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</si>
  <si>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</si>
  <si>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</si>
  <si>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</si>
  <si>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</si>
  <si>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</si>
  <si>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</si>
  <si>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</si>
  <si>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</si>
  <si>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</si>
  <si>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</si>
  <si>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</si>
  <si>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</si>
  <si>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</si>
  <si>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</si>
  <si>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</si>
  <si>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</si>
  <si>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</si>
  <si>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</si>
  <si>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</si>
  <si>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</si>
  <si>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</si>
  <si>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</si>
  <si>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</si>
  <si>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</si>
  <si>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</si>
  <si>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</si>
  <si>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</si>
  <si>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</si>
  <si>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</si>
  <si>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</si>
  <si>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</si>
  <si>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</si>
  <si>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</si>
  <si>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</si>
  <si>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</si>
  <si>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</si>
  <si>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</si>
  <si>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</si>
  <si>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</si>
  <si>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</si>
  <si>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</si>
  <si>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</si>
  <si>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</si>
  <si>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</si>
  <si>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</si>
  <si>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</si>
  <si>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</si>
  <si>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</si>
  <si>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</si>
  <si>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</si>
  <si>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</si>
  <si>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</si>
  <si>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</si>
  <si>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</si>
  <si>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</si>
  <si>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</si>
  <si>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</si>
  <si>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</si>
  <si>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</si>
  <si>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</si>
  <si>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</si>
  <si>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</si>
  <si>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</si>
  <si>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</si>
  <si>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</si>
  <si>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</si>
  <si>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</si>
  <si>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</si>
  <si>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</si>
  <si>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</si>
  <si>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</si>
  <si>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</si>
  <si>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</si>
  <si>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</si>
  <si>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</si>
  <si>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</si>
  <si>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</si>
  <si>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</si>
  <si>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</si>
  <si>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</si>
  <si>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</si>
  <si>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</si>
  <si>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</si>
  <si>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</si>
  <si>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</si>
  <si>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</si>
  <si>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</si>
  <si>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</si>
  <si>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</si>
  <si>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</si>
  <si>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</si>
  <si>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</si>
  <si>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</si>
  <si>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</si>
  <si>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</si>
  <si>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</si>
  <si>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</si>
  <si>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</si>
  <si>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</si>
  <si>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</si>
  <si>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</si>
  <si>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</si>
  <si>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</si>
  <si>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</si>
  <si>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</si>
  <si>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</si>
  <si>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</si>
  <si>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</si>
  <si>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</si>
  <si>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</si>
  <si>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</si>
  <si>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</si>
  <si>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</si>
  <si>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</si>
  <si>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</si>
  <si>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</si>
  <si>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</si>
  <si>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</si>
  <si>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</si>
  <si>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</si>
  <si>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</si>
  <si>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</si>
  <si>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</si>
  <si>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</si>
  <si>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</si>
  <si>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</si>
  <si>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</si>
  <si>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</si>
  <si>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</si>
  <si>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</si>
  <si>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</si>
  <si>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</si>
  <si>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</si>
  <si>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</si>
  <si>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</si>
  <si>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</si>
  <si>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</si>
  <si>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</si>
  <si>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</si>
  <si>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</si>
  <si>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</si>
  <si>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</si>
  <si>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</si>
  <si>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</si>
  <si>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</si>
  <si>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</si>
  <si>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</si>
  <si>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</si>
  <si>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</si>
  <si>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</si>
  <si>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</si>
  <si>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</si>
  <si>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</si>
  <si>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</si>
  <si>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</si>
  <si>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</si>
  <si>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</si>
  <si>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</si>
  <si>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</si>
  <si>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</si>
  <si>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</si>
  <si>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</si>
  <si>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</si>
  <si>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</si>
  <si>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</si>
  <si>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</si>
  <si>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</si>
  <si>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</si>
  <si>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</si>
  <si>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</si>
  <si>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</si>
  <si>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</si>
  <si>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</si>
  <si>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</si>
  <si>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</si>
  <si>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</si>
  <si>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</si>
  <si>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</si>
  <si>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</si>
  <si>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</si>
  <si>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</si>
  <si>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</si>
  <si>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</si>
  <si>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</si>
  <si>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</si>
  <si>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</si>
  <si>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</si>
  <si>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</si>
  <si>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</si>
  <si>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</si>
  <si>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</si>
  <si>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</si>
  <si>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</si>
  <si>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</si>
  <si>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</si>
  <si>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</si>
  <si>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</si>
  <si>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</si>
  <si>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</si>
  <si>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</si>
  <si>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</si>
  <si>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</si>
  <si>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</si>
  <si>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</si>
  <si>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</si>
  <si>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</si>
  <si>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</si>
  <si>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</si>
  <si>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</si>
  <si>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</si>
  <si>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</si>
  <si>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</si>
  <si>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</si>
  <si>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</si>
  <si>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</si>
  <si>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</si>
  <si>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</si>
  <si>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</si>
  <si>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</si>
  <si>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</si>
  <si>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</si>
  <si>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</si>
  <si>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</si>
  <si>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</si>
  <si>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</si>
  <si>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</si>
  <si>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</si>
  <si>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</si>
  <si>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</si>
  <si>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</si>
  <si>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</si>
  <si>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</si>
  <si>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</si>
  <si>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</si>
  <si>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</si>
  <si>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</si>
  <si>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</si>
  <si>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</si>
  <si>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</si>
  <si>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</si>
  <si>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</si>
  <si>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</si>
  <si>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</si>
  <si>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</si>
  <si>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</si>
  <si>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</si>
  <si>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</si>
  <si>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</si>
  <si>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</si>
  <si>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</si>
  <si>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</si>
  <si>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</si>
  <si>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</si>
  <si>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</si>
  <si>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</si>
  <si>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</si>
  <si>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</si>
  <si>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</si>
  <si>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</si>
  <si>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</si>
  <si>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</si>
  <si>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</si>
  <si>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</si>
  <si>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</si>
  <si>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</si>
  <si>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</si>
  <si>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</si>
  <si>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</si>
  <si>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</si>
  <si>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</si>
  <si>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</si>
  <si>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</si>
  <si>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</si>
  <si>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</si>
  <si>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</si>
  <si>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</si>
  <si>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</si>
  <si>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</si>
  <si>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</si>
  <si>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</si>
  <si>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</si>
  <si>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</si>
  <si>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</si>
  <si>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</si>
  <si>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</si>
  <si>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</si>
  <si>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</si>
  <si>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</si>
  <si>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</si>
  <si>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</si>
  <si>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</si>
  <si>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</si>
  <si>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</si>
  <si>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</si>
  <si>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</si>
  <si>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</si>
  <si>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</si>
  <si>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</si>
  <si>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</si>
  <si>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</si>
  <si>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</si>
  <si>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</si>
  <si>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</si>
  <si>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</si>
  <si>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</si>
  <si>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</si>
  <si>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</si>
  <si>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</si>
  <si>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</si>
  <si>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</si>
  <si>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</si>
  <si>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</si>
  <si>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</si>
  <si>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</si>
  <si>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</si>
  <si>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</si>
  <si>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</si>
  <si>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</si>
  <si>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</si>
  <si>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</si>
  <si>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</si>
  <si>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</si>
  <si>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</si>
  <si>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</si>
  <si>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</si>
  <si>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</si>
  <si>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</si>
  <si>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</si>
  <si>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</si>
  <si>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</si>
  <si>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</si>
  <si>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</si>
  <si>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</si>
  <si>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</si>
  <si>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</si>
  <si>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</si>
  <si>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</si>
  <si>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</si>
  <si>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</si>
  <si>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</si>
  <si>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</si>
  <si>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</si>
  <si>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</si>
  <si>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</si>
  <si>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</si>
  <si>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</si>
  <si>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</si>
  <si>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</si>
  <si>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</si>
  <si>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</si>
  <si>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</si>
  <si>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</si>
  <si>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</si>
  <si>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</si>
  <si>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</si>
  <si>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</si>
  <si>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</si>
  <si>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</si>
  <si>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</si>
  <si>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</si>
  <si>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</si>
  <si>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</si>
  <si>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</si>
  <si>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</si>
  <si>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</si>
  <si>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</si>
  <si>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</si>
  <si>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</si>
  <si>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</si>
  <si>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</si>
  <si>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</si>
  <si>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</si>
  <si>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</si>
  <si>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</si>
  <si>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</si>
  <si>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</si>
  <si>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</si>
  <si>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</si>
  <si>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</si>
  <si>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</si>
  <si>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</si>
  <si>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</si>
  <si>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</si>
  <si>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</si>
  <si>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</si>
  <si>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</si>
  <si>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</si>
  <si>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</si>
  <si>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</si>
  <si>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</si>
  <si>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</si>
  <si>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</si>
  <si>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</si>
  <si>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</si>
  <si>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</si>
  <si>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</si>
  <si>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</si>
  <si>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</si>
  <si>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</si>
  <si>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</si>
  <si>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</si>
  <si>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</si>
  <si>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</si>
  <si>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</si>
  <si>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</si>
  <si>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</si>
  <si>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</si>
  <si>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</si>
  <si>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</si>
  <si>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</si>
  <si>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</si>
  <si>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</si>
  <si>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</si>
  <si>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</si>
  <si>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</si>
  <si>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</si>
  <si>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</si>
  <si>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</si>
  <si>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</si>
  <si>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</si>
  <si>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</si>
  <si>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</si>
  <si>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</si>
  <si>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</si>
  <si>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</si>
  <si>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</si>
  <si>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</si>
  <si>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</si>
  <si>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</si>
  <si>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</si>
  <si>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</si>
  <si>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</si>
  <si>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</si>
  <si>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</si>
  <si>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</si>
  <si>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</si>
  <si>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</si>
  <si>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</si>
  <si>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</si>
  <si>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</si>
  <si>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</si>
  <si>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</si>
  <si>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</si>
  <si>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</si>
  <si>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</si>
  <si>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</si>
  <si>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</si>
  <si>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</si>
  <si>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</si>
  <si>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</si>
  <si>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</si>
  <si>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</si>
  <si>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</si>
  <si>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</si>
  <si>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</si>
  <si>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</si>
  <si>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</si>
  <si>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</si>
  <si>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</si>
  <si>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</si>
  <si>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</si>
  <si>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</si>
  <si>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</si>
  <si>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</si>
  <si>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</si>
  <si>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</si>
  <si>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</si>
  <si>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</si>
  <si>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</si>
  <si>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</si>
  <si>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</si>
  <si>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</si>
  <si>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</si>
  <si>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</si>
  <si>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</si>
  <si>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</si>
  <si>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</si>
  <si>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</si>
  <si>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</si>
  <si>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</si>
  <si>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</si>
  <si>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</si>
  <si>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</si>
  <si>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</si>
  <si>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</si>
  <si>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</si>
  <si>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</si>
  <si>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</si>
  <si>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</si>
  <si>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</si>
  <si>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</si>
  <si>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</si>
  <si>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</si>
  <si>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</si>
  <si>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</si>
  <si>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</si>
  <si>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</si>
  <si>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</si>
  <si>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</si>
  <si>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</si>
  <si>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</si>
  <si>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</si>
  <si>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</si>
  <si>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</si>
  <si>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</si>
  <si>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</si>
  <si>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</si>
  <si>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</si>
  <si>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</si>
  <si>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</si>
  <si>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</si>
  <si>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</si>
  <si>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</si>
  <si>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</si>
  <si>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</si>
  <si>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</si>
  <si>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</si>
  <si>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</si>
  <si>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</si>
  <si>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</si>
  <si>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</si>
  <si>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</si>
  <si>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</si>
  <si>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</si>
  <si>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</si>
  <si>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</si>
  <si>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</si>
  <si>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</si>
  <si>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</si>
  <si>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</si>
  <si>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</si>
  <si>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</si>
  <si>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</si>
  <si>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</si>
  <si>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</si>
  <si>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</si>
  <si>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</si>
  <si>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</si>
  <si>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</si>
  <si>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</si>
  <si>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</si>
  <si>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</si>
  <si>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</si>
  <si>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</si>
  <si>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</si>
  <si>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</si>
  <si>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</si>
  <si>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</si>
  <si>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</si>
  <si>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</si>
  <si>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</si>
  <si>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</si>
  <si>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</si>
  <si>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</si>
  <si>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</si>
  <si>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</si>
  <si>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</si>
  <si>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</si>
  <si>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</si>
  <si>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</si>
  <si>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</si>
  <si>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</si>
  <si>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</si>
  <si>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</si>
  <si>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</si>
  <si>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</si>
  <si>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</si>
  <si>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</si>
  <si>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</si>
  <si>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</si>
  <si>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</si>
  <si>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</si>
  <si>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</si>
  <si>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</si>
  <si>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</si>
  <si>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</si>
  <si>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</si>
  <si>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</si>
  <si>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</si>
  <si>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</si>
  <si>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</si>
  <si>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</si>
  <si>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</si>
  <si>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</si>
  <si>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</si>
  <si>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</si>
  <si>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</si>
  <si>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</si>
  <si>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</si>
  <si>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</si>
  <si>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</si>
  <si>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</si>
  <si>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</si>
  <si>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</si>
  <si>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</si>
  <si>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</si>
  <si>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</si>
  <si>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</si>
  <si>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</si>
  <si>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</si>
  <si>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</si>
  <si>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</si>
  <si>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</si>
  <si>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</si>
  <si>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</si>
  <si>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</si>
  <si>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</si>
  <si>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</si>
  <si>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</si>
  <si>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</si>
  <si>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</si>
  <si>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</si>
  <si>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</si>
  <si>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</si>
  <si>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</si>
  <si>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</si>
  <si>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</si>
  <si>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</si>
  <si>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</si>
  <si>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</si>
  <si>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</si>
  <si>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</si>
  <si>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</si>
  <si>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</si>
  <si>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</si>
  <si>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</si>
  <si>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</si>
  <si>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</si>
  <si>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</si>
  <si>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</si>
  <si>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</si>
  <si>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</si>
  <si>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</si>
  <si>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</si>
  <si>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</si>
  <si>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</si>
  <si>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</si>
  <si>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</si>
  <si>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</si>
  <si>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</si>
  <si>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</si>
  <si>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</si>
  <si>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</si>
  <si>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</si>
  <si>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</si>
  <si>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</si>
  <si>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</si>
  <si>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</si>
  <si>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</si>
  <si>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</si>
  <si>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</si>
  <si>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</si>
  <si>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</si>
  <si>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</si>
  <si>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</si>
  <si>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</si>
  <si>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</si>
  <si>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</si>
  <si>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</si>
  <si>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</si>
  <si>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</si>
  <si>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</si>
  <si>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</si>
  <si>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</si>
  <si>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</si>
  <si>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</si>
  <si>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</si>
  <si>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</si>
  <si>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</si>
  <si>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</si>
  <si>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</si>
  <si>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</si>
  <si>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</si>
  <si>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</si>
  <si>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</si>
  <si>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</si>
  <si>
    <t>072-247-7714</t>
  </si>
  <si>
    <t>12/1新規</t>
    <rPh sb="4" eb="6">
      <t>シンキ</t>
    </rPh>
    <phoneticPr fontId="2"/>
  </si>
  <si>
    <t>11/1新規</t>
    <rPh sb="4" eb="6">
      <t>シンキ</t>
    </rPh>
    <phoneticPr fontId="2"/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</si>
  <si>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</si>
  <si>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</si>
  <si>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</si>
  <si>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</si>
  <si>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</si>
  <si>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</si>
  <si>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</si>
  <si>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</si>
  <si>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</si>
  <si>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</si>
  <si>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</si>
  <si>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</si>
  <si>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住所（番地）に誤りがあったため、変更しました。</t>
    <rPh sb="0" eb="2">
      <t>ジュウショ</t>
    </rPh>
    <rPh sb="3" eb="5">
      <t>バンチ</t>
    </rPh>
    <rPh sb="7" eb="8">
      <t>アヤマ</t>
    </rPh>
    <rPh sb="16" eb="18">
      <t>ヘンコウ</t>
    </rPh>
    <phoneticPr fontId="2"/>
  </si>
  <si>
    <t>12月１日現在</t>
    <rPh sb="2" eb="3">
      <t>ガツ</t>
    </rPh>
    <rPh sb="4" eb="5">
      <t>ニチ</t>
    </rPh>
    <rPh sb="5" eb="7">
      <t>ゲンザイ</t>
    </rPh>
    <phoneticPr fontId="2"/>
  </si>
  <si>
    <t>倉敷市玉島上成286-22</t>
    <phoneticPr fontId="2"/>
  </si>
  <si>
    <t>休止中</t>
    <rPh sb="0" eb="3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</si>
</sst>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tabSelected="1" view="pageBreakPreview" zoomScale="98" zoomScaleNormal="100" zoomScaleSheetLayoutView="98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41" customWidth="1"/>
  </cols>
  <sheetData>
    <row r="1" spans="1:16" ht="16.5" x14ac:dyDescent="0.2">
      <c r="A1" s="735" t="s">
        <v>57</v>
      </c>
      <c r="B1" s="735"/>
      <c r="C1" s="735"/>
      <c r="D1" s="34" t="s">
        <v>14</v>
      </c>
      <c r="E1" s="8"/>
      <c r="F1" s="8"/>
      <c r="G1" s="8"/>
      <c r="M1" s="748" t="s">
        <v>2409</v>
      </c>
      <c r="N1" s="748"/>
      <c r="O1" s="4"/>
    </row>
    <row r="2" spans="1:16" ht="13.5" thickBot="1" x14ac:dyDescent="0.25"/>
    <row r="3" spans="1:16" x14ac:dyDescent="0.2">
      <c r="A3" s="66" t="s">
        <v>1018</v>
      </c>
      <c r="B3" s="64" t="s">
        <v>13</v>
      </c>
      <c r="C3" s="45" t="s">
        <v>0</v>
      </c>
      <c r="D3" s="46" t="s">
        <v>1</v>
      </c>
      <c r="E3" s="47"/>
      <c r="F3" s="749" t="s">
        <v>6</v>
      </c>
      <c r="G3" s="750"/>
      <c r="H3" s="751"/>
      <c r="I3" s="749" t="s">
        <v>15</v>
      </c>
      <c r="J3" s="750"/>
      <c r="K3" s="751"/>
      <c r="L3" s="749" t="s">
        <v>17</v>
      </c>
      <c r="M3" s="750"/>
      <c r="N3" s="752"/>
      <c r="O3" s="664" t="s">
        <v>2368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53" t="s">
        <v>1017</v>
      </c>
      <c r="B5" s="578" t="s">
        <v>1971</v>
      </c>
      <c r="C5" s="577" t="s">
        <v>1947</v>
      </c>
      <c r="D5" s="580" t="s">
        <v>1972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54"/>
      <c r="B6" s="588" t="s">
        <v>2054</v>
      </c>
      <c r="C6" s="589" t="s">
        <v>2195</v>
      </c>
      <c r="D6" s="554" t="s">
        <v>1507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54"/>
      <c r="B7" s="532" t="s">
        <v>1964</v>
      </c>
      <c r="C7" s="531" t="s">
        <v>1965</v>
      </c>
      <c r="D7" s="530" t="s">
        <v>1973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54"/>
      <c r="B8" s="532" t="s">
        <v>1817</v>
      </c>
      <c r="C8" s="531" t="s">
        <v>1818</v>
      </c>
      <c r="D8" s="530" t="s">
        <v>1834</v>
      </c>
      <c r="E8" s="590">
        <v>20</v>
      </c>
      <c r="F8" s="597">
        <v>19</v>
      </c>
      <c r="G8" s="590">
        <v>9</v>
      </c>
      <c r="H8" s="590">
        <v>10</v>
      </c>
      <c r="I8" s="590">
        <v>7</v>
      </c>
      <c r="J8" s="590">
        <v>5</v>
      </c>
      <c r="K8" s="597">
        <v>12</v>
      </c>
      <c r="L8" s="590">
        <v>1</v>
      </c>
      <c r="M8" s="590">
        <v>0</v>
      </c>
      <c r="N8" s="599">
        <v>0</v>
      </c>
      <c r="O8" s="668"/>
    </row>
    <row r="9" spans="1:16" x14ac:dyDescent="0.2">
      <c r="A9" s="754"/>
      <c r="B9" s="532" t="s">
        <v>1505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54"/>
      <c r="B10" s="532" t="s">
        <v>2369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54"/>
      <c r="B11" s="532" t="s">
        <v>1706</v>
      </c>
      <c r="C11" s="531" t="s">
        <v>1508</v>
      </c>
      <c r="D11" s="530" t="s">
        <v>1509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54"/>
      <c r="B12" s="532" t="s">
        <v>2146</v>
      </c>
      <c r="C12" s="535" t="s">
        <v>2147</v>
      </c>
      <c r="D12" s="533" t="s">
        <v>2148</v>
      </c>
      <c r="E12" s="593">
        <v>14</v>
      </c>
      <c r="F12" s="597">
        <v>6</v>
      </c>
      <c r="G12" s="590">
        <v>6</v>
      </c>
      <c r="H12" s="590">
        <v>0</v>
      </c>
      <c r="I12" s="590">
        <v>0</v>
      </c>
      <c r="J12" s="590">
        <v>0</v>
      </c>
      <c r="K12" s="597">
        <v>0</v>
      </c>
      <c r="L12" s="598">
        <v>8</v>
      </c>
      <c r="M12" s="590">
        <v>0</v>
      </c>
      <c r="N12" s="599">
        <v>8</v>
      </c>
      <c r="O12" s="668"/>
    </row>
    <row r="13" spans="1:16" x14ac:dyDescent="0.2">
      <c r="A13" s="754"/>
      <c r="B13" s="532" t="s">
        <v>1974</v>
      </c>
      <c r="C13" s="535" t="s">
        <v>1648</v>
      </c>
      <c r="D13" s="582" t="s">
        <v>1649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54"/>
      <c r="B14" s="561" t="s">
        <v>1707</v>
      </c>
      <c r="C14" s="545" t="s">
        <v>1708</v>
      </c>
      <c r="D14" s="533" t="s">
        <v>1709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54"/>
      <c r="B15" s="536" t="s">
        <v>559</v>
      </c>
      <c r="C15" s="534" t="s">
        <v>1120</v>
      </c>
      <c r="D15" s="586" t="s">
        <v>155</v>
      </c>
      <c r="E15" s="593">
        <v>56</v>
      </c>
      <c r="F15" s="597">
        <v>52</v>
      </c>
      <c r="G15" s="593">
        <v>25</v>
      </c>
      <c r="H15" s="593">
        <v>27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2">
      <c r="A16" s="754"/>
      <c r="B16" s="536" t="s">
        <v>557</v>
      </c>
      <c r="C16" s="534" t="s">
        <v>780</v>
      </c>
      <c r="D16" s="530" t="s">
        <v>1317</v>
      </c>
      <c r="E16" s="593">
        <v>44</v>
      </c>
      <c r="F16" s="597">
        <v>41</v>
      </c>
      <c r="G16" s="593">
        <v>24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54"/>
      <c r="B17" s="532" t="s">
        <v>156</v>
      </c>
      <c r="C17" s="535" t="s">
        <v>1699</v>
      </c>
      <c r="D17" s="582" t="s">
        <v>1316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54"/>
      <c r="B18" s="532" t="s">
        <v>1124</v>
      </c>
      <c r="C18" s="535" t="s">
        <v>1125</v>
      </c>
      <c r="D18" s="582" t="s">
        <v>1126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54"/>
      <c r="B19" s="532" t="s">
        <v>561</v>
      </c>
      <c r="C19" s="535" t="s">
        <v>1127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1808</v>
      </c>
      <c r="M19" s="590" t="s">
        <v>1808</v>
      </c>
      <c r="N19" s="599">
        <v>4</v>
      </c>
      <c r="O19" s="668"/>
    </row>
    <row r="20" spans="1:15" x14ac:dyDescent="0.2">
      <c r="A20" s="754"/>
      <c r="B20" s="532" t="s">
        <v>1506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54"/>
      <c r="B21" s="532" t="s">
        <v>1117</v>
      </c>
      <c r="C21" s="535" t="s">
        <v>778</v>
      </c>
      <c r="D21" s="582" t="s">
        <v>1012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54"/>
      <c r="B22" s="532" t="s">
        <v>1121</v>
      </c>
      <c r="C22" s="535" t="s">
        <v>1122</v>
      </c>
      <c r="D22" s="582" t="s">
        <v>1123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54"/>
      <c r="B23" s="532" t="s">
        <v>1393</v>
      </c>
      <c r="C23" s="535" t="s">
        <v>1394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1808</v>
      </c>
      <c r="M23" s="590" t="s">
        <v>1808</v>
      </c>
      <c r="N23" s="599">
        <v>0</v>
      </c>
      <c r="O23" s="668"/>
    </row>
    <row r="24" spans="1:15" x14ac:dyDescent="0.2">
      <c r="A24" s="754"/>
      <c r="B24" s="532" t="s">
        <v>562</v>
      </c>
      <c r="C24" s="535" t="s">
        <v>1705</v>
      </c>
      <c r="D24" s="582" t="s">
        <v>1319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2">
      <c r="A25" s="754"/>
      <c r="B25" s="532" t="s">
        <v>1610</v>
      </c>
      <c r="C25" s="535" t="s">
        <v>1611</v>
      </c>
      <c r="D25" s="582" t="s">
        <v>1647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54"/>
      <c r="B26" s="532" t="s">
        <v>2137</v>
      </c>
      <c r="C26" s="535" t="s">
        <v>2138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54"/>
      <c r="B27" s="532" t="s">
        <v>1118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54"/>
      <c r="B28" s="532" t="s">
        <v>1129</v>
      </c>
      <c r="C28" s="535" t="s">
        <v>1130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54"/>
      <c r="B29" s="532" t="s">
        <v>2076</v>
      </c>
      <c r="C29" s="535" t="s">
        <v>2196</v>
      </c>
      <c r="D29" s="582" t="s">
        <v>2197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54"/>
      <c r="B30" s="532" t="s">
        <v>1683</v>
      </c>
      <c r="C30" s="535" t="s">
        <v>1684</v>
      </c>
      <c r="D30" s="582" t="s">
        <v>1685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54"/>
      <c r="B31" s="532" t="s">
        <v>1644</v>
      </c>
      <c r="C31" s="535" t="s">
        <v>1645</v>
      </c>
      <c r="D31" s="582" t="s">
        <v>1646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54"/>
      <c r="B32" s="532" t="s">
        <v>1975</v>
      </c>
      <c r="C32" s="531" t="s">
        <v>1922</v>
      </c>
      <c r="D32" s="530" t="s">
        <v>1976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1808</v>
      </c>
      <c r="M32" s="590" t="s">
        <v>1808</v>
      </c>
      <c r="N32" s="599">
        <v>0</v>
      </c>
      <c r="O32" s="670"/>
    </row>
    <row r="33" spans="1:15" x14ac:dyDescent="0.2">
      <c r="A33" s="754"/>
      <c r="B33" s="532" t="s">
        <v>2342</v>
      </c>
      <c r="C33" s="531" t="s">
        <v>2343</v>
      </c>
      <c r="D33" s="530" t="s">
        <v>2344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2">
      <c r="A34" s="754"/>
      <c r="B34" s="532" t="s">
        <v>1510</v>
      </c>
      <c r="C34" s="531" t="s">
        <v>1731</v>
      </c>
      <c r="D34" s="530" t="s">
        <v>1511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2">
      <c r="A35" s="754"/>
      <c r="B35" s="561" t="s">
        <v>1446</v>
      </c>
      <c r="C35" s="545" t="s">
        <v>1447</v>
      </c>
      <c r="D35" s="533" t="s">
        <v>1448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54"/>
      <c r="B36" s="561" t="s">
        <v>1395</v>
      </c>
      <c r="C36" s="545" t="s">
        <v>1977</v>
      </c>
      <c r="D36" s="533" t="s">
        <v>1396</v>
      </c>
      <c r="E36" s="593">
        <v>18</v>
      </c>
      <c r="F36" s="597">
        <v>13</v>
      </c>
      <c r="G36" s="593">
        <v>6</v>
      </c>
      <c r="H36" s="593">
        <v>7</v>
      </c>
      <c r="I36" s="590">
        <v>0</v>
      </c>
      <c r="J36" s="590">
        <v>0</v>
      </c>
      <c r="K36" s="597">
        <v>0</v>
      </c>
      <c r="L36" s="598">
        <v>0</v>
      </c>
      <c r="M36" s="590">
        <v>5</v>
      </c>
      <c r="N36" s="599">
        <v>5</v>
      </c>
      <c r="O36" s="668"/>
    </row>
    <row r="37" spans="1:15" x14ac:dyDescent="0.2">
      <c r="A37" s="754"/>
      <c r="B37" s="561" t="s">
        <v>2298</v>
      </c>
      <c r="C37" s="545" t="s">
        <v>2300</v>
      </c>
      <c r="D37" s="533" t="s">
        <v>2299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2">
      <c r="A38" s="754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54"/>
      <c r="B39" s="561" t="s">
        <v>558</v>
      </c>
      <c r="C39" s="545" t="s">
        <v>1119</v>
      </c>
      <c r="D39" s="533" t="s">
        <v>1318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2">
      <c r="A40" s="754"/>
      <c r="B40" s="561" t="s">
        <v>1403</v>
      </c>
      <c r="C40" s="545" t="s">
        <v>1404</v>
      </c>
      <c r="D40" s="533" t="s">
        <v>1405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54"/>
      <c r="B41" s="561" t="s">
        <v>2240</v>
      </c>
      <c r="C41" s="545" t="s">
        <v>2241</v>
      </c>
      <c r="D41" s="533" t="s">
        <v>2242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1808</v>
      </c>
      <c r="M41" s="590" t="s">
        <v>1808</v>
      </c>
      <c r="N41" s="599">
        <v>0</v>
      </c>
      <c r="O41" s="668"/>
    </row>
    <row r="42" spans="1:15" x14ac:dyDescent="0.2">
      <c r="A42" s="754"/>
      <c r="B42" s="561" t="s">
        <v>1128</v>
      </c>
      <c r="C42" s="545" t="s">
        <v>785</v>
      </c>
      <c r="D42" s="533" t="s">
        <v>168</v>
      </c>
      <c r="E42" s="593">
        <v>33</v>
      </c>
      <c r="F42" s="597">
        <v>32</v>
      </c>
      <c r="G42" s="593">
        <v>19</v>
      </c>
      <c r="H42" s="593">
        <v>13</v>
      </c>
      <c r="I42" s="590">
        <v>1</v>
      </c>
      <c r="J42" s="590">
        <v>0</v>
      </c>
      <c r="K42" s="597">
        <v>1</v>
      </c>
      <c r="L42" s="598">
        <v>1</v>
      </c>
      <c r="M42" s="590">
        <v>0</v>
      </c>
      <c r="N42" s="599">
        <v>1</v>
      </c>
      <c r="O42" s="668"/>
    </row>
    <row r="43" spans="1:15" x14ac:dyDescent="0.2">
      <c r="A43" s="754"/>
      <c r="B43" s="531" t="s">
        <v>2257</v>
      </c>
      <c r="C43" s="545" t="s">
        <v>1414</v>
      </c>
      <c r="D43" s="533" t="s">
        <v>1415</v>
      </c>
      <c r="E43" s="593">
        <v>20</v>
      </c>
      <c r="F43" s="597">
        <v>19</v>
      </c>
      <c r="G43" s="593">
        <v>9</v>
      </c>
      <c r="H43" s="593">
        <v>10</v>
      </c>
      <c r="I43" s="590">
        <v>0</v>
      </c>
      <c r="J43" s="590">
        <v>0</v>
      </c>
      <c r="K43" s="597">
        <v>0</v>
      </c>
      <c r="L43" s="598">
        <v>1</v>
      </c>
      <c r="M43" s="590">
        <v>0</v>
      </c>
      <c r="N43" s="599">
        <v>1</v>
      </c>
      <c r="O43" s="668"/>
    </row>
    <row r="44" spans="1:15" x14ac:dyDescent="0.2">
      <c r="A44" s="754"/>
      <c r="B44" s="561" t="s">
        <v>1650</v>
      </c>
      <c r="C44" s="545" t="s">
        <v>1651</v>
      </c>
      <c r="D44" s="533" t="s">
        <v>1652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54"/>
      <c r="B45" s="536" t="s">
        <v>2271</v>
      </c>
      <c r="C45" s="645" t="s">
        <v>2243</v>
      </c>
      <c r="D45" s="533" t="s">
        <v>2244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54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54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54"/>
      <c r="B48" s="536" t="s">
        <v>2202</v>
      </c>
      <c r="C48" s="534" t="s">
        <v>2203</v>
      </c>
      <c r="D48" s="530" t="s">
        <v>2204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54"/>
      <c r="B49" s="536" t="s">
        <v>1131</v>
      </c>
      <c r="C49" s="579" t="s">
        <v>1132</v>
      </c>
      <c r="D49" s="530" t="s">
        <v>1710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54"/>
      <c r="B50" s="536" t="s">
        <v>2277</v>
      </c>
      <c r="C50" s="579" t="s">
        <v>2278</v>
      </c>
      <c r="D50" s="530" t="s">
        <v>2279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54"/>
      <c r="B51" s="536" t="s">
        <v>2141</v>
      </c>
      <c r="C51" s="579" t="s">
        <v>2139</v>
      </c>
      <c r="D51" s="530" t="s">
        <v>2140</v>
      </c>
      <c r="E51" s="593">
        <v>7</v>
      </c>
      <c r="F51" s="597">
        <v>6</v>
      </c>
      <c r="G51" s="593">
        <v>3</v>
      </c>
      <c r="H51" s="593">
        <v>3</v>
      </c>
      <c r="I51" s="590">
        <v>1</v>
      </c>
      <c r="J51" s="590">
        <v>0</v>
      </c>
      <c r="K51" s="597">
        <v>1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54"/>
      <c r="B52" s="536" t="s">
        <v>2221</v>
      </c>
      <c r="C52" s="579" t="s">
        <v>2222</v>
      </c>
      <c r="D52" s="530" t="s">
        <v>2223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54"/>
      <c r="B53" s="536" t="s">
        <v>1711</v>
      </c>
      <c r="C53" s="531" t="s">
        <v>1712</v>
      </c>
      <c r="D53" s="530" t="s">
        <v>1713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1808</v>
      </c>
      <c r="M53" s="590">
        <v>1</v>
      </c>
      <c r="N53" s="599">
        <v>1</v>
      </c>
      <c r="O53" s="668"/>
    </row>
    <row r="54" spans="1:16" x14ac:dyDescent="0.2">
      <c r="A54" s="754"/>
      <c r="B54" s="532" t="s">
        <v>1948</v>
      </c>
      <c r="C54" s="535" t="s">
        <v>1949</v>
      </c>
      <c r="D54" s="582" t="s">
        <v>1978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1808</v>
      </c>
      <c r="M54" s="590" t="s">
        <v>1808</v>
      </c>
      <c r="N54" s="599">
        <v>0</v>
      </c>
      <c r="O54" s="668"/>
    </row>
    <row r="55" spans="1:16" x14ac:dyDescent="0.2">
      <c r="A55" s="754"/>
      <c r="B55" s="532" t="s">
        <v>2258</v>
      </c>
      <c r="C55" s="531" t="s">
        <v>1883</v>
      </c>
      <c r="D55" s="530" t="s">
        <v>1886</v>
      </c>
      <c r="E55" s="590">
        <v>23</v>
      </c>
      <c r="F55" s="597">
        <v>16</v>
      </c>
      <c r="G55" s="590">
        <v>6</v>
      </c>
      <c r="H55" s="590">
        <v>10</v>
      </c>
      <c r="I55" s="590">
        <v>1</v>
      </c>
      <c r="J55" s="590">
        <v>1</v>
      </c>
      <c r="K55" s="597">
        <v>2</v>
      </c>
      <c r="L55" s="598">
        <v>4</v>
      </c>
      <c r="M55" s="590">
        <v>1</v>
      </c>
      <c r="N55" s="599">
        <v>5</v>
      </c>
      <c r="O55" s="668"/>
    </row>
    <row r="56" spans="1:16" x14ac:dyDescent="0.2">
      <c r="A56" s="754"/>
      <c r="B56" s="532" t="s">
        <v>1835</v>
      </c>
      <c r="C56" s="531" t="s">
        <v>1816</v>
      </c>
      <c r="D56" s="530" t="s">
        <v>1836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2">
      <c r="A57" s="754"/>
      <c r="B57" s="532" t="s">
        <v>2272</v>
      </c>
      <c r="C57" s="531" t="s">
        <v>1914</v>
      </c>
      <c r="D57" s="530" t="s">
        <v>1979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54"/>
      <c r="B58" s="532" t="s">
        <v>1946</v>
      </c>
      <c r="C58" s="531" t="s">
        <v>1786</v>
      </c>
      <c r="D58" s="530" t="s">
        <v>1802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2">
      <c r="A59" s="754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3</v>
      </c>
      <c r="J59" s="590">
        <v>0</v>
      </c>
      <c r="K59" s="597">
        <v>3</v>
      </c>
      <c r="L59" s="598">
        <v>1</v>
      </c>
      <c r="M59" s="590">
        <v>4</v>
      </c>
      <c r="N59" s="599">
        <v>5</v>
      </c>
      <c r="O59" s="668"/>
    </row>
    <row r="60" spans="1:16" x14ac:dyDescent="0.2">
      <c r="A60" s="754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54"/>
      <c r="B61" s="532" t="s">
        <v>746</v>
      </c>
      <c r="C61" s="531" t="s">
        <v>1419</v>
      </c>
      <c r="D61" s="530" t="s">
        <v>2393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  <c r="P61" t="s">
        <v>2395</v>
      </c>
    </row>
    <row r="62" spans="1:16" x14ac:dyDescent="0.2">
      <c r="A62" s="754"/>
      <c r="B62" s="532" t="s">
        <v>1671</v>
      </c>
      <c r="C62" s="531" t="s">
        <v>1672</v>
      </c>
      <c r="D62" s="530" t="s">
        <v>1673</v>
      </c>
      <c r="E62" s="590">
        <v>18</v>
      </c>
      <c r="F62" s="597">
        <v>17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54"/>
      <c r="B63" s="532" t="s">
        <v>2125</v>
      </c>
      <c r="C63" s="531" t="s">
        <v>2126</v>
      </c>
      <c r="D63" s="530" t="s">
        <v>1418</v>
      </c>
      <c r="E63" s="590">
        <v>17</v>
      </c>
      <c r="F63" s="597">
        <v>12</v>
      </c>
      <c r="G63" s="590">
        <v>9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2">
      <c r="A64" s="754"/>
      <c r="B64" s="532" t="s">
        <v>1512</v>
      </c>
      <c r="C64" s="531" t="s">
        <v>1513</v>
      </c>
      <c r="D64" s="530" t="s">
        <v>1514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54"/>
      <c r="B65" s="532" t="s">
        <v>1416</v>
      </c>
      <c r="C65" s="531" t="s">
        <v>1417</v>
      </c>
      <c r="D65" s="530" t="s">
        <v>1418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54"/>
      <c r="B66" s="532" t="s">
        <v>1757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54"/>
      <c r="B67" s="532" t="s">
        <v>1133</v>
      </c>
      <c r="C67" s="531" t="s">
        <v>1134</v>
      </c>
      <c r="D67" s="530" t="s">
        <v>1135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54"/>
      <c r="B68" s="532" t="s">
        <v>1758</v>
      </c>
      <c r="C68" s="531" t="s">
        <v>1759</v>
      </c>
      <c r="D68" s="530" t="s">
        <v>1760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54"/>
      <c r="B69" s="532" t="s">
        <v>1714</v>
      </c>
      <c r="C69" s="531" t="s">
        <v>1715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2">
      <c r="A70" s="754"/>
      <c r="B70" s="531" t="s">
        <v>923</v>
      </c>
      <c r="C70" s="535" t="s">
        <v>172</v>
      </c>
      <c r="D70" s="582" t="s">
        <v>1320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2">
      <c r="A71" s="754"/>
      <c r="B71" s="531" t="s">
        <v>1136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2">
      <c r="A72" s="754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2">
      <c r="A73" s="754"/>
      <c r="B73" s="531" t="s">
        <v>173</v>
      </c>
      <c r="C73" s="531" t="s">
        <v>789</v>
      </c>
      <c r="D73" s="530" t="s">
        <v>1321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2">
      <c r="A74" s="754"/>
      <c r="B74" s="532" t="s">
        <v>174</v>
      </c>
      <c r="C74" s="531" t="s">
        <v>790</v>
      </c>
      <c r="D74" s="530" t="s">
        <v>1322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2">
      <c r="A75" s="754"/>
      <c r="B75" s="532" t="s">
        <v>1137</v>
      </c>
      <c r="C75" s="531" t="s">
        <v>1010</v>
      </c>
      <c r="D75" s="530" t="s">
        <v>1138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54"/>
      <c r="B76" s="532" t="s">
        <v>1653</v>
      </c>
      <c r="C76" s="531" t="s">
        <v>1618</v>
      </c>
      <c r="D76" s="530" t="s">
        <v>1619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54"/>
      <c r="B77" s="532" t="s">
        <v>1819</v>
      </c>
      <c r="C77" s="531" t="s">
        <v>1820</v>
      </c>
      <c r="D77" s="530" t="s">
        <v>1837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54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54"/>
      <c r="B79" s="581" t="s">
        <v>1515</v>
      </c>
      <c r="C79" s="535" t="s">
        <v>1474</v>
      </c>
      <c r="D79" s="533" t="s">
        <v>1475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2">
      <c r="A80" s="754"/>
      <c r="B80" s="581" t="s">
        <v>1654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2">
      <c r="A81" s="754"/>
      <c r="B81" s="581" t="s">
        <v>1061</v>
      </c>
      <c r="C81" s="535" t="s">
        <v>1062</v>
      </c>
      <c r="D81" s="533" t="s">
        <v>1063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2">
      <c r="A82" s="754"/>
      <c r="B82" s="581" t="s">
        <v>1139</v>
      </c>
      <c r="C82" s="535" t="s">
        <v>1140</v>
      </c>
      <c r="D82" s="533" t="s">
        <v>1141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2">
      <c r="A83" s="754"/>
      <c r="B83" s="581" t="s">
        <v>1893</v>
      </c>
      <c r="C83" s="535" t="s">
        <v>1894</v>
      </c>
      <c r="D83" s="533" t="s">
        <v>2198</v>
      </c>
      <c r="E83" s="592">
        <v>16</v>
      </c>
      <c r="F83" s="597">
        <v>14</v>
      </c>
      <c r="G83" s="592">
        <v>7</v>
      </c>
      <c r="H83" s="592">
        <v>7</v>
      </c>
      <c r="I83" s="611">
        <v>4</v>
      </c>
      <c r="J83" s="590">
        <v>5</v>
      </c>
      <c r="K83" s="597">
        <v>9</v>
      </c>
      <c r="L83" s="612">
        <v>1</v>
      </c>
      <c r="M83" s="590">
        <v>1</v>
      </c>
      <c r="N83" s="599">
        <v>2</v>
      </c>
      <c r="O83" s="668"/>
    </row>
    <row r="84" spans="1:16" x14ac:dyDescent="0.2">
      <c r="A84" s="754"/>
      <c r="B84" s="581" t="s">
        <v>1655</v>
      </c>
      <c r="C84" s="531" t="s">
        <v>1845</v>
      </c>
      <c r="D84" s="530" t="s">
        <v>1656</v>
      </c>
      <c r="E84" s="592">
        <v>20</v>
      </c>
      <c r="F84" s="597">
        <v>19</v>
      </c>
      <c r="G84" s="592">
        <v>10</v>
      </c>
      <c r="H84" s="592">
        <v>9</v>
      </c>
      <c r="I84" s="611">
        <v>1</v>
      </c>
      <c r="J84" s="590">
        <v>1</v>
      </c>
      <c r="K84" s="597">
        <v>2</v>
      </c>
      <c r="L84" s="612">
        <v>0</v>
      </c>
      <c r="M84" s="590">
        <v>1</v>
      </c>
      <c r="N84" s="599">
        <v>1</v>
      </c>
      <c r="O84" s="668"/>
    </row>
    <row r="85" spans="1:16" x14ac:dyDescent="0.2">
      <c r="A85" s="754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2">
      <c r="A86" s="754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2">
      <c r="A87" s="754"/>
      <c r="B87" s="532" t="s">
        <v>1424</v>
      </c>
      <c r="C87" s="584" t="s">
        <v>1425</v>
      </c>
      <c r="D87" s="583" t="s">
        <v>1426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1808</v>
      </c>
      <c r="M87" s="590" t="s">
        <v>1808</v>
      </c>
      <c r="N87" s="599">
        <v>0</v>
      </c>
      <c r="O87" s="668"/>
    </row>
    <row r="88" spans="1:16" x14ac:dyDescent="0.2">
      <c r="A88" s="754"/>
      <c r="B88" s="532" t="s">
        <v>2396</v>
      </c>
      <c r="C88" s="584" t="s">
        <v>2398</v>
      </c>
      <c r="D88" s="583" t="s">
        <v>2397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  <c r="P88" t="s">
        <v>2395</v>
      </c>
    </row>
    <row r="89" spans="1:16" x14ac:dyDescent="0.2">
      <c r="A89" s="754"/>
      <c r="B89" s="536" t="s">
        <v>1718</v>
      </c>
      <c r="C89" s="545" t="s">
        <v>1846</v>
      </c>
      <c r="D89" s="533" t="s">
        <v>1285</v>
      </c>
      <c r="E89" s="593">
        <v>12</v>
      </c>
      <c r="F89" s="597">
        <v>10</v>
      </c>
      <c r="G89" s="590">
        <v>10</v>
      </c>
      <c r="H89" s="613">
        <v>0</v>
      </c>
      <c r="I89" s="611">
        <v>0</v>
      </c>
      <c r="J89" s="590">
        <v>0</v>
      </c>
      <c r="K89" s="597">
        <v>0</v>
      </c>
      <c r="L89" s="598">
        <v>2</v>
      </c>
      <c r="M89" s="590">
        <v>0</v>
      </c>
      <c r="N89" s="599">
        <v>2</v>
      </c>
      <c r="O89" s="668"/>
    </row>
    <row r="90" spans="1:16" x14ac:dyDescent="0.2">
      <c r="A90" s="754"/>
      <c r="B90" s="534" t="s">
        <v>566</v>
      </c>
      <c r="C90" s="585" t="s">
        <v>795</v>
      </c>
      <c r="D90" s="576" t="s">
        <v>1323</v>
      </c>
      <c r="E90" s="611">
        <v>105</v>
      </c>
      <c r="F90" s="597">
        <v>101</v>
      </c>
      <c r="G90" s="590">
        <v>68</v>
      </c>
      <c r="H90" s="613">
        <v>33</v>
      </c>
      <c r="I90" s="611">
        <v>0</v>
      </c>
      <c r="J90" s="590">
        <v>0</v>
      </c>
      <c r="K90" s="597">
        <v>0</v>
      </c>
      <c r="L90" s="598">
        <v>3</v>
      </c>
      <c r="M90" s="590">
        <v>1</v>
      </c>
      <c r="N90" s="599">
        <v>4</v>
      </c>
      <c r="O90" s="668"/>
    </row>
    <row r="91" spans="1:16" x14ac:dyDescent="0.2">
      <c r="A91" s="755"/>
      <c r="B91" s="534" t="s">
        <v>531</v>
      </c>
      <c r="C91" s="585" t="s">
        <v>1142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3.5" thickBot="1" x14ac:dyDescent="0.25">
      <c r="A92" s="736" t="s">
        <v>1014</v>
      </c>
      <c r="B92" s="737"/>
      <c r="C92" s="737"/>
      <c r="D92" s="738"/>
      <c r="E92" s="164">
        <f t="shared" ref="E92:N92" si="0">SUM(E5:E91)</f>
        <v>1504</v>
      </c>
      <c r="F92" s="164">
        <f t="shared" si="0"/>
        <v>1282</v>
      </c>
      <c r="G92" s="164">
        <f t="shared" si="0"/>
        <v>745</v>
      </c>
      <c r="H92" s="164">
        <f t="shared" si="0"/>
        <v>536</v>
      </c>
      <c r="I92" s="164">
        <f t="shared" si="0"/>
        <v>83</v>
      </c>
      <c r="J92" s="164">
        <f t="shared" si="0"/>
        <v>59</v>
      </c>
      <c r="K92" s="164">
        <f t="shared" si="0"/>
        <v>142</v>
      </c>
      <c r="L92" s="164">
        <f t="shared" si="0"/>
        <v>75</v>
      </c>
      <c r="M92" s="164">
        <f t="shared" si="0"/>
        <v>75</v>
      </c>
      <c r="N92" s="164">
        <f t="shared" si="0"/>
        <v>159</v>
      </c>
      <c r="O92" s="665"/>
    </row>
    <row r="93" spans="1:16" s="54" customFormat="1" ht="13.5" thickBot="1" x14ac:dyDescent="0.25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2">
      <c r="A94" s="745" t="s">
        <v>1019</v>
      </c>
      <c r="B94" s="328" t="s">
        <v>364</v>
      </c>
      <c r="C94" s="328" t="s">
        <v>2304</v>
      </c>
      <c r="D94" s="324" t="s">
        <v>2098</v>
      </c>
      <c r="E94" s="343">
        <v>6</v>
      </c>
      <c r="F94" s="343">
        <v>5</v>
      </c>
      <c r="G94" s="343">
        <v>3</v>
      </c>
      <c r="H94" s="343">
        <v>2</v>
      </c>
      <c r="I94" s="343">
        <v>2</v>
      </c>
      <c r="J94" s="343">
        <v>1</v>
      </c>
      <c r="K94" s="343">
        <v>3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2">
      <c r="A95" s="746"/>
      <c r="B95" s="329" t="s">
        <v>1860</v>
      </c>
      <c r="C95" s="329" t="s">
        <v>1861</v>
      </c>
      <c r="D95" s="330" t="s">
        <v>1862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>
        <v>0</v>
      </c>
      <c r="M95" s="344">
        <v>0</v>
      </c>
      <c r="N95" s="345">
        <v>3</v>
      </c>
      <c r="O95" s="679"/>
    </row>
    <row r="96" spans="1:16" x14ac:dyDescent="0.2">
      <c r="A96" s="746"/>
      <c r="B96" s="329" t="s">
        <v>1871</v>
      </c>
      <c r="C96" s="329" t="s">
        <v>1872</v>
      </c>
      <c r="D96" s="330" t="s">
        <v>1907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7"/>
      <c r="P96" s="7"/>
    </row>
    <row r="97" spans="1:16" x14ac:dyDescent="0.2">
      <c r="A97" s="746"/>
      <c r="B97" s="329" t="s">
        <v>1295</v>
      </c>
      <c r="C97" s="329" t="s">
        <v>1080</v>
      </c>
      <c r="D97" s="326" t="s">
        <v>1212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2">
      <c r="A98" s="746"/>
      <c r="B98" s="329" t="s">
        <v>2301</v>
      </c>
      <c r="C98" s="329" t="s">
        <v>2302</v>
      </c>
      <c r="D98" s="326" t="s">
        <v>2303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2">
      <c r="A99" s="746"/>
      <c r="B99" s="329" t="s">
        <v>1290</v>
      </c>
      <c r="C99" s="329" t="s">
        <v>1006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5">
        <v>0</v>
      </c>
      <c r="O99" s="679"/>
    </row>
    <row r="100" spans="1:16" x14ac:dyDescent="0.2">
      <c r="A100" s="746"/>
      <c r="B100" s="329" t="s">
        <v>2205</v>
      </c>
      <c r="C100" s="329" t="s">
        <v>2206</v>
      </c>
      <c r="D100" s="326" t="s">
        <v>2207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2">
      <c r="A101" s="746"/>
      <c r="B101" s="329" t="s">
        <v>1437</v>
      </c>
      <c r="C101" s="329" t="s">
        <v>1438</v>
      </c>
      <c r="D101" s="326" t="s">
        <v>1439</v>
      </c>
      <c r="E101" s="347">
        <v>13</v>
      </c>
      <c r="F101" s="344">
        <v>12</v>
      </c>
      <c r="G101" s="344">
        <v>0</v>
      </c>
      <c r="H101" s="348">
        <v>12</v>
      </c>
      <c r="I101" s="347">
        <v>0</v>
      </c>
      <c r="J101" s="344">
        <v>1</v>
      </c>
      <c r="K101" s="344">
        <v>1</v>
      </c>
      <c r="L101" s="347">
        <v>0</v>
      </c>
      <c r="M101" s="344">
        <v>0</v>
      </c>
      <c r="N101" s="345">
        <v>0</v>
      </c>
      <c r="O101" s="727"/>
      <c r="P101" s="7"/>
    </row>
    <row r="102" spans="1:16" x14ac:dyDescent="0.2">
      <c r="A102" s="746"/>
      <c r="B102" s="329" t="s">
        <v>1544</v>
      </c>
      <c r="C102" s="329" t="s">
        <v>1338</v>
      </c>
      <c r="D102" s="326" t="s">
        <v>1339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9"/>
    </row>
    <row r="103" spans="1:16" x14ac:dyDescent="0.2">
      <c r="A103" s="746"/>
      <c r="B103" s="327" t="s">
        <v>1293</v>
      </c>
      <c r="C103" s="327" t="s">
        <v>2407</v>
      </c>
      <c r="D103" s="330" t="s">
        <v>107</v>
      </c>
      <c r="E103" s="347">
        <v>143</v>
      </c>
      <c r="F103" s="344">
        <v>137</v>
      </c>
      <c r="G103" s="344">
        <v>94</v>
      </c>
      <c r="H103" s="348">
        <v>43</v>
      </c>
      <c r="I103" s="347">
        <v>0</v>
      </c>
      <c r="J103" s="344">
        <v>0</v>
      </c>
      <c r="K103" s="344">
        <v>0</v>
      </c>
      <c r="L103" s="347">
        <v>4</v>
      </c>
      <c r="M103" s="344">
        <v>2</v>
      </c>
      <c r="N103" s="345">
        <v>6</v>
      </c>
      <c r="O103" s="679"/>
      <c r="P103" t="s">
        <v>2408</v>
      </c>
    </row>
    <row r="104" spans="1:16" s="155" customFormat="1" x14ac:dyDescent="0.2">
      <c r="A104" s="746"/>
      <c r="B104" s="327" t="s">
        <v>1296</v>
      </c>
      <c r="C104" s="327" t="s">
        <v>1213</v>
      </c>
      <c r="D104" s="326" t="s">
        <v>1214</v>
      </c>
      <c r="E104" s="347">
        <v>8</v>
      </c>
      <c r="F104" s="344">
        <v>9</v>
      </c>
      <c r="G104" s="344">
        <v>6</v>
      </c>
      <c r="H104" s="348">
        <v>3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s="155" customFormat="1" x14ac:dyDescent="0.2">
      <c r="A105" s="746"/>
      <c r="B105" s="327" t="s">
        <v>1286</v>
      </c>
      <c r="C105" s="327" t="s">
        <v>1011</v>
      </c>
      <c r="D105" s="326" t="s">
        <v>1208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2">
      <c r="A106" s="746"/>
      <c r="B106" s="327" t="s">
        <v>1406</v>
      </c>
      <c r="C106" s="327" t="s">
        <v>1407</v>
      </c>
      <c r="D106" s="326" t="s">
        <v>1408</v>
      </c>
      <c r="E106" s="347">
        <v>27</v>
      </c>
      <c r="F106" s="344">
        <v>34</v>
      </c>
      <c r="G106" s="344">
        <v>25</v>
      </c>
      <c r="H106" s="348">
        <v>9</v>
      </c>
      <c r="I106" s="347">
        <v>27</v>
      </c>
      <c r="J106" s="344">
        <v>5</v>
      </c>
      <c r="K106" s="344">
        <v>32</v>
      </c>
      <c r="L106" s="347">
        <v>0</v>
      </c>
      <c r="M106" s="344">
        <v>0</v>
      </c>
      <c r="N106" s="345">
        <v>0</v>
      </c>
      <c r="O106" s="679"/>
    </row>
    <row r="107" spans="1:16" x14ac:dyDescent="0.2">
      <c r="A107" s="746"/>
      <c r="B107" s="327" t="s">
        <v>1574</v>
      </c>
      <c r="C107" s="327" t="s">
        <v>2406</v>
      </c>
      <c r="D107" s="326" t="s">
        <v>1575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2">
      <c r="A108" s="746"/>
      <c r="B108" s="327" t="s">
        <v>1287</v>
      </c>
      <c r="C108" s="327" t="s">
        <v>108</v>
      </c>
      <c r="D108" s="326" t="s">
        <v>109</v>
      </c>
      <c r="E108" s="347">
        <v>27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80"/>
    </row>
    <row r="109" spans="1:16" x14ac:dyDescent="0.2">
      <c r="A109" s="746"/>
      <c r="B109" s="327" t="s">
        <v>1294</v>
      </c>
      <c r="C109" s="327" t="s">
        <v>1210</v>
      </c>
      <c r="D109" s="326" t="s">
        <v>1211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2">
      <c r="A110" s="746"/>
      <c r="B110" s="327" t="s">
        <v>1291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2">
      <c r="A111" s="746"/>
      <c r="B111" s="327" t="s">
        <v>1288</v>
      </c>
      <c r="C111" s="327" t="s">
        <v>925</v>
      </c>
      <c r="D111" s="326" t="s">
        <v>1209</v>
      </c>
      <c r="E111" s="347">
        <v>155</v>
      </c>
      <c r="F111" s="344">
        <v>145</v>
      </c>
      <c r="G111" s="344">
        <v>97</v>
      </c>
      <c r="H111" s="348">
        <v>48</v>
      </c>
      <c r="I111" s="347">
        <v>2</v>
      </c>
      <c r="J111" s="344">
        <v>2</v>
      </c>
      <c r="K111" s="344">
        <v>4</v>
      </c>
      <c r="L111" s="347">
        <v>7</v>
      </c>
      <c r="M111" s="344">
        <v>3</v>
      </c>
      <c r="N111" s="345">
        <v>10</v>
      </c>
      <c r="O111" s="680"/>
    </row>
    <row r="112" spans="1:16" x14ac:dyDescent="0.2">
      <c r="A112" s="746"/>
      <c r="B112" s="327" t="s">
        <v>1719</v>
      </c>
      <c r="C112" s="327" t="s">
        <v>739</v>
      </c>
      <c r="D112" s="326" t="s">
        <v>1720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2">
      <c r="A113" s="746"/>
      <c r="B113" s="327" t="s">
        <v>1292</v>
      </c>
      <c r="C113" s="327" t="s">
        <v>926</v>
      </c>
      <c r="D113" s="326" t="s">
        <v>1503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2">
      <c r="A114" s="746"/>
      <c r="B114" s="327" t="s">
        <v>1613</v>
      </c>
      <c r="C114" s="327" t="s">
        <v>1614</v>
      </c>
      <c r="D114" s="326" t="s">
        <v>1615</v>
      </c>
      <c r="E114" s="347">
        <v>25</v>
      </c>
      <c r="F114" s="344">
        <v>28</v>
      </c>
      <c r="G114" s="344">
        <v>0</v>
      </c>
      <c r="H114" s="348">
        <v>28</v>
      </c>
      <c r="I114" s="347">
        <v>0</v>
      </c>
      <c r="J114" s="344">
        <v>2</v>
      </c>
      <c r="K114" s="344">
        <v>2</v>
      </c>
      <c r="L114" s="347">
        <v>0</v>
      </c>
      <c r="M114" s="344">
        <v>0</v>
      </c>
      <c r="N114" s="345">
        <v>0</v>
      </c>
      <c r="O114" s="679"/>
    </row>
    <row r="115" spans="1:16" x14ac:dyDescent="0.2">
      <c r="A115" s="746"/>
      <c r="B115" s="327" t="s">
        <v>1289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2">
      <c r="A116" s="746"/>
      <c r="B116" s="327" t="s">
        <v>2245</v>
      </c>
      <c r="C116" s="327" t="s">
        <v>2246</v>
      </c>
      <c r="D116" s="326" t="s">
        <v>1422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2">
      <c r="A117" s="746"/>
      <c r="B117" s="327" t="s">
        <v>1891</v>
      </c>
      <c r="C117" s="327" t="s">
        <v>1892</v>
      </c>
      <c r="D117" s="326" t="s">
        <v>1908</v>
      </c>
      <c r="E117" s="333">
        <v>16</v>
      </c>
      <c r="F117" s="331">
        <v>15</v>
      </c>
      <c r="G117" s="331">
        <v>9</v>
      </c>
      <c r="H117" s="325">
        <v>6</v>
      </c>
      <c r="I117" s="333">
        <v>0</v>
      </c>
      <c r="J117" s="331">
        <v>2</v>
      </c>
      <c r="K117" s="331">
        <v>2</v>
      </c>
      <c r="L117" s="333">
        <v>0</v>
      </c>
      <c r="M117" s="331">
        <v>1</v>
      </c>
      <c r="N117" s="332">
        <v>1</v>
      </c>
      <c r="O117" s="679"/>
    </row>
    <row r="118" spans="1:16" x14ac:dyDescent="0.2">
      <c r="A118" s="746"/>
      <c r="B118" s="327" t="s">
        <v>1300</v>
      </c>
      <c r="C118" s="327" t="s">
        <v>1216</v>
      </c>
      <c r="D118" s="326" t="s">
        <v>1217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2">
      <c r="A119" s="746"/>
      <c r="B119" s="327" t="s">
        <v>1297</v>
      </c>
      <c r="C119" s="327" t="s">
        <v>2294</v>
      </c>
      <c r="D119" s="326" t="s">
        <v>2295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2">
      <c r="A120" s="746"/>
      <c r="B120" s="329" t="s">
        <v>1298</v>
      </c>
      <c r="C120" s="327" t="s">
        <v>115</v>
      </c>
      <c r="D120" s="326" t="s">
        <v>1215</v>
      </c>
      <c r="E120" s="333">
        <v>9</v>
      </c>
      <c r="F120" s="331">
        <v>9</v>
      </c>
      <c r="G120" s="331">
        <v>9</v>
      </c>
      <c r="H120" s="325">
        <v>0</v>
      </c>
      <c r="I120" s="333">
        <v>0</v>
      </c>
      <c r="J120" s="331">
        <v>0</v>
      </c>
      <c r="K120" s="331">
        <v>0</v>
      </c>
      <c r="L120" s="333">
        <v>2</v>
      </c>
      <c r="M120" s="331">
        <v>0</v>
      </c>
      <c r="N120" s="332">
        <v>2</v>
      </c>
      <c r="O120" s="679"/>
    </row>
    <row r="121" spans="1:16" x14ac:dyDescent="0.2">
      <c r="A121" s="746"/>
      <c r="B121" s="329" t="s">
        <v>1299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2">
      <c r="A122" s="746"/>
      <c r="B122" s="342" t="s">
        <v>1616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3</v>
      </c>
      <c r="K122" s="331">
        <v>19</v>
      </c>
      <c r="L122" s="333">
        <v>0</v>
      </c>
      <c r="M122" s="331">
        <v>2</v>
      </c>
      <c r="N122" s="332">
        <v>2</v>
      </c>
      <c r="O122" s="679"/>
    </row>
    <row r="123" spans="1:16" x14ac:dyDescent="0.2">
      <c r="A123" s="746"/>
      <c r="B123" s="342" t="s">
        <v>1854</v>
      </c>
      <c r="C123" s="327" t="s">
        <v>1932</v>
      </c>
      <c r="D123" s="326" t="s">
        <v>1863</v>
      </c>
      <c r="E123" s="333">
        <v>7</v>
      </c>
      <c r="F123" s="334">
        <v>7</v>
      </c>
      <c r="G123" s="334">
        <v>6</v>
      </c>
      <c r="H123" s="335">
        <v>1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2">
      <c r="A124" s="746"/>
      <c r="B124" s="329" t="s">
        <v>1301</v>
      </c>
      <c r="C124" s="329" t="s">
        <v>927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2">
      <c r="A125" s="746"/>
      <c r="B125" s="327" t="s">
        <v>1302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2">
      <c r="A126" s="746"/>
      <c r="B126" s="327" t="s">
        <v>1303</v>
      </c>
      <c r="C126" s="327" t="s">
        <v>1218</v>
      </c>
      <c r="D126" s="326" t="s">
        <v>1219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2">
      <c r="A127" s="746"/>
      <c r="B127" s="327" t="s">
        <v>1576</v>
      </c>
      <c r="C127" s="327" t="s">
        <v>1577</v>
      </c>
      <c r="D127" s="326" t="s">
        <v>1578</v>
      </c>
      <c r="E127" s="333">
        <v>20</v>
      </c>
      <c r="F127" s="331">
        <v>20</v>
      </c>
      <c r="G127" s="331">
        <v>10</v>
      </c>
      <c r="H127" s="325">
        <v>10</v>
      </c>
      <c r="I127" s="333">
        <v>19</v>
      </c>
      <c r="J127" s="331">
        <v>16</v>
      </c>
      <c r="K127" s="331">
        <v>35</v>
      </c>
      <c r="L127" s="333">
        <v>0</v>
      </c>
      <c r="M127" s="331">
        <v>0</v>
      </c>
      <c r="N127" s="332">
        <v>0</v>
      </c>
      <c r="O127" s="679"/>
    </row>
    <row r="128" spans="1:16" x14ac:dyDescent="0.2">
      <c r="A128" s="746"/>
      <c r="B128" s="327" t="s">
        <v>2055</v>
      </c>
      <c r="C128" s="327" t="s">
        <v>2056</v>
      </c>
      <c r="D128" s="326" t="s">
        <v>2057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2">
      <c r="A129" s="746"/>
      <c r="B129" s="329" t="s">
        <v>1304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2">
      <c r="A130" s="746"/>
      <c r="B130" s="329" t="s">
        <v>1305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2">
      <c r="A131" s="746"/>
      <c r="B131" s="327" t="s">
        <v>1306</v>
      </c>
      <c r="C131" s="327" t="s">
        <v>928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2">
      <c r="A132" s="747"/>
      <c r="B132" s="336" t="s">
        <v>1774</v>
      </c>
      <c r="C132" s="336" t="s">
        <v>2041</v>
      </c>
      <c r="D132" s="337" t="s">
        <v>1775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3.5" thickBot="1" x14ac:dyDescent="0.25">
      <c r="A133" s="736" t="s">
        <v>1014</v>
      </c>
      <c r="B133" s="737"/>
      <c r="C133" s="737"/>
      <c r="D133" s="738"/>
      <c r="E133" s="164">
        <f t="shared" ref="E133:N133" si="1">SUM(E94:E132)</f>
        <v>846</v>
      </c>
      <c r="F133" s="164">
        <f t="shared" si="1"/>
        <v>812</v>
      </c>
      <c r="G133" s="164">
        <f t="shared" si="1"/>
        <v>498</v>
      </c>
      <c r="H133" s="164">
        <f t="shared" si="1"/>
        <v>314</v>
      </c>
      <c r="I133" s="164">
        <f t="shared" si="1"/>
        <v>194</v>
      </c>
      <c r="J133" s="164">
        <f t="shared" si="1"/>
        <v>90</v>
      </c>
      <c r="K133" s="164">
        <f t="shared" si="1"/>
        <v>284</v>
      </c>
      <c r="L133" s="164">
        <f t="shared" si="1"/>
        <v>14</v>
      </c>
      <c r="M133" s="164">
        <f t="shared" si="1"/>
        <v>12</v>
      </c>
      <c r="N133" s="164">
        <f t="shared" si="1"/>
        <v>40</v>
      </c>
      <c r="O133" s="665"/>
    </row>
    <row r="134" spans="1:15" s="54" customFormat="1" ht="13.5" thickBot="1" x14ac:dyDescent="0.25">
      <c r="A134" s="61"/>
      <c r="B134" s="60"/>
      <c r="C134" s="60"/>
      <c r="D134" s="60"/>
    </row>
    <row r="135" spans="1:15" ht="13.5" customHeight="1" x14ac:dyDescent="0.2">
      <c r="A135" s="739" t="s">
        <v>1020</v>
      </c>
      <c r="B135" s="328" t="s">
        <v>1545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2">
      <c r="A136" s="740"/>
      <c r="B136" s="329" t="s">
        <v>1546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2">
      <c r="A137" s="740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2">
      <c r="A138" s="740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2">
      <c r="A139" s="740"/>
      <c r="B139" s="327" t="s">
        <v>1340</v>
      </c>
      <c r="C139" s="327" t="s">
        <v>1670</v>
      </c>
      <c r="D139" s="326" t="s">
        <v>1341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2">
      <c r="A140" s="740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2">
      <c r="A141" s="740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2">
      <c r="A142" s="741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3.5" thickBot="1" x14ac:dyDescent="0.25">
      <c r="A143" s="736" t="s">
        <v>1014</v>
      </c>
      <c r="B143" s="737"/>
      <c r="C143" s="737"/>
      <c r="D143" s="738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3.5" thickBot="1" x14ac:dyDescent="0.25">
      <c r="A144" s="61"/>
      <c r="B144" s="60"/>
      <c r="C144" s="60"/>
      <c r="D144" s="60"/>
    </row>
    <row r="145" spans="1:17" ht="13.5" customHeight="1" x14ac:dyDescent="0.2">
      <c r="A145" s="742" t="s">
        <v>1021</v>
      </c>
      <c r="B145" s="190" t="s">
        <v>1557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2">
      <c r="A146" s="743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2">
      <c r="A147" s="743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20</v>
      </c>
      <c r="G147" s="193">
        <v>13</v>
      </c>
      <c r="H147" s="193">
        <v>7</v>
      </c>
      <c r="I147" s="191">
        <v>0</v>
      </c>
      <c r="J147" s="191">
        <v>0</v>
      </c>
      <c r="K147" s="207">
        <v>0</v>
      </c>
      <c r="L147" s="191"/>
      <c r="M147" s="191"/>
      <c r="N147" s="191">
        <v>1</v>
      </c>
      <c r="O147" s="693"/>
      <c r="P147" s="4"/>
      <c r="Q147" s="4"/>
    </row>
    <row r="148" spans="1:17" x14ac:dyDescent="0.2">
      <c r="A148" s="743"/>
      <c r="B148" s="188" t="s">
        <v>1307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2">
      <c r="A149" s="743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2">
      <c r="A150" s="744"/>
      <c r="B150" s="205" t="s">
        <v>1766</v>
      </c>
      <c r="C150" s="206" t="s">
        <v>1773</v>
      </c>
      <c r="D150" s="202" t="s">
        <v>1641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3.5" thickBot="1" x14ac:dyDescent="0.25">
      <c r="A151" s="736" t="s">
        <v>1014</v>
      </c>
      <c r="B151" s="737"/>
      <c r="C151" s="737"/>
      <c r="D151" s="738"/>
      <c r="E151" s="164">
        <f t="shared" ref="E151:N151" si="3">SUM(E145:E150)</f>
        <v>84</v>
      </c>
      <c r="F151" s="164">
        <f t="shared" si="3"/>
        <v>80</v>
      </c>
      <c r="G151" s="164">
        <f t="shared" si="3"/>
        <v>50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3</v>
      </c>
      <c r="O151" s="688"/>
    </row>
    <row r="152" spans="1:17" s="54" customFormat="1" ht="13.5" thickBot="1" x14ac:dyDescent="0.25">
      <c r="A152" s="60"/>
      <c r="B152" s="60"/>
      <c r="C152" s="60"/>
      <c r="D152" s="60"/>
    </row>
    <row r="153" spans="1:17" ht="13.5" customHeight="1" x14ac:dyDescent="0.2">
      <c r="A153" s="742" t="s">
        <v>1022</v>
      </c>
      <c r="B153" s="190" t="s">
        <v>1308</v>
      </c>
      <c r="C153" s="195" t="s">
        <v>230</v>
      </c>
      <c r="D153" s="197" t="s">
        <v>20</v>
      </c>
      <c r="E153" s="196">
        <v>37</v>
      </c>
      <c r="F153" s="196">
        <v>31</v>
      </c>
      <c r="G153" s="196">
        <v>20</v>
      </c>
      <c r="H153" s="196">
        <v>11</v>
      </c>
      <c r="I153" s="196">
        <v>2</v>
      </c>
      <c r="J153" s="196">
        <v>0</v>
      </c>
      <c r="K153" s="196">
        <v>2</v>
      </c>
      <c r="L153" s="196">
        <v>5</v>
      </c>
      <c r="M153" s="196">
        <v>1</v>
      </c>
      <c r="N153" s="317">
        <v>6</v>
      </c>
      <c r="O153" s="692"/>
    </row>
    <row r="154" spans="1:17" x14ac:dyDescent="0.2">
      <c r="A154" s="743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2">
      <c r="A155" s="743"/>
      <c r="B155" s="188" t="s">
        <v>1207</v>
      </c>
      <c r="C155" s="210" t="s">
        <v>666</v>
      </c>
      <c r="D155" s="216" t="s">
        <v>1309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2">
      <c r="A156" s="743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2">
      <c r="A157" s="743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2">
      <c r="A158" s="743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14</v>
      </c>
      <c r="G158" s="191">
        <v>14</v>
      </c>
      <c r="H158" s="314">
        <v>0</v>
      </c>
      <c r="I158" s="191">
        <v>0</v>
      </c>
      <c r="J158" s="191">
        <v>0</v>
      </c>
      <c r="K158" s="200">
        <v>0</v>
      </c>
      <c r="L158" s="207">
        <v>3</v>
      </c>
      <c r="M158" s="191">
        <v>0</v>
      </c>
      <c r="N158" s="316">
        <v>3</v>
      </c>
      <c r="O158" s="693"/>
      <c r="P158" s="4"/>
      <c r="Q158" s="4"/>
    </row>
    <row r="159" spans="1:17" x14ac:dyDescent="0.2">
      <c r="A159" s="743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2">
      <c r="A160" s="743"/>
      <c r="B160" s="194" t="s">
        <v>1558</v>
      </c>
      <c r="C160" s="210" t="s">
        <v>1559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2">
      <c r="A161" s="743"/>
      <c r="B161" s="194" t="s">
        <v>1560</v>
      </c>
      <c r="C161" s="210" t="s">
        <v>1561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2">
      <c r="A162" s="743"/>
      <c r="B162" s="194" t="s">
        <v>1840</v>
      </c>
      <c r="C162" s="210" t="s">
        <v>1841</v>
      </c>
      <c r="D162" s="215" t="s">
        <v>1844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2">
      <c r="A163" s="743"/>
      <c r="B163" s="194" t="s">
        <v>1562</v>
      </c>
      <c r="C163" s="210" t="s">
        <v>1101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2">
      <c r="A164" s="743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7</v>
      </c>
      <c r="G164" s="208">
        <v>2</v>
      </c>
      <c r="H164" s="208">
        <v>5</v>
      </c>
      <c r="I164" s="191">
        <v>0</v>
      </c>
      <c r="J164" s="191">
        <v>0</v>
      </c>
      <c r="K164" s="200">
        <v>0</v>
      </c>
      <c r="L164" s="191">
        <v>0</v>
      </c>
      <c r="M164" s="191">
        <v>1</v>
      </c>
      <c r="N164" s="220">
        <v>1</v>
      </c>
      <c r="O164" s="693"/>
      <c r="P164" s="4"/>
    </row>
    <row r="165" spans="1:17" ht="13.5" customHeight="1" x14ac:dyDescent="0.2">
      <c r="A165" s="743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48</v>
      </c>
      <c r="G165" s="191">
        <v>34</v>
      </c>
      <c r="H165" s="191">
        <v>14</v>
      </c>
      <c r="I165" s="191">
        <v>0</v>
      </c>
      <c r="J165" s="191">
        <v>0</v>
      </c>
      <c r="K165" s="200">
        <v>0</v>
      </c>
      <c r="L165" s="191">
        <v>1</v>
      </c>
      <c r="M165" s="191">
        <v>0</v>
      </c>
      <c r="N165" s="220">
        <v>1</v>
      </c>
      <c r="O165" s="693"/>
      <c r="P165" s="4"/>
    </row>
    <row r="166" spans="1:17" x14ac:dyDescent="0.2">
      <c r="A166" s="743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2">
      <c r="A167" s="743"/>
      <c r="B167" s="213" t="s">
        <v>1637</v>
      </c>
      <c r="C167" s="212" t="s">
        <v>1638</v>
      </c>
      <c r="D167" s="218" t="s">
        <v>1639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2">
      <c r="A168" s="743"/>
      <c r="B168" s="214" t="s">
        <v>1310</v>
      </c>
      <c r="C168" s="209" t="s">
        <v>368</v>
      </c>
      <c r="D168" s="198" t="s">
        <v>367</v>
      </c>
      <c r="E168" s="207">
        <v>19</v>
      </c>
      <c r="F168" s="200">
        <v>13</v>
      </c>
      <c r="G168" s="207">
        <v>13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6</v>
      </c>
      <c r="O168" s="693"/>
    </row>
    <row r="169" spans="1:17" x14ac:dyDescent="0.2">
      <c r="A169" s="743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2">
      <c r="A170" s="743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3.5" thickBot="1" x14ac:dyDescent="0.25">
      <c r="A171" s="731" t="s">
        <v>1014</v>
      </c>
      <c r="B171" s="732"/>
      <c r="C171" s="732"/>
      <c r="D171" s="733"/>
      <c r="E171" s="89">
        <f t="shared" ref="E171:N171" si="4">SUM(E153:E170)</f>
        <v>360</v>
      </c>
      <c r="F171" s="89">
        <f t="shared" si="4"/>
        <v>319</v>
      </c>
      <c r="G171" s="89">
        <f t="shared" si="4"/>
        <v>226</v>
      </c>
      <c r="H171" s="89">
        <f t="shared" si="4"/>
        <v>93</v>
      </c>
      <c r="I171" s="89">
        <f t="shared" si="4"/>
        <v>11</v>
      </c>
      <c r="J171" s="89">
        <f t="shared" si="4"/>
        <v>3</v>
      </c>
      <c r="K171" s="89">
        <f t="shared" si="4"/>
        <v>14</v>
      </c>
      <c r="L171" s="89">
        <f t="shared" si="4"/>
        <v>17</v>
      </c>
      <c r="M171" s="89">
        <f t="shared" si="4"/>
        <v>4</v>
      </c>
      <c r="N171" s="90">
        <f t="shared" si="4"/>
        <v>29</v>
      </c>
      <c r="O171" s="688"/>
    </row>
    <row r="172" spans="1:17" s="54" customFormat="1" ht="13.5" thickBot="1" x14ac:dyDescent="0.25">
      <c r="A172" s="61"/>
      <c r="B172" s="60"/>
      <c r="C172" s="60"/>
      <c r="D172" s="60"/>
      <c r="N172" s="70"/>
    </row>
    <row r="173" spans="1:17" s="93" customFormat="1" ht="29.25" customHeight="1" thickBot="1" x14ac:dyDescent="0.25">
      <c r="A173" s="734" t="s">
        <v>1024</v>
      </c>
      <c r="B173" s="734"/>
      <c r="C173" s="734"/>
      <c r="D173" s="734"/>
      <c r="E173" s="94">
        <f t="shared" ref="E173:N173" si="5">E171+E151+E143+E133+E92</f>
        <v>2997</v>
      </c>
      <c r="F173" s="94">
        <f t="shared" si="5"/>
        <v>2662</v>
      </c>
      <c r="G173" s="94">
        <f t="shared" si="5"/>
        <v>1639</v>
      </c>
      <c r="H173" s="94">
        <f t="shared" si="5"/>
        <v>1022</v>
      </c>
      <c r="I173" s="94">
        <f t="shared" si="5"/>
        <v>293</v>
      </c>
      <c r="J173" s="94">
        <f t="shared" si="5"/>
        <v>153</v>
      </c>
      <c r="K173" s="94">
        <f t="shared" si="5"/>
        <v>446</v>
      </c>
      <c r="L173" s="94">
        <f t="shared" si="5"/>
        <v>115</v>
      </c>
      <c r="M173" s="94">
        <f t="shared" si="5"/>
        <v>94</v>
      </c>
      <c r="N173" s="94">
        <f t="shared" si="5"/>
        <v>261</v>
      </c>
      <c r="O173" s="94"/>
      <c r="P173" s="92"/>
      <c r="Q173" s="92"/>
    </row>
    <row r="174" spans="1:17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2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P180" s="4"/>
      <c r="Q180" s="4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</sheetData>
  <autoFilter ref="B4:N92" xr:uid="{00000000-0009-0000-0000-000004000000}"/>
  <mergeCells count="16">
    <mergeCell ref="M1:N1"/>
    <mergeCell ref="F3:H3"/>
    <mergeCell ref="I3:K3"/>
    <mergeCell ref="L3:N3"/>
    <mergeCell ref="A92:D92"/>
    <mergeCell ref="A5:A91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4:A132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35" t="s">
        <v>57</v>
      </c>
      <c r="B1" s="735"/>
      <c r="C1" s="735"/>
      <c r="D1" s="182" t="s">
        <v>9</v>
      </c>
      <c r="G1" s="10"/>
      <c r="M1" s="748" t="str">
        <f>共同生活援助!M1</f>
        <v>12月１日現在</v>
      </c>
      <c r="N1" s="748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1018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2368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53" t="s">
        <v>1025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54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54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2">
      <c r="A8" s="754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23</v>
      </c>
      <c r="J8" s="590">
        <v>14</v>
      </c>
      <c r="K8" s="618">
        <v>37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2">
      <c r="A9" s="754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54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54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54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39</v>
      </c>
      <c r="G12" s="590">
        <v>24</v>
      </c>
      <c r="H12" s="590">
        <v>15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54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25</v>
      </c>
      <c r="K13" s="618">
        <v>68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54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8</v>
      </c>
      <c r="J14" s="590">
        <v>4</v>
      </c>
      <c r="K14" s="618">
        <v>12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2">
      <c r="A15" s="754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54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54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54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54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2">
      <c r="A20" s="754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2">
      <c r="A21" s="754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55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3.5" thickBot="1" x14ac:dyDescent="0.25">
      <c r="A23" s="759" t="s">
        <v>1015</v>
      </c>
      <c r="B23" s="760"/>
      <c r="C23" s="760"/>
      <c r="D23" s="760"/>
      <c r="E23" s="164">
        <f t="shared" ref="E23:N23" si="0">SUM(E5:E22)</f>
        <v>870</v>
      </c>
      <c r="F23" s="164">
        <f t="shared" si="0"/>
        <v>828</v>
      </c>
      <c r="G23" s="164">
        <f t="shared" si="0"/>
        <v>526</v>
      </c>
      <c r="H23" s="164">
        <f t="shared" si="0"/>
        <v>302</v>
      </c>
      <c r="I23" s="164">
        <f t="shared" si="0"/>
        <v>381</v>
      </c>
      <c r="J23" s="164">
        <f t="shared" si="0"/>
        <v>186</v>
      </c>
      <c r="K23" s="164">
        <f t="shared" si="0"/>
        <v>567</v>
      </c>
      <c r="L23" s="164">
        <f t="shared" si="0"/>
        <v>23</v>
      </c>
      <c r="M23" s="164">
        <f t="shared" si="0"/>
        <v>9</v>
      </c>
      <c r="N23" s="179">
        <f t="shared" si="0"/>
        <v>32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65" t="s">
        <v>1026</v>
      </c>
      <c r="B25" s="359" t="s">
        <v>903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2">
      <c r="A26" s="766"/>
      <c r="B26" s="363" t="s">
        <v>912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66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66"/>
      <c r="B28" s="363" t="s">
        <v>709</v>
      </c>
      <c r="C28" s="329" t="s">
        <v>924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66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66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49</v>
      </c>
      <c r="G30" s="344">
        <v>34</v>
      </c>
      <c r="H30" s="344">
        <v>15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66"/>
      <c r="B31" s="357" t="s">
        <v>254</v>
      </c>
      <c r="C31" s="327" t="s">
        <v>929</v>
      </c>
      <c r="D31" s="356" t="s">
        <v>255</v>
      </c>
      <c r="E31" s="344">
        <v>20</v>
      </c>
      <c r="F31" s="344">
        <v>19</v>
      </c>
      <c r="G31" s="344">
        <v>10</v>
      </c>
      <c r="H31" s="344">
        <v>9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66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79</v>
      </c>
      <c r="G32" s="331">
        <v>51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66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66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66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67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59" t="s">
        <v>1014</v>
      </c>
      <c r="B37" s="760"/>
      <c r="C37" s="760"/>
      <c r="D37" s="760"/>
      <c r="E37" s="164">
        <f>SUM(E25:E36)</f>
        <v>630</v>
      </c>
      <c r="F37" s="164">
        <f>SUM(F25:F36)</f>
        <v>598</v>
      </c>
      <c r="G37" s="164">
        <f t="shared" ref="G37:N37" si="1">SUM(G25:G36)</f>
        <v>379</v>
      </c>
      <c r="H37" s="164">
        <f t="shared" si="1"/>
        <v>219</v>
      </c>
      <c r="I37" s="164">
        <f t="shared" si="1"/>
        <v>227</v>
      </c>
      <c r="J37" s="164">
        <f t="shared" si="1"/>
        <v>106</v>
      </c>
      <c r="K37" s="164">
        <f t="shared" si="1"/>
        <v>333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61" t="s">
        <v>1020</v>
      </c>
      <c r="B39" s="359" t="s">
        <v>723</v>
      </c>
      <c r="C39" s="328" t="s">
        <v>931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2">
      <c r="A40" s="762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62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39</v>
      </c>
      <c r="G41" s="331">
        <v>23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2">
      <c r="A42" s="762"/>
      <c r="B42" s="363" t="s">
        <v>721</v>
      </c>
      <c r="C42" s="329" t="s">
        <v>930</v>
      </c>
      <c r="D42" s="361" t="s">
        <v>400</v>
      </c>
      <c r="E42" s="331">
        <v>60</v>
      </c>
      <c r="F42" s="331">
        <v>53</v>
      </c>
      <c r="G42" s="331">
        <v>33</v>
      </c>
      <c r="H42" s="331">
        <v>20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2">
      <c r="A43" s="762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3.5" thickBot="1" x14ac:dyDescent="0.25">
      <c r="A44" s="759" t="s">
        <v>1014</v>
      </c>
      <c r="B44" s="760"/>
      <c r="C44" s="760"/>
      <c r="D44" s="760"/>
      <c r="E44" s="164">
        <f>SUM(E39:E43)</f>
        <v>209</v>
      </c>
      <c r="F44" s="164">
        <f t="shared" ref="F44:N44" si="2">SUM(F39:F43)</f>
        <v>185</v>
      </c>
      <c r="G44" s="164">
        <f t="shared" si="2"/>
        <v>127</v>
      </c>
      <c r="H44" s="164">
        <f t="shared" si="2"/>
        <v>58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6</v>
      </c>
      <c r="M44" s="164">
        <f t="shared" si="2"/>
        <v>9</v>
      </c>
      <c r="N44" s="179">
        <f t="shared" si="2"/>
        <v>20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63" t="s">
        <v>1021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7</v>
      </c>
      <c r="J46" s="196">
        <v>1</v>
      </c>
      <c r="K46" s="196">
        <v>8</v>
      </c>
      <c r="L46" s="196">
        <v>0</v>
      </c>
      <c r="M46" s="196">
        <v>0</v>
      </c>
      <c r="N46" s="226">
        <v>0</v>
      </c>
      <c r="O46" s="692"/>
    </row>
    <row r="47" spans="1:16" x14ac:dyDescent="0.2">
      <c r="A47" s="764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18</v>
      </c>
      <c r="J47" s="193">
        <v>10</v>
      </c>
      <c r="K47" s="193">
        <v>28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59" t="s">
        <v>1014</v>
      </c>
      <c r="B48" s="760"/>
      <c r="C48" s="760"/>
      <c r="D48" s="760"/>
      <c r="E48" s="164">
        <f>SUM(E46:E47)</f>
        <v>81</v>
      </c>
      <c r="F48" s="164">
        <f t="shared" ref="F48:N48" si="3">SUM(F46:F47)</f>
        <v>80</v>
      </c>
      <c r="G48" s="164">
        <f t="shared" si="3"/>
        <v>46</v>
      </c>
      <c r="H48" s="164">
        <f t="shared" si="3"/>
        <v>34</v>
      </c>
      <c r="I48" s="164">
        <f t="shared" si="3"/>
        <v>25</v>
      </c>
      <c r="J48" s="164">
        <f t="shared" si="3"/>
        <v>11</v>
      </c>
      <c r="K48" s="164">
        <f t="shared" si="3"/>
        <v>36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56" t="s">
        <v>1027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57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57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57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57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57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2">
      <c r="A56" s="757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2">
      <c r="A57" s="758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59" t="s">
        <v>1014</v>
      </c>
      <c r="B58" s="760"/>
      <c r="C58" s="760"/>
      <c r="D58" s="760"/>
      <c r="E58" s="164">
        <f>SUM(E50:E57)</f>
        <v>426</v>
      </c>
      <c r="F58" s="164">
        <f>SUM(F50:F57)</f>
        <v>384</v>
      </c>
      <c r="G58" s="164">
        <f t="shared" ref="G58:N58" si="4">SUM(G50:G57)</f>
        <v>243</v>
      </c>
      <c r="H58" s="164">
        <f t="shared" si="4"/>
        <v>141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34" t="s">
        <v>1024</v>
      </c>
      <c r="B60" s="734"/>
      <c r="C60" s="734"/>
      <c r="D60" s="734"/>
      <c r="E60" s="94">
        <f>E58+E48+E44+E37+E23</f>
        <v>2216</v>
      </c>
      <c r="F60" s="94">
        <f t="shared" ref="F60:N60" si="5">F58+F48+F44+F37+F23</f>
        <v>2075</v>
      </c>
      <c r="G60" s="94">
        <f t="shared" si="5"/>
        <v>1321</v>
      </c>
      <c r="H60" s="94">
        <f t="shared" si="5"/>
        <v>754</v>
      </c>
      <c r="I60" s="94">
        <f t="shared" si="5"/>
        <v>789</v>
      </c>
      <c r="J60" s="94">
        <f t="shared" si="5"/>
        <v>393</v>
      </c>
      <c r="K60" s="94">
        <f t="shared" si="5"/>
        <v>1182</v>
      </c>
      <c r="L60" s="94">
        <f t="shared" si="5"/>
        <v>40</v>
      </c>
      <c r="M60" s="94">
        <f t="shared" si="5"/>
        <v>25</v>
      </c>
      <c r="N60" s="94">
        <f t="shared" si="5"/>
        <v>74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69" t="s">
        <v>56</v>
      </c>
      <c r="B1" s="769"/>
      <c r="C1" s="769"/>
      <c r="D1" s="183" t="s">
        <v>11</v>
      </c>
      <c r="G1" s="768" t="str">
        <f>共同生活援助!M1</f>
        <v>12月１日現在</v>
      </c>
      <c r="H1" s="768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1018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1003</v>
      </c>
      <c r="G3" s="102" t="s">
        <v>1000</v>
      </c>
      <c r="H3" s="656" t="s">
        <v>1001</v>
      </c>
      <c r="I3" s="664" t="s">
        <v>2368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1004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76" t="s">
        <v>1017</v>
      </c>
      <c r="B5" s="573" t="s">
        <v>1950</v>
      </c>
      <c r="C5" s="564" t="s">
        <v>1951</v>
      </c>
      <c r="D5" s="567" t="s">
        <v>1980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77"/>
      <c r="B6" s="565" t="s">
        <v>1895</v>
      </c>
      <c r="C6" s="318" t="s">
        <v>1896</v>
      </c>
      <c r="D6" s="568" t="s">
        <v>1981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77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2">
      <c r="A8" s="777"/>
      <c r="B8" s="565" t="s">
        <v>570</v>
      </c>
      <c r="C8" s="318" t="s">
        <v>1143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77"/>
      <c r="B9" s="565" t="s">
        <v>1796</v>
      </c>
      <c r="C9" s="318" t="s">
        <v>1803</v>
      </c>
      <c r="D9" s="569" t="s">
        <v>1797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2">
      <c r="A10" s="777"/>
      <c r="B10" s="565" t="s">
        <v>1458</v>
      </c>
      <c r="C10" s="318" t="s">
        <v>1459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77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2">
      <c r="A12" s="777"/>
      <c r="B12" s="565" t="s">
        <v>2374</v>
      </c>
      <c r="C12" s="318" t="s">
        <v>2375</v>
      </c>
      <c r="D12" s="569" t="s">
        <v>2376</v>
      </c>
      <c r="E12" s="626">
        <v>20</v>
      </c>
      <c r="F12" s="622">
        <v>3</v>
      </c>
      <c r="G12" s="623">
        <v>0</v>
      </c>
      <c r="H12" s="659">
        <v>17</v>
      </c>
      <c r="I12" s="668"/>
    </row>
    <row r="13" spans="1:10" ht="15.75" customHeight="1" x14ac:dyDescent="0.2">
      <c r="A13" s="777"/>
      <c r="B13" s="565" t="s">
        <v>1056</v>
      </c>
      <c r="C13" s="318" t="s">
        <v>1057</v>
      </c>
      <c r="D13" s="568" t="s">
        <v>1058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2">
      <c r="A14" s="777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88</v>
      </c>
      <c r="G14" s="623">
        <v>37</v>
      </c>
      <c r="H14" s="659">
        <v>12</v>
      </c>
      <c r="I14" s="668"/>
    </row>
    <row r="15" spans="1:10" ht="15.75" customHeight="1" x14ac:dyDescent="0.2">
      <c r="A15" s="777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 t="s">
        <v>2092</v>
      </c>
      <c r="I15" s="668"/>
    </row>
    <row r="16" spans="1:10" ht="14.25" customHeight="1" x14ac:dyDescent="0.2">
      <c r="A16" s="777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2">
      <c r="A17" s="777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2">
      <c r="A18" s="777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2">
      <c r="A19" s="777"/>
      <c r="B19" s="565" t="s">
        <v>2318</v>
      </c>
      <c r="C19" s="318" t="s">
        <v>1144</v>
      </c>
      <c r="D19" s="568" t="s">
        <v>2319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2">
      <c r="A20" s="777"/>
      <c r="B20" s="565" t="s">
        <v>1595</v>
      </c>
      <c r="C20" s="318" t="s">
        <v>1596</v>
      </c>
      <c r="D20" s="568" t="s">
        <v>1597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2">
      <c r="A21" s="777"/>
      <c r="B21" s="565" t="s">
        <v>2231</v>
      </c>
      <c r="C21" s="318" t="s">
        <v>2232</v>
      </c>
      <c r="D21" s="568" t="s">
        <v>2233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2">
      <c r="A22" s="777"/>
      <c r="B22" s="566" t="s">
        <v>1145</v>
      </c>
      <c r="C22" s="514" t="s">
        <v>1146</v>
      </c>
      <c r="D22" s="568" t="s">
        <v>1147</v>
      </c>
      <c r="E22" s="624">
        <v>10</v>
      </c>
      <c r="F22" s="622">
        <v>18</v>
      </c>
      <c r="G22" s="623">
        <v>0</v>
      </c>
      <c r="H22" s="659">
        <v>6</v>
      </c>
      <c r="I22" s="668"/>
    </row>
    <row r="23" spans="1:10" ht="14.25" customHeight="1" x14ac:dyDescent="0.2">
      <c r="A23" s="777"/>
      <c r="B23" s="566" t="s">
        <v>1516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2">
      <c r="A24" s="777"/>
      <c r="B24" s="566" t="s">
        <v>1468</v>
      </c>
      <c r="C24" s="514" t="s">
        <v>1469</v>
      </c>
      <c r="D24" s="568" t="s">
        <v>1470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2">
      <c r="A25" s="777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30</v>
      </c>
      <c r="G25" s="623">
        <v>0</v>
      </c>
      <c r="H25" s="661">
        <v>0</v>
      </c>
      <c r="I25" s="670"/>
    </row>
    <row r="26" spans="1:10" ht="15.75" customHeight="1" x14ac:dyDescent="0.2">
      <c r="A26" s="777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2">
      <c r="A27" s="777"/>
      <c r="B27" s="566" t="s">
        <v>1440</v>
      </c>
      <c r="C27" s="318" t="s">
        <v>1441</v>
      </c>
      <c r="D27" s="568" t="s">
        <v>1442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2">
      <c r="A28" s="777"/>
      <c r="B28" s="566" t="s">
        <v>1148</v>
      </c>
      <c r="C28" s="318" t="s">
        <v>1149</v>
      </c>
      <c r="D28" s="568" t="s">
        <v>1150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2">
      <c r="A29" s="777"/>
      <c r="B29" s="566" t="s">
        <v>1610</v>
      </c>
      <c r="C29" s="318" t="s">
        <v>1611</v>
      </c>
      <c r="D29" s="568" t="s">
        <v>1612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2">
      <c r="A30" s="777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2">
      <c r="A31" s="777"/>
      <c r="B31" s="566" t="s">
        <v>582</v>
      </c>
      <c r="C31" s="318" t="s">
        <v>2191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2">
      <c r="A32" s="777"/>
      <c r="B32" s="566" t="s">
        <v>1686</v>
      </c>
      <c r="C32" s="318" t="s">
        <v>1687</v>
      </c>
      <c r="D32" s="568" t="s">
        <v>1688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2">
      <c r="A33" s="777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47</v>
      </c>
      <c r="G33" s="623">
        <v>9</v>
      </c>
      <c r="H33" s="661">
        <v>0</v>
      </c>
      <c r="I33" s="670"/>
      <c r="J33" s="93"/>
    </row>
    <row r="34" spans="1:10" ht="15.75" customHeight="1" x14ac:dyDescent="0.2">
      <c r="A34" s="777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68</v>
      </c>
      <c r="H34" s="661">
        <v>0</v>
      </c>
      <c r="I34" s="670"/>
      <c r="J34" s="93"/>
    </row>
    <row r="35" spans="1:10" ht="15.75" customHeight="1" x14ac:dyDescent="0.2">
      <c r="A35" s="777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27</v>
      </c>
      <c r="G35" s="623">
        <v>0</v>
      </c>
      <c r="H35" s="661">
        <v>7</v>
      </c>
      <c r="I35" s="670"/>
      <c r="J35" s="93"/>
    </row>
    <row r="36" spans="1:10" ht="15.75" customHeight="1" x14ac:dyDescent="0.2">
      <c r="A36" s="777"/>
      <c r="B36" s="565" t="s">
        <v>1966</v>
      </c>
      <c r="C36" s="318" t="s">
        <v>1967</v>
      </c>
      <c r="D36" s="568" t="s">
        <v>1982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2">
      <c r="A37" s="777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2">
      <c r="A38" s="777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2">
      <c r="A39" s="777"/>
      <c r="B39" s="565" t="s">
        <v>1520</v>
      </c>
      <c r="C39" s="318" t="s">
        <v>1983</v>
      </c>
      <c r="D39" s="568" t="s">
        <v>1521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2">
      <c r="A40" s="777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40</v>
      </c>
      <c r="G40" s="623">
        <v>12</v>
      </c>
      <c r="H40" s="659">
        <v>0</v>
      </c>
      <c r="I40" s="668"/>
      <c r="J40" s="93"/>
    </row>
    <row r="41" spans="1:10" ht="14.25" customHeight="1" x14ac:dyDescent="0.2">
      <c r="A41" s="777"/>
      <c r="B41" s="574" t="s">
        <v>1336</v>
      </c>
      <c r="C41" s="513" t="s">
        <v>1517</v>
      </c>
      <c r="D41" s="570" t="s">
        <v>1337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2">
      <c r="A42" s="777"/>
      <c r="B42" s="565" t="s">
        <v>443</v>
      </c>
      <c r="C42" s="318" t="s">
        <v>1228</v>
      </c>
      <c r="D42" s="568" t="s">
        <v>1324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2">
      <c r="A43" s="777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2">
      <c r="A44" s="777"/>
      <c r="B44" s="565" t="s">
        <v>1275</v>
      </c>
      <c r="C44" s="318" t="s">
        <v>1518</v>
      </c>
      <c r="D44" s="568" t="s">
        <v>1519</v>
      </c>
      <c r="E44" s="622">
        <v>6</v>
      </c>
      <c r="F44" s="622">
        <v>8</v>
      </c>
      <c r="G44" s="623">
        <v>0</v>
      </c>
      <c r="H44" s="659">
        <v>12</v>
      </c>
      <c r="I44" s="668"/>
    </row>
    <row r="45" spans="1:10" ht="14.25" customHeight="1" x14ac:dyDescent="0.2">
      <c r="A45" s="777"/>
      <c r="B45" s="565" t="s">
        <v>2399</v>
      </c>
      <c r="C45" s="318" t="s">
        <v>2400</v>
      </c>
      <c r="D45" s="568" t="s">
        <v>2401</v>
      </c>
      <c r="E45" s="622">
        <v>5</v>
      </c>
      <c r="F45" s="622"/>
      <c r="G45" s="623"/>
      <c r="H45" s="659"/>
      <c r="I45" s="668"/>
      <c r="J45" s="95" t="s">
        <v>2394</v>
      </c>
    </row>
    <row r="46" spans="1:10" ht="14.25" customHeight="1" x14ac:dyDescent="0.2">
      <c r="A46" s="777"/>
      <c r="B46" s="565" t="s">
        <v>2127</v>
      </c>
      <c r="C46" s="318" t="s">
        <v>2128</v>
      </c>
      <c r="D46" s="568" t="s">
        <v>2129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2">
      <c r="A47" s="777"/>
      <c r="B47" s="565" t="s">
        <v>584</v>
      </c>
      <c r="C47" s="318" t="s">
        <v>815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2">
      <c r="A48" s="777"/>
      <c r="B48" s="565" t="s">
        <v>1767</v>
      </c>
      <c r="C48" s="318" t="s">
        <v>1768</v>
      </c>
      <c r="D48" s="568" t="s">
        <v>1769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2">
      <c r="A49" s="777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2">
      <c r="A50" s="777"/>
      <c r="B50" s="565" t="s">
        <v>1761</v>
      </c>
      <c r="C50" s="318" t="s">
        <v>1691</v>
      </c>
      <c r="D50" s="568" t="s">
        <v>1762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2">
      <c r="A51" s="777"/>
      <c r="B51" s="565" t="s">
        <v>1984</v>
      </c>
      <c r="C51" s="318" t="s">
        <v>1913</v>
      </c>
      <c r="D51" s="568" t="s">
        <v>1985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2">
      <c r="A52" s="777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28</v>
      </c>
      <c r="G52" s="623">
        <v>0</v>
      </c>
      <c r="H52" s="659">
        <v>0</v>
      </c>
      <c r="I52" s="668"/>
    </row>
    <row r="53" spans="1:10" ht="14.25" customHeight="1" x14ac:dyDescent="0.2">
      <c r="A53" s="777"/>
      <c r="B53" s="565" t="s">
        <v>452</v>
      </c>
      <c r="C53" s="318" t="s">
        <v>1151</v>
      </c>
      <c r="D53" s="568" t="s">
        <v>453</v>
      </c>
      <c r="E53" s="622">
        <v>20</v>
      </c>
      <c r="F53" s="622">
        <v>28</v>
      </c>
      <c r="G53" s="623">
        <v>0</v>
      </c>
      <c r="H53" s="659">
        <v>3</v>
      </c>
      <c r="I53" s="668"/>
    </row>
    <row r="54" spans="1:10" ht="14.25" customHeight="1" x14ac:dyDescent="0.2">
      <c r="A54" s="777"/>
      <c r="B54" s="565" t="s">
        <v>542</v>
      </c>
      <c r="C54" s="318" t="s">
        <v>812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2">
      <c r="A55" s="777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2">
      <c r="A56" s="777"/>
      <c r="B56" s="565" t="s">
        <v>2234</v>
      </c>
      <c r="C56" s="318" t="s">
        <v>2235</v>
      </c>
      <c r="D56" s="568" t="s">
        <v>2236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2">
      <c r="A57" s="777"/>
      <c r="B57" s="565" t="s">
        <v>2022</v>
      </c>
      <c r="C57" s="318" t="s">
        <v>2192</v>
      </c>
      <c r="D57" s="568" t="s">
        <v>2023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2">
      <c r="A58" s="777"/>
      <c r="B58" s="565" t="s">
        <v>2365</v>
      </c>
      <c r="C58" s="318" t="s">
        <v>2366</v>
      </c>
      <c r="D58" s="568" t="s">
        <v>2367</v>
      </c>
      <c r="E58" s="624">
        <v>20</v>
      </c>
      <c r="F58" s="622"/>
      <c r="G58" s="623"/>
      <c r="H58" s="659"/>
      <c r="I58" s="668"/>
    </row>
    <row r="59" spans="1:10" ht="14.25" customHeight="1" x14ac:dyDescent="0.2">
      <c r="A59" s="777"/>
      <c r="B59" s="565" t="s">
        <v>1152</v>
      </c>
      <c r="C59" s="514" t="s">
        <v>1153</v>
      </c>
      <c r="D59" s="568" t="s">
        <v>1154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2">
      <c r="A60" s="777"/>
      <c r="B60" s="565" t="s">
        <v>571</v>
      </c>
      <c r="C60" s="318" t="s">
        <v>800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2">
      <c r="A61" s="777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2">
      <c r="A62" s="777"/>
      <c r="B62" s="565" t="s">
        <v>1721</v>
      </c>
      <c r="C62" s="318" t="s">
        <v>1986</v>
      </c>
      <c r="D62" s="568" t="s">
        <v>1722</v>
      </c>
      <c r="E62" s="622">
        <v>10</v>
      </c>
      <c r="F62" s="622">
        <v>12</v>
      </c>
      <c r="G62" s="623">
        <v>1</v>
      </c>
      <c r="H62" s="659" t="s">
        <v>2118</v>
      </c>
      <c r="I62" s="668"/>
    </row>
    <row r="63" spans="1:10" ht="14.25" customHeight="1" x14ac:dyDescent="0.2">
      <c r="A63" s="777"/>
      <c r="B63" s="565" t="s">
        <v>1783</v>
      </c>
      <c r="C63" s="318" t="s">
        <v>1784</v>
      </c>
      <c r="D63" s="568" t="s">
        <v>1785</v>
      </c>
      <c r="E63" s="622">
        <v>5</v>
      </c>
      <c r="F63" s="622"/>
      <c r="G63" s="623"/>
      <c r="H63" s="659"/>
      <c r="I63" s="668"/>
    </row>
    <row r="64" spans="1:10" ht="14.25" customHeight="1" x14ac:dyDescent="0.2">
      <c r="A64" s="777"/>
      <c r="B64" s="565" t="s">
        <v>583</v>
      </c>
      <c r="C64" s="318" t="s">
        <v>1838</v>
      </c>
      <c r="D64" s="568" t="s">
        <v>1229</v>
      </c>
      <c r="E64" s="622">
        <v>10</v>
      </c>
      <c r="F64" s="622">
        <v>14</v>
      </c>
      <c r="G64" s="623">
        <v>0</v>
      </c>
      <c r="H64" s="659">
        <v>1</v>
      </c>
      <c r="I64" s="668"/>
    </row>
    <row r="65" spans="1:10" ht="14.25" customHeight="1" x14ac:dyDescent="0.2">
      <c r="A65" s="777"/>
      <c r="B65" s="565" t="s">
        <v>2094</v>
      </c>
      <c r="C65" s="318" t="s">
        <v>2095</v>
      </c>
      <c r="D65" s="568" t="s">
        <v>2096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2">
      <c r="A66" s="777"/>
      <c r="B66" s="566" t="s">
        <v>1155</v>
      </c>
      <c r="C66" s="514" t="s">
        <v>1156</v>
      </c>
      <c r="D66" s="568" t="s">
        <v>1157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2">
      <c r="A67" s="777"/>
      <c r="B67" s="566" t="s">
        <v>460</v>
      </c>
      <c r="C67" s="514" t="s">
        <v>816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2">
      <c r="A68" s="777"/>
      <c r="B68" s="566" t="s">
        <v>89</v>
      </c>
      <c r="C68" s="318" t="s">
        <v>814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2">
      <c r="A69" s="777"/>
      <c r="B69" s="565" t="s">
        <v>545</v>
      </c>
      <c r="C69" s="318" t="s">
        <v>809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2">
      <c r="A70" s="777"/>
      <c r="B70" s="565" t="s">
        <v>2280</v>
      </c>
      <c r="C70" s="318" t="s">
        <v>2193</v>
      </c>
      <c r="D70" s="568" t="s">
        <v>2281</v>
      </c>
      <c r="E70" s="624">
        <v>20</v>
      </c>
      <c r="F70" s="622"/>
      <c r="G70" s="623"/>
      <c r="H70" s="659"/>
      <c r="I70" s="668"/>
      <c r="J70" s="93"/>
    </row>
    <row r="71" spans="1:10" ht="14.25" customHeight="1" x14ac:dyDescent="0.2">
      <c r="A71" s="777"/>
      <c r="B71" s="565" t="s">
        <v>1868</v>
      </c>
      <c r="C71" s="318" t="s">
        <v>1855</v>
      </c>
      <c r="D71" s="568" t="s">
        <v>1869</v>
      </c>
      <c r="E71" s="622">
        <v>20</v>
      </c>
      <c r="F71" s="622">
        <v>11</v>
      </c>
      <c r="G71" s="623">
        <v>0</v>
      </c>
      <c r="H71" s="659">
        <v>9</v>
      </c>
      <c r="I71" s="668"/>
      <c r="J71" s="93"/>
    </row>
    <row r="72" spans="1:10" ht="14.25" customHeight="1" x14ac:dyDescent="0.2">
      <c r="A72" s="777"/>
      <c r="B72" s="565" t="s">
        <v>1848</v>
      </c>
      <c r="C72" s="318" t="s">
        <v>1717</v>
      </c>
      <c r="D72" s="568" t="s">
        <v>185</v>
      </c>
      <c r="E72" s="622">
        <v>6</v>
      </c>
      <c r="F72" s="622">
        <v>5</v>
      </c>
      <c r="G72" s="623">
        <v>0</v>
      </c>
      <c r="H72" s="659">
        <v>1</v>
      </c>
      <c r="I72" s="668"/>
      <c r="J72" s="93"/>
    </row>
    <row r="73" spans="1:10" ht="14.25" customHeight="1" x14ac:dyDescent="0.2">
      <c r="A73" s="777"/>
      <c r="B73" s="565" t="s">
        <v>586</v>
      </c>
      <c r="C73" s="318" t="s">
        <v>823</v>
      </c>
      <c r="D73" s="568" t="s">
        <v>171</v>
      </c>
      <c r="E73" s="622">
        <v>30</v>
      </c>
      <c r="F73" s="622">
        <v>49</v>
      </c>
      <c r="G73" s="623">
        <v>2</v>
      </c>
      <c r="H73" s="659">
        <v>0</v>
      </c>
      <c r="I73" s="668"/>
      <c r="J73" s="93"/>
    </row>
    <row r="74" spans="1:10" ht="14.25" customHeight="1" x14ac:dyDescent="0.2">
      <c r="A74" s="777"/>
      <c r="B74" s="565" t="s">
        <v>1158</v>
      </c>
      <c r="C74" s="318" t="s">
        <v>1159</v>
      </c>
      <c r="D74" s="568" t="s">
        <v>1160</v>
      </c>
      <c r="E74" s="622">
        <v>10</v>
      </c>
      <c r="F74" s="622">
        <v>3</v>
      </c>
      <c r="G74" s="623">
        <v>0</v>
      </c>
      <c r="H74" s="659">
        <v>7</v>
      </c>
      <c r="I74" s="668"/>
      <c r="J74" s="93"/>
    </row>
    <row r="75" spans="1:10" ht="14.25" customHeight="1" x14ac:dyDescent="0.2">
      <c r="A75" s="777"/>
      <c r="B75" s="565" t="s">
        <v>463</v>
      </c>
      <c r="C75" s="318" t="s">
        <v>822</v>
      </c>
      <c r="D75" s="568" t="s">
        <v>170</v>
      </c>
      <c r="E75" s="622">
        <v>25</v>
      </c>
      <c r="F75" s="622">
        <v>19</v>
      </c>
      <c r="G75" s="623">
        <v>0</v>
      </c>
      <c r="H75" s="659">
        <v>6</v>
      </c>
      <c r="I75" s="668"/>
      <c r="J75" s="93"/>
    </row>
    <row r="76" spans="1:10" ht="14.25" customHeight="1" x14ac:dyDescent="0.2">
      <c r="A76" s="777"/>
      <c r="B76" s="565" t="s">
        <v>576</v>
      </c>
      <c r="C76" s="318" t="s">
        <v>802</v>
      </c>
      <c r="D76" s="568" t="s">
        <v>170</v>
      </c>
      <c r="E76" s="622">
        <v>80</v>
      </c>
      <c r="F76" s="622">
        <v>80</v>
      </c>
      <c r="G76" s="623">
        <v>22</v>
      </c>
      <c r="H76" s="659">
        <v>0</v>
      </c>
      <c r="I76" s="668"/>
      <c r="J76" s="93"/>
    </row>
    <row r="77" spans="1:10" ht="14.25" customHeight="1" x14ac:dyDescent="0.2">
      <c r="A77" s="777"/>
      <c r="B77" s="565" t="s">
        <v>551</v>
      </c>
      <c r="C77" s="318" t="s">
        <v>818</v>
      </c>
      <c r="D77" s="568" t="s">
        <v>183</v>
      </c>
      <c r="E77" s="622">
        <v>20</v>
      </c>
      <c r="F77" s="622">
        <v>25</v>
      </c>
      <c r="G77" s="623">
        <v>0</v>
      </c>
      <c r="H77" s="659">
        <v>0</v>
      </c>
      <c r="I77" s="668"/>
      <c r="J77" s="93"/>
    </row>
    <row r="78" spans="1:10" ht="14.25" customHeight="1" x14ac:dyDescent="0.2">
      <c r="A78" s="777"/>
      <c r="B78" s="565" t="s">
        <v>552</v>
      </c>
      <c r="C78" s="318" t="s">
        <v>826</v>
      </c>
      <c r="D78" s="568" t="s">
        <v>187</v>
      </c>
      <c r="E78" s="622">
        <v>6</v>
      </c>
      <c r="F78" s="622">
        <v>6</v>
      </c>
      <c r="G78" s="623">
        <v>0</v>
      </c>
      <c r="H78" s="659">
        <v>0</v>
      </c>
      <c r="I78" s="668"/>
      <c r="J78" s="93"/>
    </row>
    <row r="79" spans="1:10" ht="14.25" customHeight="1" x14ac:dyDescent="0.2">
      <c r="A79" s="777"/>
      <c r="B79" s="565" t="s">
        <v>1617</v>
      </c>
      <c r="C79" s="318" t="s">
        <v>1618</v>
      </c>
      <c r="D79" s="568" t="s">
        <v>1619</v>
      </c>
      <c r="E79" s="622">
        <v>20</v>
      </c>
      <c r="F79" s="622">
        <v>18</v>
      </c>
      <c r="G79" s="623">
        <v>0</v>
      </c>
      <c r="H79" s="659">
        <v>0</v>
      </c>
      <c r="I79" s="668"/>
      <c r="J79" s="93"/>
    </row>
    <row r="80" spans="1:10" ht="14.25" customHeight="1" x14ac:dyDescent="0.2">
      <c r="A80" s="777"/>
      <c r="B80" s="565" t="s">
        <v>1839</v>
      </c>
      <c r="C80" s="318" t="s">
        <v>1689</v>
      </c>
      <c r="D80" s="568" t="s">
        <v>1690</v>
      </c>
      <c r="E80" s="622">
        <v>6</v>
      </c>
      <c r="F80" s="622">
        <v>3</v>
      </c>
      <c r="G80" s="623">
        <v>0</v>
      </c>
      <c r="H80" s="659">
        <v>3</v>
      </c>
      <c r="I80" s="668"/>
      <c r="J80" s="93"/>
    </row>
    <row r="81" spans="1:10" ht="14.25" customHeight="1" x14ac:dyDescent="0.2">
      <c r="A81" s="777"/>
      <c r="B81" s="565" t="s">
        <v>24</v>
      </c>
      <c r="C81" s="318" t="s">
        <v>184</v>
      </c>
      <c r="D81" s="568" t="s">
        <v>25</v>
      </c>
      <c r="E81" s="622">
        <v>16</v>
      </c>
      <c r="F81" s="622">
        <v>26</v>
      </c>
      <c r="G81" s="623">
        <v>0</v>
      </c>
      <c r="H81" s="659">
        <v>2</v>
      </c>
      <c r="I81" s="668"/>
      <c r="J81" s="93"/>
    </row>
    <row r="82" spans="1:10" ht="14.25" customHeight="1" x14ac:dyDescent="0.2">
      <c r="A82" s="777"/>
      <c r="B82" s="565" t="s">
        <v>585</v>
      </c>
      <c r="C82" s="318" t="s">
        <v>819</v>
      </c>
      <c r="D82" s="568" t="s">
        <v>462</v>
      </c>
      <c r="E82" s="622">
        <v>20</v>
      </c>
      <c r="F82" s="622">
        <v>19</v>
      </c>
      <c r="G82" s="623">
        <v>0</v>
      </c>
      <c r="H82" s="659">
        <v>0</v>
      </c>
      <c r="I82" s="668"/>
      <c r="J82" s="93"/>
    </row>
    <row r="83" spans="1:10" ht="14.25" customHeight="1" x14ac:dyDescent="0.2">
      <c r="A83" s="777"/>
      <c r="B83" s="565" t="s">
        <v>1742</v>
      </c>
      <c r="C83" s="318" t="s">
        <v>1743</v>
      </c>
      <c r="D83" s="568" t="s">
        <v>1744</v>
      </c>
      <c r="E83" s="622">
        <v>25</v>
      </c>
      <c r="F83" s="622"/>
      <c r="G83" s="623"/>
      <c r="H83" s="659"/>
      <c r="I83" s="668"/>
      <c r="J83" s="93"/>
    </row>
    <row r="84" spans="1:10" ht="14.25" customHeight="1" x14ac:dyDescent="0.2">
      <c r="A84" s="777"/>
      <c r="B84" s="565" t="s">
        <v>588</v>
      </c>
      <c r="C84" s="318" t="s">
        <v>825</v>
      </c>
      <c r="D84" s="568" t="s">
        <v>465</v>
      </c>
      <c r="E84" s="622">
        <v>30</v>
      </c>
      <c r="F84" s="622">
        <v>36</v>
      </c>
      <c r="G84" s="623">
        <v>0</v>
      </c>
      <c r="H84" s="661">
        <v>0</v>
      </c>
      <c r="I84" s="670"/>
      <c r="J84" s="93"/>
    </row>
    <row r="85" spans="1:10" ht="14.25" customHeight="1" x14ac:dyDescent="0.2">
      <c r="A85" s="777"/>
      <c r="B85" s="565" t="s">
        <v>2345</v>
      </c>
      <c r="C85" s="318" t="s">
        <v>2346</v>
      </c>
      <c r="D85" s="568" t="s">
        <v>2347</v>
      </c>
      <c r="E85" s="622">
        <v>19</v>
      </c>
      <c r="F85" s="622"/>
      <c r="G85" s="623"/>
      <c r="H85" s="661"/>
      <c r="I85" s="670"/>
      <c r="J85" s="93"/>
    </row>
    <row r="86" spans="1:10" ht="14.25" customHeight="1" x14ac:dyDescent="0.2">
      <c r="A86" s="777"/>
      <c r="B86" s="514" t="s">
        <v>93</v>
      </c>
      <c r="C86" s="514" t="s">
        <v>186</v>
      </c>
      <c r="D86" s="568" t="s">
        <v>94</v>
      </c>
      <c r="E86" s="622">
        <v>10</v>
      </c>
      <c r="F86" s="622">
        <v>10</v>
      </c>
      <c r="G86" s="623">
        <v>0</v>
      </c>
      <c r="H86" s="659">
        <v>0</v>
      </c>
      <c r="I86" s="668"/>
      <c r="J86" s="93"/>
    </row>
    <row r="87" spans="1:10" ht="14.25" customHeight="1" x14ac:dyDescent="0.2">
      <c r="A87" s="777"/>
      <c r="B87" s="514" t="s">
        <v>1471</v>
      </c>
      <c r="C87" s="514" t="s">
        <v>1472</v>
      </c>
      <c r="D87" s="568" t="s">
        <v>1473</v>
      </c>
      <c r="E87" s="622">
        <v>20</v>
      </c>
      <c r="F87" s="622">
        <v>42</v>
      </c>
      <c r="G87" s="623">
        <v>0</v>
      </c>
      <c r="H87" s="659">
        <v>0</v>
      </c>
      <c r="I87" s="668"/>
      <c r="J87" s="93"/>
    </row>
    <row r="88" spans="1:10" ht="14.25" customHeight="1" x14ac:dyDescent="0.2">
      <c r="A88" s="777"/>
      <c r="B88" s="514" t="s">
        <v>1657</v>
      </c>
      <c r="C88" s="514" t="s">
        <v>1658</v>
      </c>
      <c r="D88" s="568" t="s">
        <v>1659</v>
      </c>
      <c r="E88" s="622">
        <v>20</v>
      </c>
      <c r="F88" s="622">
        <v>16</v>
      </c>
      <c r="G88" s="623">
        <v>0</v>
      </c>
      <c r="H88" s="659">
        <v>9</v>
      </c>
      <c r="I88" s="668"/>
      <c r="J88" s="93"/>
    </row>
    <row r="89" spans="1:10" ht="14.25" customHeight="1" x14ac:dyDescent="0.2">
      <c r="A89" s="777"/>
      <c r="B89" s="566" t="s">
        <v>2058</v>
      </c>
      <c r="C89" s="514" t="s">
        <v>2194</v>
      </c>
      <c r="D89" s="568" t="s">
        <v>2059</v>
      </c>
      <c r="E89" s="622">
        <v>30</v>
      </c>
      <c r="F89" s="622">
        <v>3</v>
      </c>
      <c r="G89" s="623">
        <v>0</v>
      </c>
      <c r="H89" s="659">
        <v>10</v>
      </c>
      <c r="I89" s="668"/>
      <c r="J89" s="158"/>
    </row>
    <row r="90" spans="1:10" ht="14.25" customHeight="1" x14ac:dyDescent="0.2">
      <c r="A90" s="777"/>
      <c r="B90" s="565" t="s">
        <v>553</v>
      </c>
      <c r="C90" s="318" t="s">
        <v>820</v>
      </c>
      <c r="D90" s="568" t="s">
        <v>42</v>
      </c>
      <c r="E90" s="622">
        <v>8</v>
      </c>
      <c r="F90" s="622">
        <v>10</v>
      </c>
      <c r="G90" s="623">
        <v>0</v>
      </c>
      <c r="H90" s="659">
        <v>0</v>
      </c>
      <c r="I90" s="668"/>
      <c r="J90" s="93"/>
    </row>
    <row r="91" spans="1:10" ht="14.25" customHeight="1" x14ac:dyDescent="0.2">
      <c r="A91" s="777"/>
      <c r="B91" s="565" t="s">
        <v>380</v>
      </c>
      <c r="C91" s="318" t="s">
        <v>793</v>
      </c>
      <c r="D91" s="568" t="s">
        <v>178</v>
      </c>
      <c r="E91" s="622">
        <v>60</v>
      </c>
      <c r="F91" s="622">
        <v>56</v>
      </c>
      <c r="G91" s="623">
        <v>35</v>
      </c>
      <c r="H91" s="659">
        <v>3</v>
      </c>
      <c r="I91" s="668"/>
      <c r="J91" s="93"/>
    </row>
    <row r="92" spans="1:10" ht="14.25" customHeight="1" x14ac:dyDescent="0.2">
      <c r="A92" s="777"/>
      <c r="B92" s="565" t="s">
        <v>577</v>
      </c>
      <c r="C92" s="318" t="s">
        <v>803</v>
      </c>
      <c r="D92" s="568" t="s">
        <v>381</v>
      </c>
      <c r="E92" s="622">
        <v>50</v>
      </c>
      <c r="F92" s="622">
        <v>45</v>
      </c>
      <c r="G92" s="623">
        <v>3</v>
      </c>
      <c r="H92" s="659">
        <v>5</v>
      </c>
      <c r="I92" s="668"/>
    </row>
    <row r="93" spans="1:10" ht="14.25" customHeight="1" x14ac:dyDescent="0.2">
      <c r="A93" s="777"/>
      <c r="B93" s="565" t="s">
        <v>554</v>
      </c>
      <c r="C93" s="318" t="s">
        <v>821</v>
      </c>
      <c r="D93" s="568" t="s">
        <v>179</v>
      </c>
      <c r="E93" s="622">
        <v>32</v>
      </c>
      <c r="F93" s="622">
        <v>36</v>
      </c>
      <c r="G93" s="623">
        <v>0</v>
      </c>
      <c r="H93" s="661">
        <v>0</v>
      </c>
      <c r="I93" s="670"/>
    </row>
    <row r="94" spans="1:10" ht="14.25" customHeight="1" x14ac:dyDescent="0.2">
      <c r="A94" s="777"/>
      <c r="B94" s="565" t="s">
        <v>578</v>
      </c>
      <c r="C94" s="318" t="s">
        <v>804</v>
      </c>
      <c r="D94" s="568" t="s">
        <v>382</v>
      </c>
      <c r="E94" s="622">
        <v>40</v>
      </c>
      <c r="F94" s="622">
        <v>37</v>
      </c>
      <c r="G94" s="623">
        <v>36</v>
      </c>
      <c r="H94" s="659">
        <v>3</v>
      </c>
      <c r="I94" s="668"/>
    </row>
    <row r="95" spans="1:10" ht="14.25" customHeight="1" x14ac:dyDescent="0.2">
      <c r="A95" s="777"/>
      <c r="B95" s="565" t="s">
        <v>579</v>
      </c>
      <c r="C95" s="318" t="s">
        <v>805</v>
      </c>
      <c r="D95" s="568" t="s">
        <v>383</v>
      </c>
      <c r="E95" s="622">
        <v>55</v>
      </c>
      <c r="F95" s="622">
        <v>69</v>
      </c>
      <c r="G95" s="623">
        <v>0</v>
      </c>
      <c r="H95" s="659">
        <v>2</v>
      </c>
      <c r="I95" s="668"/>
    </row>
    <row r="96" spans="1:10" ht="13.5" customHeight="1" x14ac:dyDescent="0.2">
      <c r="A96" s="778"/>
      <c r="B96" s="575" t="s">
        <v>587</v>
      </c>
      <c r="C96" s="572" t="s">
        <v>824</v>
      </c>
      <c r="D96" s="571" t="s">
        <v>464</v>
      </c>
      <c r="E96" s="627">
        <v>20</v>
      </c>
      <c r="F96" s="627">
        <v>19</v>
      </c>
      <c r="G96" s="628">
        <v>0</v>
      </c>
      <c r="H96" s="662">
        <v>3</v>
      </c>
      <c r="I96" s="671"/>
    </row>
    <row r="97" spans="1:10" ht="13.5" thickBot="1" x14ac:dyDescent="0.25">
      <c r="A97" s="770" t="s">
        <v>1015</v>
      </c>
      <c r="B97" s="771"/>
      <c r="C97" s="771"/>
      <c r="D97" s="771"/>
      <c r="E97" s="170">
        <f>SUM(E5:E96)</f>
        <v>2250</v>
      </c>
      <c r="F97" s="170">
        <f>SUM(F5:F96)</f>
        <v>2151</v>
      </c>
      <c r="G97" s="170">
        <f>SUM(G5:G96)</f>
        <v>419</v>
      </c>
      <c r="H97" s="663">
        <f>SUM(H5:H96)</f>
        <v>257</v>
      </c>
      <c r="I97" s="665"/>
    </row>
    <row r="98" spans="1:10" s="111" customFormat="1" ht="13.5" thickBot="1" x14ac:dyDescent="0.25">
      <c r="A98" s="107"/>
      <c r="B98" s="108"/>
      <c r="C98" s="108"/>
      <c r="D98" s="109"/>
      <c r="E98" s="171"/>
      <c r="F98" s="171"/>
      <c r="G98" s="171"/>
      <c r="H98" s="172"/>
      <c r="I98" s="654"/>
      <c r="J98" s="110"/>
    </row>
    <row r="99" spans="1:10" ht="13.5" customHeight="1" x14ac:dyDescent="0.2">
      <c r="A99" s="773" t="s">
        <v>1019</v>
      </c>
      <c r="B99" s="377" t="s">
        <v>1856</v>
      </c>
      <c r="C99" s="378" t="s">
        <v>1857</v>
      </c>
      <c r="D99" s="393" t="s">
        <v>1864</v>
      </c>
      <c r="E99" s="408">
        <v>30</v>
      </c>
      <c r="F99" s="408">
        <v>1</v>
      </c>
      <c r="G99" s="408">
        <v>0</v>
      </c>
      <c r="H99" s="672">
        <v>0</v>
      </c>
      <c r="I99" s="678"/>
    </row>
    <row r="100" spans="1:10" x14ac:dyDescent="0.2">
      <c r="A100" s="774"/>
      <c r="B100" s="379" t="s">
        <v>1347</v>
      </c>
      <c r="C100" s="380" t="s">
        <v>1583</v>
      </c>
      <c r="D100" s="394" t="s">
        <v>1582</v>
      </c>
      <c r="E100" s="409">
        <v>10</v>
      </c>
      <c r="F100" s="410">
        <v>8</v>
      </c>
      <c r="G100" s="410">
        <v>0</v>
      </c>
      <c r="H100" s="410">
        <v>2</v>
      </c>
      <c r="I100" s="679"/>
    </row>
    <row r="101" spans="1:10" x14ac:dyDescent="0.2">
      <c r="A101" s="774"/>
      <c r="B101" s="379" t="s">
        <v>1064</v>
      </c>
      <c r="C101" s="380" t="s">
        <v>2018</v>
      </c>
      <c r="D101" s="395" t="s">
        <v>1065</v>
      </c>
      <c r="E101" s="410">
        <v>20</v>
      </c>
      <c r="F101" s="410">
        <v>39</v>
      </c>
      <c r="G101" s="410">
        <v>0</v>
      </c>
      <c r="H101" s="410">
        <v>10</v>
      </c>
      <c r="I101" s="679"/>
      <c r="J101" s="157"/>
    </row>
    <row r="102" spans="1:10" x14ac:dyDescent="0.2">
      <c r="A102" s="774"/>
      <c r="B102" s="379" t="s">
        <v>892</v>
      </c>
      <c r="C102" s="381" t="s">
        <v>886</v>
      </c>
      <c r="D102" s="395" t="s">
        <v>893</v>
      </c>
      <c r="E102" s="410">
        <v>20</v>
      </c>
      <c r="F102" s="410">
        <v>25</v>
      </c>
      <c r="G102" s="410">
        <v>0</v>
      </c>
      <c r="H102" s="410">
        <v>2</v>
      </c>
      <c r="I102" s="679"/>
    </row>
    <row r="103" spans="1:10" x14ac:dyDescent="0.2">
      <c r="A103" s="774"/>
      <c r="B103" s="382" t="s">
        <v>889</v>
      </c>
      <c r="C103" s="383" t="s">
        <v>890</v>
      </c>
      <c r="D103" s="395" t="s">
        <v>881</v>
      </c>
      <c r="E103" s="410">
        <v>20</v>
      </c>
      <c r="F103" s="410">
        <v>21</v>
      </c>
      <c r="G103" s="410">
        <v>0</v>
      </c>
      <c r="H103" s="410">
        <v>0</v>
      </c>
      <c r="I103" s="679"/>
    </row>
    <row r="104" spans="1:10" x14ac:dyDescent="0.2">
      <c r="A104" s="774"/>
      <c r="B104" s="382" t="s">
        <v>1952</v>
      </c>
      <c r="C104" s="383" t="s">
        <v>1953</v>
      </c>
      <c r="D104" s="395" t="s">
        <v>1958</v>
      </c>
      <c r="E104" s="410">
        <v>12</v>
      </c>
      <c r="F104" s="410">
        <v>0</v>
      </c>
      <c r="G104" s="410">
        <v>0</v>
      </c>
      <c r="H104" s="410">
        <v>0</v>
      </c>
      <c r="I104" s="679"/>
    </row>
    <row r="105" spans="1:10" x14ac:dyDescent="0.2">
      <c r="A105" s="774"/>
      <c r="B105" s="379" t="s">
        <v>1083</v>
      </c>
      <c r="C105" s="379" t="s">
        <v>1084</v>
      </c>
      <c r="D105" s="395" t="s">
        <v>1348</v>
      </c>
      <c r="E105" s="409">
        <v>40</v>
      </c>
      <c r="F105" s="409">
        <v>19</v>
      </c>
      <c r="G105" s="409">
        <v>0</v>
      </c>
      <c r="H105" s="410">
        <v>19</v>
      </c>
      <c r="I105" s="679"/>
    </row>
    <row r="106" spans="1:10" x14ac:dyDescent="0.2">
      <c r="A106" s="774"/>
      <c r="B106" s="407" t="s">
        <v>1085</v>
      </c>
      <c r="C106" s="406" t="s">
        <v>1084</v>
      </c>
      <c r="D106" s="394" t="s">
        <v>1349</v>
      </c>
      <c r="E106" s="410">
        <v>29</v>
      </c>
      <c r="F106" s="410">
        <v>0</v>
      </c>
      <c r="G106" s="410">
        <v>0</v>
      </c>
      <c r="H106" s="410">
        <v>0</v>
      </c>
      <c r="I106" s="679"/>
    </row>
    <row r="107" spans="1:10" x14ac:dyDescent="0.2">
      <c r="A107" s="774"/>
      <c r="B107" s="384" t="s">
        <v>1343</v>
      </c>
      <c r="C107" s="385" t="s">
        <v>1081</v>
      </c>
      <c r="D107" s="396" t="s">
        <v>1344</v>
      </c>
      <c r="E107" s="410">
        <v>10</v>
      </c>
      <c r="F107" s="410">
        <v>5</v>
      </c>
      <c r="G107" s="410">
        <v>1</v>
      </c>
      <c r="H107" s="410">
        <v>3</v>
      </c>
      <c r="I107" s="679"/>
      <c r="J107" s="93"/>
    </row>
    <row r="108" spans="1:10" x14ac:dyDescent="0.2">
      <c r="A108" s="774"/>
      <c r="B108" s="386" t="s">
        <v>1345</v>
      </c>
      <c r="C108" s="385" t="s">
        <v>1082</v>
      </c>
      <c r="D108" s="396" t="s">
        <v>1346</v>
      </c>
      <c r="E108" s="410">
        <v>20</v>
      </c>
      <c r="F108" s="410">
        <v>24</v>
      </c>
      <c r="G108" s="409">
        <v>1</v>
      </c>
      <c r="H108" s="673">
        <v>0</v>
      </c>
      <c r="I108" s="679"/>
      <c r="J108" s="93"/>
    </row>
    <row r="109" spans="1:10" x14ac:dyDescent="0.2">
      <c r="A109" s="774"/>
      <c r="B109" s="386" t="s">
        <v>1043</v>
      </c>
      <c r="C109" s="385" t="s">
        <v>1044</v>
      </c>
      <c r="D109" s="396" t="s">
        <v>1045</v>
      </c>
      <c r="E109" s="410">
        <v>10</v>
      </c>
      <c r="F109" s="410">
        <v>42</v>
      </c>
      <c r="G109" s="409">
        <v>0</v>
      </c>
      <c r="H109" s="673">
        <v>0</v>
      </c>
      <c r="I109" s="679"/>
      <c r="J109" s="93"/>
    </row>
    <row r="110" spans="1:10" x14ac:dyDescent="0.2">
      <c r="A110" s="774"/>
      <c r="B110" s="386" t="s">
        <v>1040</v>
      </c>
      <c r="C110" s="385" t="s">
        <v>1041</v>
      </c>
      <c r="D110" s="396" t="s">
        <v>1042</v>
      </c>
      <c r="E110" s="410">
        <v>20</v>
      </c>
      <c r="F110" s="410">
        <v>3</v>
      </c>
      <c r="G110" s="409">
        <v>0</v>
      </c>
      <c r="H110" s="673">
        <v>0</v>
      </c>
      <c r="I110" s="679"/>
      <c r="J110" s="93"/>
    </row>
    <row r="111" spans="1:10" x14ac:dyDescent="0.2">
      <c r="A111" s="774"/>
      <c r="B111" s="386" t="s">
        <v>1352</v>
      </c>
      <c r="C111" s="385" t="s">
        <v>1353</v>
      </c>
      <c r="D111" s="396" t="s">
        <v>1354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2">
      <c r="A112" s="774"/>
      <c r="B112" s="387" t="s">
        <v>1798</v>
      </c>
      <c r="C112" s="401" t="s">
        <v>1809</v>
      </c>
      <c r="D112" s="376" t="s">
        <v>1799</v>
      </c>
      <c r="E112" s="409">
        <v>30</v>
      </c>
      <c r="F112" s="409">
        <v>22</v>
      </c>
      <c r="G112" s="409">
        <v>1</v>
      </c>
      <c r="H112" s="674">
        <v>27</v>
      </c>
      <c r="I112" s="680"/>
      <c r="J112" s="93"/>
    </row>
    <row r="113" spans="1:10" ht="14.25" customHeight="1" x14ac:dyDescent="0.2">
      <c r="A113" s="774"/>
      <c r="B113" s="387" t="s">
        <v>1800</v>
      </c>
      <c r="C113" s="401" t="s">
        <v>1809</v>
      </c>
      <c r="D113" s="376" t="s">
        <v>1801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2">
      <c r="A114" s="774"/>
      <c r="B114" s="387" t="s">
        <v>1342</v>
      </c>
      <c r="C114" s="401" t="s">
        <v>979</v>
      </c>
      <c r="D114" s="376" t="s">
        <v>933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2">
      <c r="A115" s="774"/>
      <c r="B115" s="400" t="s">
        <v>1355</v>
      </c>
      <c r="C115" s="402" t="s">
        <v>1356</v>
      </c>
      <c r="D115" s="376" t="s">
        <v>1357</v>
      </c>
      <c r="E115" s="409">
        <v>20</v>
      </c>
      <c r="F115" s="409">
        <v>20</v>
      </c>
      <c r="G115" s="409">
        <v>0</v>
      </c>
      <c r="H115" s="675">
        <v>1</v>
      </c>
      <c r="I115" s="681"/>
      <c r="J115" s="93"/>
    </row>
    <row r="116" spans="1:10" ht="14.25" customHeight="1" x14ac:dyDescent="0.2">
      <c r="A116" s="774"/>
      <c r="B116" s="400" t="s">
        <v>1094</v>
      </c>
      <c r="C116" s="402" t="s">
        <v>1350</v>
      </c>
      <c r="D116" s="376" t="s">
        <v>1351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2">
      <c r="A117" s="774"/>
      <c r="B117" s="400" t="s">
        <v>709</v>
      </c>
      <c r="C117" s="402" t="s">
        <v>924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74"/>
      <c r="B118" s="400" t="s">
        <v>2237</v>
      </c>
      <c r="C118" s="402" t="s">
        <v>2238</v>
      </c>
      <c r="D118" s="376" t="s">
        <v>2239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74"/>
      <c r="B119" s="400" t="s">
        <v>1035</v>
      </c>
      <c r="C119" s="402" t="s">
        <v>1036</v>
      </c>
      <c r="D119" s="376" t="s">
        <v>1037</v>
      </c>
      <c r="E119" s="409">
        <v>30</v>
      </c>
      <c r="F119" s="409">
        <v>45</v>
      </c>
      <c r="G119" s="409">
        <v>0</v>
      </c>
      <c r="H119" s="673">
        <v>0</v>
      </c>
      <c r="I119" s="727" t="s">
        <v>2392</v>
      </c>
      <c r="J119" s="93"/>
    </row>
    <row r="120" spans="1:10" ht="14.25" customHeight="1" x14ac:dyDescent="0.2">
      <c r="A120" s="774"/>
      <c r="B120" s="388" t="s">
        <v>1409</v>
      </c>
      <c r="C120" s="389" t="s">
        <v>1410</v>
      </c>
      <c r="D120" s="397" t="s">
        <v>1408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2">
      <c r="A121" s="774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2">
      <c r="A122" s="774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2">
      <c r="A123" s="774"/>
      <c r="B123" s="387" t="s">
        <v>1034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2">
      <c r="A124" s="774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49</v>
      </c>
      <c r="G124" s="409">
        <v>57</v>
      </c>
      <c r="H124" s="673">
        <v>0</v>
      </c>
      <c r="I124" s="679"/>
    </row>
    <row r="125" spans="1:10" ht="14.25" customHeight="1" x14ac:dyDescent="0.2">
      <c r="A125" s="774"/>
      <c r="B125" s="387" t="s">
        <v>1598</v>
      </c>
      <c r="C125" s="401" t="s">
        <v>1488</v>
      </c>
      <c r="D125" s="398" t="s">
        <v>1489</v>
      </c>
      <c r="E125" s="410">
        <v>10</v>
      </c>
      <c r="F125" s="409">
        <v>10</v>
      </c>
      <c r="G125" s="409">
        <v>0</v>
      </c>
      <c r="H125" s="673">
        <v>1</v>
      </c>
      <c r="I125" s="679"/>
    </row>
    <row r="126" spans="1:10" ht="14.25" customHeight="1" x14ac:dyDescent="0.2">
      <c r="A126" s="774"/>
      <c r="B126" s="387" t="s">
        <v>254</v>
      </c>
      <c r="C126" s="401" t="s">
        <v>929</v>
      </c>
      <c r="D126" s="398" t="s">
        <v>255</v>
      </c>
      <c r="E126" s="410">
        <v>20</v>
      </c>
      <c r="F126" s="409">
        <v>19</v>
      </c>
      <c r="G126" s="409">
        <v>27</v>
      </c>
      <c r="H126" s="673">
        <v>0</v>
      </c>
      <c r="I126" s="679"/>
      <c r="J126" s="93"/>
    </row>
    <row r="127" spans="1:10" ht="14.25" customHeight="1" x14ac:dyDescent="0.2">
      <c r="A127" s="774"/>
      <c r="B127" s="387" t="s">
        <v>408</v>
      </c>
      <c r="C127" s="401" t="s">
        <v>940</v>
      </c>
      <c r="D127" s="398" t="s">
        <v>409</v>
      </c>
      <c r="E127" s="410">
        <v>20</v>
      </c>
      <c r="F127" s="409">
        <v>47</v>
      </c>
      <c r="G127" s="409">
        <v>0</v>
      </c>
      <c r="H127" s="673"/>
      <c r="I127" s="679"/>
      <c r="J127" s="93"/>
    </row>
    <row r="128" spans="1:10" ht="14.25" customHeight="1" x14ac:dyDescent="0.2">
      <c r="A128" s="774"/>
      <c r="B128" s="387" t="s">
        <v>1585</v>
      </c>
      <c r="C128" s="401" t="s">
        <v>1073</v>
      </c>
      <c r="D128" s="398" t="s">
        <v>361</v>
      </c>
      <c r="E128" s="410">
        <v>8</v>
      </c>
      <c r="F128" s="409">
        <v>20</v>
      </c>
      <c r="G128" s="409">
        <v>0</v>
      </c>
      <c r="H128" s="673">
        <v>8</v>
      </c>
      <c r="I128" s="679"/>
      <c r="J128" s="93"/>
    </row>
    <row r="129" spans="1:10" ht="14.25" customHeight="1" x14ac:dyDescent="0.2">
      <c r="A129" s="774"/>
      <c r="B129" s="387" t="s">
        <v>2143</v>
      </c>
      <c r="C129" s="401" t="s">
        <v>2142</v>
      </c>
      <c r="D129" s="398" t="s">
        <v>2144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2">
      <c r="A130" s="774"/>
      <c r="B130" s="400" t="s">
        <v>506</v>
      </c>
      <c r="C130" s="402" t="s">
        <v>1007</v>
      </c>
      <c r="D130" s="398" t="s">
        <v>1634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2">
      <c r="A131" s="774"/>
      <c r="B131" s="400" t="s">
        <v>726</v>
      </c>
      <c r="C131" s="402" t="s">
        <v>932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2">
      <c r="A132" s="774"/>
      <c r="B132" s="400" t="s">
        <v>499</v>
      </c>
      <c r="C132" s="402" t="s">
        <v>934</v>
      </c>
      <c r="D132" s="376" t="s">
        <v>500</v>
      </c>
      <c r="E132" s="409">
        <v>20</v>
      </c>
      <c r="F132" s="409">
        <v>24</v>
      </c>
      <c r="G132" s="409">
        <v>0</v>
      </c>
      <c r="H132" s="675">
        <v>0</v>
      </c>
      <c r="I132" s="681"/>
    </row>
    <row r="133" spans="1:10" ht="14.25" customHeight="1" x14ac:dyDescent="0.2">
      <c r="A133" s="774"/>
      <c r="B133" s="400" t="s">
        <v>2014</v>
      </c>
      <c r="C133" s="402" t="s">
        <v>2016</v>
      </c>
      <c r="D133" s="376" t="s">
        <v>2015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2">
      <c r="A134" s="774"/>
      <c r="B134" s="400" t="s">
        <v>389</v>
      </c>
      <c r="C134" s="402" t="s">
        <v>938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2">
      <c r="A135" s="774"/>
      <c r="B135" s="400" t="s">
        <v>406</v>
      </c>
      <c r="C135" s="402" t="s">
        <v>939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2">
      <c r="A136" s="774"/>
      <c r="B136" s="400" t="s">
        <v>2097</v>
      </c>
      <c r="C136" s="402" t="s">
        <v>1866</v>
      </c>
      <c r="D136" s="376" t="s">
        <v>2098</v>
      </c>
      <c r="E136" s="409">
        <v>20</v>
      </c>
      <c r="F136" s="409">
        <v>4</v>
      </c>
      <c r="G136" s="409">
        <v>1</v>
      </c>
      <c r="H136" s="675">
        <v>1</v>
      </c>
      <c r="I136" s="681"/>
    </row>
    <row r="137" spans="1:10" s="158" customFormat="1" ht="14.25" customHeight="1" x14ac:dyDescent="0.2">
      <c r="A137" s="774"/>
      <c r="B137" s="400" t="s">
        <v>1032</v>
      </c>
      <c r="C137" s="402" t="s">
        <v>1033</v>
      </c>
      <c r="D137" s="376" t="s">
        <v>1401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2">
      <c r="A138" s="774"/>
      <c r="B138" s="400" t="s">
        <v>941</v>
      </c>
      <c r="C138" s="402" t="s">
        <v>942</v>
      </c>
      <c r="D138" s="376" t="s">
        <v>943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2">
      <c r="A139" s="774"/>
      <c r="B139" s="400" t="s">
        <v>1601</v>
      </c>
      <c r="C139" s="402" t="s">
        <v>1593</v>
      </c>
      <c r="D139" s="376" t="s">
        <v>1594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2">
      <c r="A140" s="774"/>
      <c r="B140" s="400" t="s">
        <v>1046</v>
      </c>
      <c r="C140" s="402" t="s">
        <v>1047</v>
      </c>
      <c r="D140" s="376" t="s">
        <v>1048</v>
      </c>
      <c r="E140" s="409">
        <v>20</v>
      </c>
      <c r="F140" s="409">
        <v>27</v>
      </c>
      <c r="G140" s="409">
        <v>0</v>
      </c>
      <c r="H140" s="675">
        <v>0</v>
      </c>
      <c r="I140" s="681"/>
    </row>
    <row r="141" spans="1:10" ht="14.25" customHeight="1" x14ac:dyDescent="0.2">
      <c r="A141" s="774"/>
      <c r="B141" s="400" t="s">
        <v>497</v>
      </c>
      <c r="C141" s="402" t="s">
        <v>2320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2">
      <c r="A142" s="774"/>
      <c r="B142" s="400" t="s">
        <v>369</v>
      </c>
      <c r="C142" s="402" t="s">
        <v>937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2">
      <c r="A143" s="774"/>
      <c r="B143" s="400" t="s">
        <v>501</v>
      </c>
      <c r="C143" s="402" t="s">
        <v>935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2">
      <c r="A144" s="774"/>
      <c r="B144" s="400" t="s">
        <v>1049</v>
      </c>
      <c r="C144" s="402" t="s">
        <v>1050</v>
      </c>
      <c r="D144" s="376" t="s">
        <v>1051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2">
      <c r="A145" s="774"/>
      <c r="B145" s="400" t="s">
        <v>1038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2">
      <c r="A146" s="774"/>
      <c r="B146" s="400" t="s">
        <v>1039</v>
      </c>
      <c r="C146" s="402" t="s">
        <v>708</v>
      </c>
      <c r="D146" s="376" t="s">
        <v>385</v>
      </c>
      <c r="E146" s="409">
        <v>40</v>
      </c>
      <c r="F146" s="409">
        <v>42</v>
      </c>
      <c r="G146" s="409">
        <v>0</v>
      </c>
      <c r="H146" s="675">
        <v>2</v>
      </c>
      <c r="I146" s="681"/>
    </row>
    <row r="147" spans="1:10" ht="14.25" customHeight="1" x14ac:dyDescent="0.2">
      <c r="A147" s="774"/>
      <c r="B147" s="400" t="s">
        <v>1492</v>
      </c>
      <c r="C147" s="402" t="s">
        <v>1493</v>
      </c>
      <c r="D147" s="376" t="s">
        <v>1494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2">
      <c r="A148" s="774"/>
      <c r="B148" s="400" t="s">
        <v>913</v>
      </c>
      <c r="C148" s="402" t="s">
        <v>944</v>
      </c>
      <c r="D148" s="376" t="s">
        <v>291</v>
      </c>
      <c r="E148" s="409">
        <v>15</v>
      </c>
      <c r="F148" s="409">
        <v>16</v>
      </c>
      <c r="G148" s="409">
        <v>0</v>
      </c>
      <c r="H148" s="675">
        <v>2</v>
      </c>
      <c r="I148" s="681" t="s">
        <v>2372</v>
      </c>
    </row>
    <row r="149" spans="1:10" ht="14.25" customHeight="1" x14ac:dyDescent="0.2">
      <c r="A149" s="774"/>
      <c r="B149" s="400" t="s">
        <v>1770</v>
      </c>
      <c r="C149" s="402" t="s">
        <v>1771</v>
      </c>
      <c r="D149" s="376" t="s">
        <v>1772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2">
      <c r="A150" s="774"/>
      <c r="B150" s="400" t="s">
        <v>349</v>
      </c>
      <c r="C150" s="402" t="s">
        <v>936</v>
      </c>
      <c r="D150" s="376" t="s">
        <v>350</v>
      </c>
      <c r="E150" s="409">
        <v>20</v>
      </c>
      <c r="F150" s="409">
        <v>37</v>
      </c>
      <c r="G150" s="409">
        <v>11</v>
      </c>
      <c r="H150" s="675">
        <v>0</v>
      </c>
      <c r="I150" s="681"/>
    </row>
    <row r="151" spans="1:10" ht="14.25" customHeight="1" x14ac:dyDescent="0.2">
      <c r="A151" s="774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2">
      <c r="A152" s="774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2">
      <c r="A153" s="774"/>
      <c r="B153" s="400" t="s">
        <v>1584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2">
      <c r="A154" s="774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2">
      <c r="A155" s="774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2">
      <c r="A156" s="774"/>
      <c r="B156" s="400" t="s">
        <v>399</v>
      </c>
      <c r="C156" s="402" t="s">
        <v>1933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2">
      <c r="A157" s="774"/>
      <c r="B157" s="400" t="s">
        <v>503</v>
      </c>
      <c r="C157" s="402" t="s">
        <v>945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2">
      <c r="A158" s="774"/>
      <c r="B158" s="400" t="s">
        <v>1934</v>
      </c>
      <c r="C158" s="402" t="s">
        <v>946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2">
      <c r="A159" s="774"/>
      <c r="B159" s="400" t="s">
        <v>1776</v>
      </c>
      <c r="C159" s="402" t="s">
        <v>1777</v>
      </c>
      <c r="D159" s="376" t="s">
        <v>1778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2">
      <c r="A160" s="774"/>
      <c r="B160" s="400" t="s">
        <v>1935</v>
      </c>
      <c r="C160" s="402" t="s">
        <v>1887</v>
      </c>
      <c r="D160" s="376" t="s">
        <v>1888</v>
      </c>
      <c r="E160" s="403">
        <v>20</v>
      </c>
      <c r="F160" s="403">
        <v>28</v>
      </c>
      <c r="G160" s="403">
        <v>0</v>
      </c>
      <c r="H160" s="676">
        <v>0</v>
      </c>
      <c r="I160" s="682"/>
    </row>
    <row r="161" spans="1:10" x14ac:dyDescent="0.2">
      <c r="A161" s="774"/>
      <c r="B161" s="400" t="s">
        <v>2321</v>
      </c>
      <c r="C161" s="402" t="s">
        <v>2323</v>
      </c>
      <c r="D161" s="376" t="s">
        <v>2322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2">
      <c r="A162" s="774"/>
      <c r="B162" s="400" t="s">
        <v>728</v>
      </c>
      <c r="C162" s="402" t="s">
        <v>947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2">
      <c r="A163" s="774"/>
      <c r="B163" s="400" t="s">
        <v>716</v>
      </c>
      <c r="C163" s="402" t="s">
        <v>948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2">
      <c r="A164" s="774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2">
      <c r="A165" s="774"/>
      <c r="B165" s="386" t="s">
        <v>1358</v>
      </c>
      <c r="C165" s="381" t="s">
        <v>1359</v>
      </c>
      <c r="D165" s="396" t="s">
        <v>1360</v>
      </c>
      <c r="E165" s="392">
        <v>20</v>
      </c>
      <c r="F165" s="392">
        <v>32</v>
      </c>
      <c r="G165" s="403">
        <v>0</v>
      </c>
      <c r="H165" s="392">
        <v>2</v>
      </c>
      <c r="I165" s="683"/>
    </row>
    <row r="166" spans="1:10" x14ac:dyDescent="0.2">
      <c r="A166" s="774"/>
      <c r="B166" s="386" t="s">
        <v>1086</v>
      </c>
      <c r="C166" s="381" t="s">
        <v>1087</v>
      </c>
      <c r="D166" s="396" t="s">
        <v>1361</v>
      </c>
      <c r="E166" s="392">
        <v>20</v>
      </c>
      <c r="F166" s="392">
        <v>32</v>
      </c>
      <c r="G166" s="403">
        <v>0</v>
      </c>
      <c r="H166" s="392"/>
      <c r="I166" s="728" t="s">
        <v>2373</v>
      </c>
    </row>
    <row r="167" spans="1:10" x14ac:dyDescent="0.2">
      <c r="A167" s="774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2">
      <c r="A168" s="774"/>
      <c r="B168" s="400" t="s">
        <v>2019</v>
      </c>
      <c r="C168" s="402" t="s">
        <v>2020</v>
      </c>
      <c r="D168" s="376" t="s">
        <v>2021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2">
      <c r="A169" s="774"/>
      <c r="B169" s="400" t="s">
        <v>1959</v>
      </c>
      <c r="C169" s="402" t="s">
        <v>949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2">
      <c r="A170" s="774"/>
      <c r="B170" s="400" t="s">
        <v>731</v>
      </c>
      <c r="C170" s="402" t="s">
        <v>950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2">
      <c r="A171" s="774"/>
      <c r="B171" s="400" t="s">
        <v>732</v>
      </c>
      <c r="C171" s="402" t="s">
        <v>2031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2">
      <c r="A172" s="775"/>
      <c r="B172" s="390" t="s">
        <v>371</v>
      </c>
      <c r="C172" s="391" t="s">
        <v>2042</v>
      </c>
      <c r="D172" s="405" t="s">
        <v>372</v>
      </c>
      <c r="E172" s="399">
        <v>20</v>
      </c>
      <c r="F172" s="399">
        <v>21</v>
      </c>
      <c r="G172" s="399">
        <v>0</v>
      </c>
      <c r="H172" s="677">
        <v>0</v>
      </c>
      <c r="I172" s="684"/>
    </row>
    <row r="173" spans="1:10" ht="13.5" thickBot="1" x14ac:dyDescent="0.25">
      <c r="A173" s="772" t="s">
        <v>1015</v>
      </c>
      <c r="B173" s="771"/>
      <c r="C173" s="771"/>
      <c r="D173" s="771"/>
      <c r="E173" s="170">
        <f>SUM(E99:E172)</f>
        <v>1853</v>
      </c>
      <c r="F173" s="170">
        <f>SUM(F99:F172)</f>
        <v>1914</v>
      </c>
      <c r="G173" s="170">
        <f>SUM(G99:G172)</f>
        <v>231</v>
      </c>
      <c r="H173" s="663">
        <f>SUM(H99:H172)</f>
        <v>245</v>
      </c>
      <c r="I173" s="665"/>
    </row>
    <row r="174" spans="1:10" s="111" customFormat="1" ht="13.5" thickBot="1" x14ac:dyDescent="0.25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2">
      <c r="A175" s="782" t="s">
        <v>1020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2">
      <c r="A176" s="782"/>
      <c r="B176" s="400" t="s">
        <v>723</v>
      </c>
      <c r="C176" s="402" t="s">
        <v>931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2">
      <c r="A177" s="782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2">
      <c r="A178" s="782"/>
      <c r="B178" s="400" t="s">
        <v>721</v>
      </c>
      <c r="C178" s="402" t="s">
        <v>930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2">
      <c r="A179" s="782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3.5" thickBot="1" x14ac:dyDescent="0.25">
      <c r="A180" s="779" t="s">
        <v>1015</v>
      </c>
      <c r="B180" s="780"/>
      <c r="C180" s="780"/>
      <c r="D180" s="781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3.5" thickBot="1" x14ac:dyDescent="0.25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2">
      <c r="A182" s="783" t="s">
        <v>1021</v>
      </c>
      <c r="B182" s="240" t="s">
        <v>1563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2">
      <c r="A183" s="784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8</v>
      </c>
      <c r="H183" s="690">
        <v>2</v>
      </c>
      <c r="I183" s="693"/>
    </row>
    <row r="184" spans="1:10" s="158" customFormat="1" ht="13.5" customHeight="1" x14ac:dyDescent="0.2">
      <c r="A184" s="784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2">
      <c r="A185" s="784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24</v>
      </c>
      <c r="H185" s="690">
        <v>0</v>
      </c>
      <c r="I185" s="693"/>
    </row>
    <row r="186" spans="1:10" ht="15.75" customHeight="1" x14ac:dyDescent="0.2">
      <c r="A186" s="785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3.5" thickBot="1" x14ac:dyDescent="0.25">
      <c r="A187" s="770" t="s">
        <v>1015</v>
      </c>
      <c r="B187" s="771"/>
      <c r="C187" s="771"/>
      <c r="D187" s="771"/>
      <c r="E187" s="170">
        <f>SUM(E182:E186)</f>
        <v>147</v>
      </c>
      <c r="F187" s="170">
        <f>SUM(F182:F186)</f>
        <v>139</v>
      </c>
      <c r="G187" s="170">
        <f>SUM(G182:G186)</f>
        <v>32</v>
      </c>
      <c r="H187" s="663">
        <f>SUM(H182:H186)</f>
        <v>12</v>
      </c>
      <c r="I187" s="688"/>
    </row>
    <row r="188" spans="1:10" s="111" customFormat="1" ht="15.75" customHeight="1" thickBot="1" x14ac:dyDescent="0.25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2">
      <c r="A189" s="787" t="s">
        <v>1022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56</v>
      </c>
      <c r="G189" s="249">
        <v>20</v>
      </c>
      <c r="H189" s="689">
        <v>0</v>
      </c>
      <c r="I189" s="692"/>
    </row>
    <row r="190" spans="1:10" ht="13.5" customHeight="1" x14ac:dyDescent="0.2">
      <c r="A190" s="788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2">
      <c r="A191" s="788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2">
      <c r="A192" s="788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14</v>
      </c>
      <c r="G192" s="252">
        <v>1</v>
      </c>
      <c r="H192" s="690">
        <v>0</v>
      </c>
      <c r="I192" s="693"/>
    </row>
    <row r="193" spans="1:10" ht="13.5" customHeight="1" x14ac:dyDescent="0.2">
      <c r="A193" s="788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63</v>
      </c>
      <c r="G193" s="252">
        <v>46</v>
      </c>
      <c r="H193" s="690">
        <v>0</v>
      </c>
      <c r="I193" s="693"/>
    </row>
    <row r="194" spans="1:10" ht="13.5" customHeight="1" x14ac:dyDescent="0.2">
      <c r="A194" s="788"/>
      <c r="B194" s="266" t="s">
        <v>646</v>
      </c>
      <c r="C194" s="254" t="s">
        <v>679</v>
      </c>
      <c r="D194" s="260" t="s">
        <v>422</v>
      </c>
      <c r="E194" s="265">
        <v>75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2">
      <c r="A195" s="788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49</v>
      </c>
      <c r="G195" s="252">
        <v>0</v>
      </c>
      <c r="H195" s="690">
        <v>3</v>
      </c>
      <c r="I195" s="693"/>
    </row>
    <row r="196" spans="1:10" ht="15.75" customHeight="1" x14ac:dyDescent="0.2">
      <c r="A196" s="788"/>
      <c r="B196" s="266" t="s">
        <v>1096</v>
      </c>
      <c r="C196" s="254" t="s">
        <v>1097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2">
      <c r="A197" s="788"/>
      <c r="B197" s="266" t="s">
        <v>1833</v>
      </c>
      <c r="C197" s="254" t="s">
        <v>1822</v>
      </c>
      <c r="D197" s="267" t="s">
        <v>1823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2">
      <c r="A198" s="788"/>
      <c r="B198" s="255" t="s">
        <v>1464</v>
      </c>
      <c r="C198" s="253" t="s">
        <v>1098</v>
      </c>
      <c r="D198" s="261" t="s">
        <v>1099</v>
      </c>
      <c r="E198" s="245">
        <v>18</v>
      </c>
      <c r="F198" s="252"/>
      <c r="G198" s="252"/>
      <c r="H198" s="690"/>
      <c r="I198" s="693"/>
    </row>
    <row r="199" spans="1:10" ht="15.75" customHeight="1" x14ac:dyDescent="0.2">
      <c r="A199" s="788"/>
      <c r="B199" s="255" t="s">
        <v>1465</v>
      </c>
      <c r="C199" s="253" t="s">
        <v>1466</v>
      </c>
      <c r="D199" s="261" t="s">
        <v>1467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2">
      <c r="A200" s="788"/>
      <c r="B200" s="269" t="s">
        <v>1794</v>
      </c>
      <c r="C200" s="253" t="s">
        <v>1805</v>
      </c>
      <c r="D200" s="270" t="s">
        <v>1795</v>
      </c>
      <c r="E200" s="245">
        <v>20</v>
      </c>
      <c r="F200" s="252">
        <v>13</v>
      </c>
      <c r="G200" s="252">
        <v>0</v>
      </c>
      <c r="H200" s="690">
        <v>15</v>
      </c>
      <c r="I200" s="693"/>
    </row>
    <row r="201" spans="1:10" ht="13.5" customHeight="1" x14ac:dyDescent="0.2">
      <c r="A201" s="788"/>
      <c r="B201" s="241" t="s">
        <v>1095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2">
      <c r="A202" s="788"/>
      <c r="B202" s="241" t="s">
        <v>1571</v>
      </c>
      <c r="C202" s="254" t="s">
        <v>1572</v>
      </c>
      <c r="D202" s="247" t="s">
        <v>1573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2">
      <c r="A203" s="788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36</v>
      </c>
      <c r="G203" s="252">
        <v>0</v>
      </c>
      <c r="H203" s="690">
        <v>4</v>
      </c>
      <c r="I203" s="693"/>
    </row>
    <row r="204" spans="1:10" ht="14.25" customHeight="1" x14ac:dyDescent="0.2">
      <c r="A204" s="788"/>
      <c r="B204" s="254" t="s">
        <v>2012</v>
      </c>
      <c r="C204" s="254" t="s">
        <v>2017</v>
      </c>
      <c r="D204" s="267" t="s">
        <v>2013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2">
      <c r="A205" s="788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40</v>
      </c>
      <c r="G205" s="252">
        <v>11</v>
      </c>
      <c r="H205" s="690">
        <v>0</v>
      </c>
      <c r="I205" s="693"/>
    </row>
    <row r="206" spans="1:10" ht="13.5" customHeight="1" x14ac:dyDescent="0.2">
      <c r="A206" s="788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49</v>
      </c>
      <c r="G206" s="252">
        <v>3</v>
      </c>
      <c r="H206" s="690">
        <v>0</v>
      </c>
      <c r="I206" s="693"/>
    </row>
    <row r="207" spans="1:10" ht="13.5" customHeight="1" x14ac:dyDescent="0.2">
      <c r="A207" s="788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2">
      <c r="A208" s="788"/>
      <c r="B208" s="699" t="s">
        <v>1806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2">
      <c r="A209" s="789"/>
      <c r="B209" s="695" t="s">
        <v>1461</v>
      </c>
      <c r="C209" s="695" t="s">
        <v>1462</v>
      </c>
      <c r="D209" s="696" t="s">
        <v>1463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3.5" thickBot="1" x14ac:dyDescent="0.25">
      <c r="A210" s="786" t="s">
        <v>1015</v>
      </c>
      <c r="B210" s="780"/>
      <c r="C210" s="780"/>
      <c r="D210" s="781"/>
      <c r="E210" s="170">
        <f>SUM(E189:E208)</f>
        <v>721</v>
      </c>
      <c r="F210" s="170">
        <f>SUM(F189:F208)</f>
        <v>691</v>
      </c>
      <c r="G210" s="170">
        <f>SUM(G189:G208)</f>
        <v>181</v>
      </c>
      <c r="H210" s="663">
        <f>SUM(H189:H208)</f>
        <v>39</v>
      </c>
      <c r="I210" s="688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5">
      <c r="A212" s="734" t="s">
        <v>1024</v>
      </c>
      <c r="B212" s="734"/>
      <c r="C212" s="734"/>
      <c r="D212" s="734"/>
      <c r="E212" s="178">
        <f>E210+E187+E180+E173+E97</f>
        <v>5181</v>
      </c>
      <c r="F212" s="178">
        <f>F210+F187+F180+F173+F97</f>
        <v>5112</v>
      </c>
      <c r="G212" s="178">
        <f>G210+G187+G180+G173+G97</f>
        <v>890</v>
      </c>
      <c r="H212" s="178">
        <f>H210+H187+H180+H173+H97</f>
        <v>562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7" xr:uid="{00000000-0009-0000-0000-000006000000}"/>
  <mergeCells count="13">
    <mergeCell ref="G1:H1"/>
    <mergeCell ref="A212:D212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792" t="s">
        <v>56</v>
      </c>
      <c r="B1" s="792"/>
      <c r="C1" s="792"/>
      <c r="D1" s="34" t="s">
        <v>44</v>
      </c>
      <c r="H1" s="4" t="str">
        <f>共同生活援助!M1</f>
        <v>12月１日現在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57" t="s">
        <v>1000</v>
      </c>
      <c r="H3" s="58" t="s">
        <v>1001</v>
      </c>
      <c r="I3" s="664" t="s">
        <v>2368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1004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796" t="s">
        <v>2119</v>
      </c>
      <c r="B5" s="719" t="s">
        <v>572</v>
      </c>
      <c r="C5" s="719" t="s">
        <v>891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2">
      <c r="A6" s="797"/>
      <c r="B6" s="723" t="s">
        <v>2225</v>
      </c>
      <c r="C6" s="723" t="s">
        <v>2226</v>
      </c>
      <c r="D6" s="724" t="s">
        <v>2227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5">
      <c r="A7" s="793" t="s">
        <v>2123</v>
      </c>
      <c r="B7" s="793"/>
      <c r="C7" s="793"/>
      <c r="D7" s="793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2224</v>
      </c>
      <c r="B9" s="508" t="s">
        <v>2261</v>
      </c>
      <c r="C9" s="352" t="s">
        <v>2262</v>
      </c>
      <c r="D9" s="509" t="s">
        <v>2263</v>
      </c>
      <c r="E9" s="510">
        <v>50</v>
      </c>
      <c r="F9" s="510">
        <v>3</v>
      </c>
      <c r="G9" s="510">
        <v>0</v>
      </c>
      <c r="H9" s="511">
        <v>10</v>
      </c>
      <c r="I9" s="711"/>
    </row>
    <row r="10" spans="1:10" ht="13.5" thickBot="1" x14ac:dyDescent="0.25">
      <c r="A10" s="794" t="s">
        <v>1014</v>
      </c>
      <c r="B10" s="795"/>
      <c r="C10" s="795"/>
      <c r="D10" s="795"/>
      <c r="E10" s="164">
        <f>SUM(E9)</f>
        <v>50</v>
      </c>
      <c r="F10" s="164">
        <f>SUM(F9)</f>
        <v>3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790" t="s">
        <v>2124</v>
      </c>
      <c r="B12" s="791"/>
      <c r="C12" s="791"/>
      <c r="D12" s="791"/>
      <c r="E12" s="501">
        <f>E7+E10</f>
        <v>96</v>
      </c>
      <c r="F12" s="501">
        <f>F7+F10</f>
        <v>5</v>
      </c>
      <c r="G12" s="501">
        <f>G7+G10</f>
        <v>0</v>
      </c>
      <c r="H12" s="710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792" t="s">
        <v>56</v>
      </c>
      <c r="B1" s="792"/>
      <c r="C1" s="792"/>
      <c r="D1" s="34" t="s">
        <v>19</v>
      </c>
      <c r="H1" s="6" t="str">
        <f>共同生活援助!M1</f>
        <v>12月１日現在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1005</v>
      </c>
      <c r="G3" s="22" t="s">
        <v>1000</v>
      </c>
      <c r="H3" s="80" t="s">
        <v>1001</v>
      </c>
      <c r="I3" s="664" t="s">
        <v>2368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1004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802" t="s">
        <v>1028</v>
      </c>
      <c r="B5" s="557" t="s">
        <v>1897</v>
      </c>
      <c r="C5" s="555" t="s">
        <v>1898</v>
      </c>
      <c r="D5" s="554" t="s">
        <v>1747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03"/>
      <c r="B6" s="558" t="s">
        <v>1915</v>
      </c>
      <c r="C6" s="552" t="s">
        <v>1916</v>
      </c>
      <c r="D6" s="553" t="s">
        <v>1987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03"/>
      <c r="B7" s="558" t="s">
        <v>2264</v>
      </c>
      <c r="C7" s="552" t="s">
        <v>2273</v>
      </c>
      <c r="D7" s="553" t="s">
        <v>2265</v>
      </c>
      <c r="E7" s="590">
        <v>20</v>
      </c>
      <c r="F7" s="590">
        <v>1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03"/>
      <c r="B8" s="558" t="s">
        <v>1842</v>
      </c>
      <c r="C8" s="561" t="s">
        <v>1843</v>
      </c>
      <c r="D8" s="530" t="s">
        <v>1534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03"/>
      <c r="B9" s="558" t="s">
        <v>1495</v>
      </c>
      <c r="C9" s="531" t="s">
        <v>1496</v>
      </c>
      <c r="D9" s="530" t="s">
        <v>1497</v>
      </c>
      <c r="E9" s="590">
        <v>10</v>
      </c>
      <c r="F9" s="590">
        <v>7</v>
      </c>
      <c r="G9" s="590">
        <v>0</v>
      </c>
      <c r="H9" s="629">
        <v>3</v>
      </c>
      <c r="I9" s="668"/>
      <c r="J9" s="159"/>
    </row>
    <row r="10" spans="1:10" s="155" customFormat="1" x14ac:dyDescent="0.2">
      <c r="A10" s="803"/>
      <c r="B10" s="558" t="s">
        <v>151</v>
      </c>
      <c r="C10" s="531" t="s">
        <v>190</v>
      </c>
      <c r="D10" s="530" t="s">
        <v>1230</v>
      </c>
      <c r="E10" s="594">
        <v>6</v>
      </c>
      <c r="F10" s="590">
        <v>8</v>
      </c>
      <c r="G10" s="590">
        <v>0</v>
      </c>
      <c r="H10" s="629">
        <v>0</v>
      </c>
      <c r="I10" s="668"/>
      <c r="J10" s="159"/>
    </row>
    <row r="11" spans="1:10" x14ac:dyDescent="0.2">
      <c r="A11" s="803"/>
      <c r="B11" s="558" t="s">
        <v>1523</v>
      </c>
      <c r="C11" s="561" t="s">
        <v>1524</v>
      </c>
      <c r="D11" s="530" t="s">
        <v>1525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2">
      <c r="A12" s="803"/>
      <c r="B12" s="558" t="s">
        <v>1074</v>
      </c>
      <c r="C12" s="561" t="s">
        <v>1522</v>
      </c>
      <c r="D12" s="530" t="s">
        <v>1076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2">
      <c r="A13" s="803"/>
      <c r="B13" s="558" t="s">
        <v>1168</v>
      </c>
      <c r="C13" s="561" t="s">
        <v>2043</v>
      </c>
      <c r="D13" s="530" t="s">
        <v>1170</v>
      </c>
      <c r="E13" s="594">
        <v>6</v>
      </c>
      <c r="F13" s="590">
        <v>6</v>
      </c>
      <c r="G13" s="590">
        <v>0</v>
      </c>
      <c r="H13" s="629">
        <v>3</v>
      </c>
      <c r="I13" s="668"/>
      <c r="J13" s="159"/>
    </row>
    <row r="14" spans="1:10" x14ac:dyDescent="0.2">
      <c r="A14" s="803"/>
      <c r="B14" s="558" t="s">
        <v>519</v>
      </c>
      <c r="C14" s="561" t="s">
        <v>1055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2">
      <c r="A15" s="803"/>
      <c r="B15" s="558" t="s">
        <v>1954</v>
      </c>
      <c r="C15" s="561" t="s">
        <v>1955</v>
      </c>
      <c r="D15" s="530" t="s">
        <v>1988</v>
      </c>
      <c r="E15" s="590">
        <v>10</v>
      </c>
      <c r="F15" s="590">
        <v>15</v>
      </c>
      <c r="G15" s="590">
        <v>0</v>
      </c>
      <c r="H15" s="629">
        <v>2</v>
      </c>
      <c r="I15" s="668"/>
    </row>
    <row r="16" spans="1:10" x14ac:dyDescent="0.2">
      <c r="A16" s="803"/>
      <c r="B16" s="558" t="s">
        <v>189</v>
      </c>
      <c r="C16" s="561" t="s">
        <v>1232</v>
      </c>
      <c r="D16" s="530" t="s">
        <v>1229</v>
      </c>
      <c r="E16" s="590">
        <v>10</v>
      </c>
      <c r="F16" s="590">
        <v>10</v>
      </c>
      <c r="G16" s="590">
        <v>0</v>
      </c>
      <c r="H16" s="629">
        <v>2</v>
      </c>
      <c r="I16" s="668"/>
    </row>
    <row r="17" spans="1:10" x14ac:dyDescent="0.2">
      <c r="A17" s="803"/>
      <c r="B17" s="558" t="s">
        <v>906</v>
      </c>
      <c r="C17" s="561" t="s">
        <v>2044</v>
      </c>
      <c r="D17" s="530" t="s">
        <v>908</v>
      </c>
      <c r="E17" s="590">
        <v>6</v>
      </c>
      <c r="F17" s="590">
        <v>5</v>
      </c>
      <c r="G17" s="590">
        <v>0</v>
      </c>
      <c r="H17" s="629">
        <v>3</v>
      </c>
      <c r="I17" s="668"/>
      <c r="J17" s="159"/>
    </row>
    <row r="18" spans="1:10" s="155" customFormat="1" x14ac:dyDescent="0.2">
      <c r="A18" s="803"/>
      <c r="B18" s="559" t="s">
        <v>1233</v>
      </c>
      <c r="C18" s="562" t="s">
        <v>609</v>
      </c>
      <c r="D18" s="556" t="s">
        <v>256</v>
      </c>
      <c r="E18" s="630">
        <v>20</v>
      </c>
      <c r="F18" s="590">
        <v>11</v>
      </c>
      <c r="G18" s="590">
        <v>0</v>
      </c>
      <c r="H18" s="629">
        <v>9</v>
      </c>
      <c r="I18" s="668"/>
      <c r="J18" s="159"/>
    </row>
    <row r="19" spans="1:10" s="155" customFormat="1" x14ac:dyDescent="0.2">
      <c r="A19" s="803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04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3.5" thickBot="1" x14ac:dyDescent="0.25">
      <c r="A21" s="799" t="s">
        <v>1016</v>
      </c>
      <c r="B21" s="800"/>
      <c r="C21" s="800"/>
      <c r="D21" s="801"/>
      <c r="E21" s="164">
        <f>SUM(E5:E20)</f>
        <v>185</v>
      </c>
      <c r="F21" s="164">
        <f>SUM(F5:F20)</f>
        <v>138</v>
      </c>
      <c r="G21" s="164">
        <f>SUM(G5:G20)</f>
        <v>4</v>
      </c>
      <c r="H21" s="164">
        <f>SUM(H5:H20)</f>
        <v>73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05" t="s">
        <v>1026</v>
      </c>
      <c r="B23" s="359" t="s">
        <v>733</v>
      </c>
      <c r="C23" s="328" t="s">
        <v>951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2">
      <c r="A24" s="806"/>
      <c r="B24" s="363" t="s">
        <v>1499</v>
      </c>
      <c r="C24" s="329" t="s">
        <v>1547</v>
      </c>
      <c r="D24" s="330" t="s">
        <v>1478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2">
      <c r="A25" s="806"/>
      <c r="B25" s="374" t="s">
        <v>1072</v>
      </c>
      <c r="C25" s="373" t="s">
        <v>1073</v>
      </c>
      <c r="D25" s="418" t="s">
        <v>361</v>
      </c>
      <c r="E25" s="420">
        <v>12</v>
      </c>
      <c r="F25" s="420">
        <v>12</v>
      </c>
      <c r="G25" s="421">
        <v>0</v>
      </c>
      <c r="H25" s="422">
        <v>8</v>
      </c>
      <c r="I25" s="679"/>
    </row>
    <row r="26" spans="1:10" x14ac:dyDescent="0.2">
      <c r="A26" s="806"/>
      <c r="B26" s="374" t="s">
        <v>1873</v>
      </c>
      <c r="C26" s="373" t="s">
        <v>1874</v>
      </c>
      <c r="D26" s="418" t="s">
        <v>1875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06"/>
      <c r="B27" s="374" t="s">
        <v>1397</v>
      </c>
      <c r="C27" s="373" t="s">
        <v>1989</v>
      </c>
      <c r="D27" s="418" t="s">
        <v>1853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06"/>
      <c r="B28" s="374" t="s">
        <v>2045</v>
      </c>
      <c r="C28" s="373" t="s">
        <v>2363</v>
      </c>
      <c r="D28" s="418" t="s">
        <v>2046</v>
      </c>
      <c r="E28" s="420">
        <v>10</v>
      </c>
      <c r="F28" s="420">
        <v>15</v>
      </c>
      <c r="G28" s="421">
        <v>0</v>
      </c>
      <c r="H28" s="422">
        <v>0</v>
      </c>
      <c r="I28" s="679"/>
      <c r="J28" s="159"/>
    </row>
    <row r="29" spans="1:10" x14ac:dyDescent="0.2">
      <c r="A29" s="806"/>
      <c r="B29" s="374" t="s">
        <v>2276</v>
      </c>
      <c r="C29" s="373" t="s">
        <v>1591</v>
      </c>
      <c r="D29" s="418" t="s">
        <v>1592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2">
      <c r="A30" s="651"/>
      <c r="B30" s="508" t="s">
        <v>2360</v>
      </c>
      <c r="C30" s="352" t="s">
        <v>2364</v>
      </c>
      <c r="D30" s="509" t="s">
        <v>2362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3.5" thickBot="1" x14ac:dyDescent="0.25">
      <c r="A31" s="794" t="s">
        <v>1016</v>
      </c>
      <c r="B31" s="795"/>
      <c r="C31" s="795"/>
      <c r="D31" s="795"/>
      <c r="E31" s="649">
        <f>SUM(E23:E29)</f>
        <v>74</v>
      </c>
      <c r="F31" s="649">
        <f>SUM(F23:F29)</f>
        <v>55</v>
      </c>
      <c r="G31" s="649">
        <f>SUM(G23:G29)</f>
        <v>0</v>
      </c>
      <c r="H31" s="650">
        <f>SUM(H23:H30)</f>
        <v>33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1020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3.5" thickBot="1" x14ac:dyDescent="0.25">
      <c r="A34" s="794" t="s">
        <v>1014</v>
      </c>
      <c r="B34" s="795"/>
      <c r="C34" s="795"/>
      <c r="D34" s="795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798" t="s">
        <v>1024</v>
      </c>
      <c r="B36" s="798"/>
      <c r="C36" s="798"/>
      <c r="D36" s="798"/>
      <c r="E36" s="167">
        <f>E34+E31+E21</f>
        <v>271</v>
      </c>
      <c r="F36" s="167">
        <f>F34+F31+F21</f>
        <v>201</v>
      </c>
      <c r="G36" s="167">
        <f>G34+G31+G21</f>
        <v>4</v>
      </c>
      <c r="H36" s="167">
        <f>H34+H31+H21</f>
        <v>110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35" t="s">
        <v>58</v>
      </c>
      <c r="B1" s="735"/>
      <c r="C1" s="735"/>
      <c r="D1" s="36" t="s">
        <v>43</v>
      </c>
      <c r="F1" s="8"/>
      <c r="G1" s="9"/>
      <c r="K1" s="7"/>
      <c r="M1" s="748" t="str">
        <f>共同生活援助!M1</f>
        <v>12月１日現在</v>
      </c>
      <c r="N1" s="748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1018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2368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07" t="s">
        <v>1017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2">
      <c r="A6" s="808"/>
      <c r="B6" s="544" t="s">
        <v>189</v>
      </c>
      <c r="C6" s="545" t="s">
        <v>1234</v>
      </c>
      <c r="D6" s="533" t="s">
        <v>1229</v>
      </c>
      <c r="E6" s="593">
        <v>15</v>
      </c>
      <c r="F6" s="593">
        <v>10</v>
      </c>
      <c r="G6" s="593">
        <v>7</v>
      </c>
      <c r="H6" s="593">
        <v>3</v>
      </c>
      <c r="I6" s="593">
        <v>0</v>
      </c>
      <c r="J6" s="593">
        <v>0</v>
      </c>
      <c r="K6" s="593">
        <v>0</v>
      </c>
      <c r="L6" s="593">
        <v>1</v>
      </c>
      <c r="M6" s="593">
        <v>1</v>
      </c>
      <c r="N6" s="632">
        <v>2</v>
      </c>
      <c r="O6" s="668"/>
    </row>
    <row r="7" spans="1:17" x14ac:dyDescent="0.2">
      <c r="A7" s="808"/>
      <c r="B7" s="551" t="s">
        <v>589</v>
      </c>
      <c r="C7" s="548" t="s">
        <v>1235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3.5" thickBot="1" x14ac:dyDescent="0.25">
      <c r="A8" s="759" t="s">
        <v>1014</v>
      </c>
      <c r="B8" s="760"/>
      <c r="C8" s="760"/>
      <c r="D8" s="760"/>
      <c r="E8" s="649">
        <f t="shared" ref="E8:N8" si="0">SUM(E5:E7)</f>
        <v>54</v>
      </c>
      <c r="F8" s="649">
        <f t="shared" si="0"/>
        <v>35</v>
      </c>
      <c r="G8" s="649">
        <f t="shared" si="0"/>
        <v>22</v>
      </c>
      <c r="H8" s="649">
        <f t="shared" si="0"/>
        <v>13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11</v>
      </c>
      <c r="M8" s="649">
        <f t="shared" si="0"/>
        <v>5</v>
      </c>
      <c r="N8" s="650">
        <f t="shared" si="0"/>
        <v>16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798" t="s">
        <v>1023</v>
      </c>
      <c r="B10" s="798"/>
      <c r="C10" s="798"/>
      <c r="D10" s="798"/>
      <c r="E10" s="167">
        <f t="shared" ref="E10:N10" si="1">SUM(E5:E7)</f>
        <v>54</v>
      </c>
      <c r="F10" s="595">
        <f t="shared" si="1"/>
        <v>35</v>
      </c>
      <c r="G10" s="501">
        <f t="shared" si="1"/>
        <v>22</v>
      </c>
      <c r="H10" s="596">
        <f t="shared" si="1"/>
        <v>13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11</v>
      </c>
      <c r="M10" s="501">
        <f t="shared" si="1"/>
        <v>5</v>
      </c>
      <c r="N10" s="596">
        <f t="shared" si="1"/>
        <v>16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35" t="s">
        <v>59</v>
      </c>
      <c r="B1" s="735"/>
      <c r="C1" s="735"/>
      <c r="D1" s="34" t="s">
        <v>12</v>
      </c>
      <c r="H1" s="6" t="str">
        <f>共同生活援助!M1</f>
        <v>12月１日現在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1018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1000</v>
      </c>
      <c r="H3" s="28" t="s">
        <v>1002</v>
      </c>
      <c r="I3" s="664" t="s">
        <v>2368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1004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53" t="s">
        <v>1206</v>
      </c>
      <c r="B5" s="532" t="s">
        <v>151</v>
      </c>
      <c r="C5" s="535" t="s">
        <v>190</v>
      </c>
      <c r="D5" s="533" t="s">
        <v>1325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2">
      <c r="A6" s="754"/>
      <c r="B6" s="532" t="s">
        <v>1237</v>
      </c>
      <c r="C6" s="535" t="s">
        <v>1238</v>
      </c>
      <c r="D6" s="533" t="s">
        <v>1239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54"/>
      <c r="B7" s="532" t="s">
        <v>1240</v>
      </c>
      <c r="C7" s="535" t="s">
        <v>2130</v>
      </c>
      <c r="D7" s="533" t="s">
        <v>1241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54"/>
      <c r="B8" s="532" t="s">
        <v>1990</v>
      </c>
      <c r="C8" s="535" t="s">
        <v>410</v>
      </c>
      <c r="D8" s="533" t="s">
        <v>1162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54"/>
      <c r="B9" s="532" t="s">
        <v>1165</v>
      </c>
      <c r="C9" s="531" t="s">
        <v>1166</v>
      </c>
      <c r="D9" s="539" t="s">
        <v>1167</v>
      </c>
      <c r="E9" s="593">
        <v>12</v>
      </c>
      <c r="F9" s="590">
        <v>11</v>
      </c>
      <c r="G9" s="590">
        <v>0</v>
      </c>
      <c r="H9" s="632">
        <v>1</v>
      </c>
      <c r="I9" s="668"/>
      <c r="J9"/>
    </row>
    <row r="10" spans="1:10" x14ac:dyDescent="0.2">
      <c r="A10" s="754"/>
      <c r="B10" s="541" t="s">
        <v>1745</v>
      </c>
      <c r="C10" s="540" t="s">
        <v>1746</v>
      </c>
      <c r="D10" s="538" t="s">
        <v>1747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54"/>
      <c r="B11" s="541" t="s">
        <v>1532</v>
      </c>
      <c r="C11" s="543" t="s">
        <v>1533</v>
      </c>
      <c r="D11" s="538" t="s">
        <v>1534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54"/>
      <c r="B12" s="541" t="s">
        <v>1529</v>
      </c>
      <c r="C12" s="542" t="s">
        <v>1530</v>
      </c>
      <c r="D12" s="533" t="s">
        <v>1531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54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26</v>
      </c>
      <c r="G13" s="590">
        <v>0</v>
      </c>
      <c r="H13" s="632">
        <v>6</v>
      </c>
      <c r="I13" s="668"/>
      <c r="J13"/>
    </row>
    <row r="14" spans="1:10" x14ac:dyDescent="0.2">
      <c r="A14" s="754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15</v>
      </c>
      <c r="G14" s="590">
        <v>0</v>
      </c>
      <c r="H14" s="632">
        <v>5</v>
      </c>
      <c r="I14" s="668"/>
      <c r="J14"/>
    </row>
    <row r="15" spans="1:10" x14ac:dyDescent="0.2">
      <c r="A15" s="754"/>
      <c r="B15" s="532" t="s">
        <v>1163</v>
      </c>
      <c r="C15" s="535" t="s">
        <v>1164</v>
      </c>
      <c r="D15" s="533" t="s">
        <v>440</v>
      </c>
      <c r="E15" s="593">
        <v>20</v>
      </c>
      <c r="F15" s="590">
        <v>30</v>
      </c>
      <c r="G15" s="590">
        <v>3</v>
      </c>
      <c r="H15" s="632">
        <v>3</v>
      </c>
      <c r="I15" s="668"/>
      <c r="J15"/>
    </row>
    <row r="16" spans="1:10" x14ac:dyDescent="0.2">
      <c r="A16" s="754"/>
      <c r="B16" s="532" t="s">
        <v>1074</v>
      </c>
      <c r="C16" s="535" t="s">
        <v>1075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2">
      <c r="A17" s="754"/>
      <c r="B17" s="532" t="s">
        <v>1240</v>
      </c>
      <c r="C17" s="535" t="s">
        <v>1991</v>
      </c>
      <c r="D17" s="533" t="s">
        <v>1241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54"/>
      <c r="B18" s="532" t="s">
        <v>1450</v>
      </c>
      <c r="C18" s="535" t="s">
        <v>1451</v>
      </c>
      <c r="D18" s="533" t="s">
        <v>1452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54"/>
      <c r="B19" s="532" t="s">
        <v>1620</v>
      </c>
      <c r="C19" s="535" t="s">
        <v>1621</v>
      </c>
      <c r="D19" s="533" t="s">
        <v>1622</v>
      </c>
      <c r="E19" s="593">
        <v>20</v>
      </c>
      <c r="F19" s="590">
        <v>26</v>
      </c>
      <c r="G19" s="590">
        <v>1</v>
      </c>
      <c r="H19" s="632">
        <v>5</v>
      </c>
      <c r="I19" s="668"/>
      <c r="J19"/>
    </row>
    <row r="20" spans="1:10" x14ac:dyDescent="0.2">
      <c r="A20" s="754"/>
      <c r="B20" s="532" t="s">
        <v>533</v>
      </c>
      <c r="C20" s="535" t="s">
        <v>1326</v>
      </c>
      <c r="D20" s="533" t="s">
        <v>199</v>
      </c>
      <c r="E20" s="593">
        <v>10</v>
      </c>
      <c r="F20" s="590">
        <v>27</v>
      </c>
      <c r="G20" s="590">
        <v>0</v>
      </c>
      <c r="H20" s="632">
        <v>2</v>
      </c>
      <c r="I20" s="668"/>
      <c r="J20"/>
    </row>
    <row r="21" spans="1:10" x14ac:dyDescent="0.2">
      <c r="A21" s="754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54"/>
      <c r="B22" s="532" t="s">
        <v>1161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54"/>
      <c r="B23" s="532" t="s">
        <v>2149</v>
      </c>
      <c r="C23" s="535" t="s">
        <v>2190</v>
      </c>
      <c r="D23" s="533" t="s">
        <v>1241</v>
      </c>
      <c r="E23" s="593">
        <v>20</v>
      </c>
      <c r="F23" s="590">
        <v>12</v>
      </c>
      <c r="G23" s="590">
        <v>0</v>
      </c>
      <c r="H23" s="632">
        <v>8</v>
      </c>
      <c r="I23" s="668"/>
      <c r="J23"/>
    </row>
    <row r="24" spans="1:10" x14ac:dyDescent="0.2">
      <c r="A24" s="754"/>
      <c r="B24" s="532" t="s">
        <v>1168</v>
      </c>
      <c r="C24" s="535" t="s">
        <v>1169</v>
      </c>
      <c r="D24" s="533" t="s">
        <v>1170</v>
      </c>
      <c r="E24" s="593">
        <v>14</v>
      </c>
      <c r="F24" s="590">
        <v>17</v>
      </c>
      <c r="G24" s="590">
        <v>0</v>
      </c>
      <c r="H24" s="632">
        <v>4</v>
      </c>
      <c r="I24" s="668"/>
      <c r="J24"/>
    </row>
    <row r="25" spans="1:10" x14ac:dyDescent="0.2">
      <c r="A25" s="754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6</v>
      </c>
      <c r="G25" s="590">
        <v>0</v>
      </c>
      <c r="H25" s="632">
        <v>1</v>
      </c>
      <c r="I25" s="668"/>
      <c r="J25"/>
    </row>
    <row r="26" spans="1:10" x14ac:dyDescent="0.2">
      <c r="A26" s="754"/>
      <c r="B26" s="532" t="s">
        <v>519</v>
      </c>
      <c r="C26" s="531" t="s">
        <v>1055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54"/>
      <c r="B27" s="536" t="s">
        <v>906</v>
      </c>
      <c r="C27" s="531" t="s">
        <v>907</v>
      </c>
      <c r="D27" s="530" t="s">
        <v>908</v>
      </c>
      <c r="E27" s="590">
        <v>14</v>
      </c>
      <c r="F27" s="590">
        <v>12</v>
      </c>
      <c r="G27" s="590">
        <v>0</v>
      </c>
      <c r="H27" s="632">
        <v>5</v>
      </c>
      <c r="I27" s="668"/>
    </row>
    <row r="28" spans="1:10" x14ac:dyDescent="0.2">
      <c r="A28" s="754"/>
      <c r="B28" s="536" t="s">
        <v>921</v>
      </c>
      <c r="C28" s="531" t="s">
        <v>922</v>
      </c>
      <c r="D28" s="538" t="s">
        <v>1054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2">
      <c r="A29" s="755"/>
      <c r="B29" s="534" t="s">
        <v>580</v>
      </c>
      <c r="C29" s="537" t="s">
        <v>806</v>
      </c>
      <c r="D29" s="563" t="s">
        <v>1327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5">
      <c r="A30" s="759" t="s">
        <v>1016</v>
      </c>
      <c r="B30" s="760"/>
      <c r="C30" s="760"/>
      <c r="D30" s="760"/>
      <c r="E30" s="164">
        <f>SUM(E5:E29)</f>
        <v>383</v>
      </c>
      <c r="F30" s="164">
        <f>SUM(F5:F29)</f>
        <v>375</v>
      </c>
      <c r="G30" s="164">
        <f>SUM(G5:G29)</f>
        <v>9</v>
      </c>
      <c r="H30" s="164">
        <f>SUM(H5:H29)</f>
        <v>122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16" t="s">
        <v>1449</v>
      </c>
      <c r="B32" s="494" t="s">
        <v>1787</v>
      </c>
      <c r="C32" s="506" t="s">
        <v>1788</v>
      </c>
      <c r="D32" s="439" t="s">
        <v>1810</v>
      </c>
      <c r="E32" s="343">
        <v>20</v>
      </c>
      <c r="F32" s="419">
        <v>29</v>
      </c>
      <c r="G32" s="419">
        <v>0</v>
      </c>
      <c r="H32" s="417">
        <v>0</v>
      </c>
      <c r="I32" s="678"/>
    </row>
    <row r="33" spans="1:11" ht="13.5" customHeight="1" x14ac:dyDescent="0.2">
      <c r="A33" s="817"/>
      <c r="B33" s="502" t="s">
        <v>2131</v>
      </c>
      <c r="C33" s="507" t="s">
        <v>2133</v>
      </c>
      <c r="D33" s="503" t="s">
        <v>2132</v>
      </c>
      <c r="E33" s="504">
        <v>20</v>
      </c>
      <c r="F33" s="504">
        <v>32</v>
      </c>
      <c r="G33" s="504">
        <v>4</v>
      </c>
      <c r="H33" s="505">
        <v>2</v>
      </c>
      <c r="I33" s="679"/>
    </row>
    <row r="34" spans="1:11" x14ac:dyDescent="0.2">
      <c r="A34" s="817"/>
      <c r="B34" s="435" t="s">
        <v>52</v>
      </c>
      <c r="C34" s="429" t="s">
        <v>952</v>
      </c>
      <c r="D34" s="430" t="s">
        <v>53</v>
      </c>
      <c r="E34" s="347">
        <v>20</v>
      </c>
      <c r="F34" s="347">
        <v>20</v>
      </c>
      <c r="G34" s="347">
        <v>0</v>
      </c>
      <c r="H34" s="345">
        <v>3</v>
      </c>
      <c r="I34" s="679"/>
    </row>
    <row r="35" spans="1:11" x14ac:dyDescent="0.2">
      <c r="A35" s="817"/>
      <c r="B35" s="435" t="s">
        <v>1923</v>
      </c>
      <c r="C35" s="429" t="s">
        <v>1924</v>
      </c>
      <c r="D35" s="430" t="s">
        <v>1936</v>
      </c>
      <c r="E35" s="347">
        <v>20</v>
      </c>
      <c r="F35" s="347">
        <v>8</v>
      </c>
      <c r="G35" s="347">
        <v>0</v>
      </c>
      <c r="H35" s="345">
        <v>12</v>
      </c>
      <c r="I35" s="679"/>
    </row>
    <row r="36" spans="1:11" ht="13.5" customHeight="1" x14ac:dyDescent="0.2">
      <c r="A36" s="817"/>
      <c r="B36" s="436" t="s">
        <v>1873</v>
      </c>
      <c r="C36" s="431" t="s">
        <v>1874</v>
      </c>
      <c r="D36" s="432" t="s">
        <v>1875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17"/>
      <c r="B37" s="437" t="s">
        <v>466</v>
      </c>
      <c r="C37" s="434" t="s">
        <v>953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2">
      <c r="A38" s="817"/>
      <c r="B38" s="437" t="s">
        <v>244</v>
      </c>
      <c r="C38" s="434" t="s">
        <v>435</v>
      </c>
      <c r="D38" s="433" t="s">
        <v>1548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2">
      <c r="A39" s="817"/>
      <c r="B39" s="437" t="s">
        <v>1476</v>
      </c>
      <c r="C39" s="434" t="s">
        <v>1477</v>
      </c>
      <c r="D39" s="433" t="s">
        <v>1478</v>
      </c>
      <c r="E39" s="347">
        <v>11</v>
      </c>
      <c r="F39" s="347">
        <v>17</v>
      </c>
      <c r="G39" s="347">
        <v>0</v>
      </c>
      <c r="H39" s="345">
        <v>3</v>
      </c>
      <c r="I39" s="679"/>
      <c r="K39" s="1"/>
    </row>
    <row r="40" spans="1:11" ht="13.5" customHeight="1" x14ac:dyDescent="0.2">
      <c r="A40" s="817"/>
      <c r="B40" s="437" t="s">
        <v>1453</v>
      </c>
      <c r="C40" s="434" t="s">
        <v>1454</v>
      </c>
      <c r="D40" s="433" t="s">
        <v>1455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2">
      <c r="A41" s="817"/>
      <c r="B41" s="437" t="s">
        <v>733</v>
      </c>
      <c r="C41" s="434" t="s">
        <v>951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2">
      <c r="A42" s="817"/>
      <c r="B42" s="437" t="s">
        <v>880</v>
      </c>
      <c r="C42" s="434" t="s">
        <v>1880</v>
      </c>
      <c r="D42" s="433" t="s">
        <v>1853</v>
      </c>
      <c r="E42" s="333">
        <v>8</v>
      </c>
      <c r="F42" s="333">
        <v>1</v>
      </c>
      <c r="G42" s="333">
        <v>0</v>
      </c>
      <c r="H42" s="332">
        <v>7</v>
      </c>
      <c r="I42" s="679"/>
    </row>
    <row r="43" spans="1:11" ht="13.5" customHeight="1" x14ac:dyDescent="0.2">
      <c r="A43" s="485"/>
      <c r="B43" s="436" t="s">
        <v>1420</v>
      </c>
      <c r="C43" s="431" t="s">
        <v>1421</v>
      </c>
      <c r="D43" s="430" t="s">
        <v>1422</v>
      </c>
      <c r="E43" s="347">
        <v>6</v>
      </c>
      <c r="F43" s="347">
        <v>9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2120</v>
      </c>
      <c r="C44" s="487" t="s">
        <v>2121</v>
      </c>
      <c r="D44" s="488" t="s">
        <v>2122</v>
      </c>
      <c r="E44" s="489">
        <v>10</v>
      </c>
      <c r="F44" s="489">
        <v>13</v>
      </c>
      <c r="G44" s="489">
        <v>0</v>
      </c>
      <c r="H44" s="341">
        <v>20</v>
      </c>
      <c r="I44" s="684"/>
    </row>
    <row r="45" spans="1:11" ht="12.75" customHeight="1" thickBot="1" x14ac:dyDescent="0.25">
      <c r="A45" s="759" t="s">
        <v>1016</v>
      </c>
      <c r="B45" s="760"/>
      <c r="C45" s="760"/>
      <c r="D45" s="760"/>
      <c r="E45" s="164">
        <f>SUM(E32:E44)</f>
        <v>186</v>
      </c>
      <c r="F45" s="164">
        <f>SUM(F32:F42)</f>
        <v>150</v>
      </c>
      <c r="G45" s="164">
        <f>SUM(G32:G42)</f>
        <v>7</v>
      </c>
      <c r="H45" s="179">
        <f>SUM(H32:H42)</f>
        <v>53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14" t="s">
        <v>1029</v>
      </c>
      <c r="B47" s="438" t="s">
        <v>344</v>
      </c>
      <c r="C47" s="438" t="s">
        <v>1937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15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10</v>
      </c>
      <c r="G48" s="354">
        <v>0</v>
      </c>
      <c r="H48" s="355">
        <v>0</v>
      </c>
      <c r="I48" s="684"/>
      <c r="J48" s="55"/>
    </row>
    <row r="49" spans="1:11" ht="12.75" customHeight="1" thickBot="1" x14ac:dyDescent="0.25">
      <c r="A49" s="809" t="s">
        <v>1016</v>
      </c>
      <c r="B49" s="810"/>
      <c r="C49" s="810"/>
      <c r="D49" s="810"/>
      <c r="E49" s="164">
        <f>SUM(E47:E48)</f>
        <v>16</v>
      </c>
      <c r="F49" s="164">
        <f>SUM(F47:F48)</f>
        <v>10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18" t="s">
        <v>1091</v>
      </c>
      <c r="B51" s="712" t="s">
        <v>1092</v>
      </c>
      <c r="C51" s="713" t="s">
        <v>1093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2">
      <c r="A52" s="819"/>
      <c r="B52" s="715" t="s">
        <v>1905</v>
      </c>
      <c r="C52" s="716" t="s">
        <v>1899</v>
      </c>
      <c r="D52" s="717" t="s">
        <v>1906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5">
      <c r="A53" s="811" t="s">
        <v>1016</v>
      </c>
      <c r="B53" s="812"/>
      <c r="C53" s="812"/>
      <c r="D53" s="813"/>
      <c r="E53" s="164">
        <f>SUM(E51:E52)</f>
        <v>26</v>
      </c>
      <c r="F53" s="164">
        <f>SUM(F51:F52)</f>
        <v>26</v>
      </c>
      <c r="G53" s="164">
        <f>SUM(G51:G52)</f>
        <v>4</v>
      </c>
      <c r="H53" s="164">
        <f>SUM(H51:H52)</f>
        <v>3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798" t="s">
        <v>1024</v>
      </c>
      <c r="B55" s="798"/>
      <c r="C55" s="798"/>
      <c r="D55" s="798"/>
      <c r="E55" s="167">
        <f>E30+E45+E49+E53</f>
        <v>611</v>
      </c>
      <c r="F55" s="167">
        <f>F30+F45+F49+F53</f>
        <v>561</v>
      </c>
      <c r="G55" s="167">
        <f>G30+G45+G49+G53</f>
        <v>20</v>
      </c>
      <c r="H55" s="167">
        <f>H30+H45+H49+H53</f>
        <v>178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8"/>
  <sheetViews>
    <sheetView view="pageBreakPreview" zoomScale="110" zoomScaleNormal="100" zoomScaleSheetLayoutView="110" workbookViewId="0">
      <pane ySplit="4" topLeftCell="A20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30" t="s">
        <v>58</v>
      </c>
      <c r="B1" s="830"/>
      <c r="C1" s="830"/>
      <c r="D1" s="121" t="s">
        <v>16</v>
      </c>
      <c r="H1" s="92" t="str">
        <f>共同生活援助!M1</f>
        <v>12月１日現在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1018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1003</v>
      </c>
      <c r="G3" s="129" t="s">
        <v>1000</v>
      </c>
      <c r="H3" s="130" t="s">
        <v>1502</v>
      </c>
      <c r="I3" s="664" t="s">
        <v>2368</v>
      </c>
    </row>
    <row r="4" spans="1:10" ht="13.5" thickBot="1" x14ac:dyDescent="0.25">
      <c r="A4" s="131"/>
      <c r="B4" s="132"/>
      <c r="C4" s="133"/>
      <c r="D4" s="134"/>
      <c r="E4" s="135"/>
      <c r="F4" s="136" t="s">
        <v>1004</v>
      </c>
      <c r="G4" s="137" t="s">
        <v>8</v>
      </c>
      <c r="H4" s="138" t="s">
        <v>8</v>
      </c>
      <c r="I4" s="666"/>
    </row>
    <row r="5" spans="1:10" ht="12.75" customHeight="1" x14ac:dyDescent="0.2">
      <c r="A5" s="776" t="s">
        <v>1028</v>
      </c>
      <c r="B5" s="320" t="s">
        <v>1858</v>
      </c>
      <c r="C5" s="318" t="s">
        <v>1859</v>
      </c>
      <c r="D5" s="319" t="s">
        <v>1236</v>
      </c>
      <c r="E5" s="622">
        <v>10</v>
      </c>
      <c r="F5" s="622">
        <v>33</v>
      </c>
      <c r="G5" s="622">
        <v>0</v>
      </c>
      <c r="H5" s="633">
        <v>12</v>
      </c>
      <c r="I5" s="667"/>
      <c r="J5" s="512"/>
    </row>
    <row r="6" spans="1:10" ht="12.75" customHeight="1" x14ac:dyDescent="0.2">
      <c r="A6" s="777"/>
      <c r="B6" s="320" t="s">
        <v>2161</v>
      </c>
      <c r="C6" s="318" t="s">
        <v>2162</v>
      </c>
      <c r="D6" s="319" t="s">
        <v>2163</v>
      </c>
      <c r="E6" s="622">
        <v>20</v>
      </c>
      <c r="F6" s="622">
        <v>30</v>
      </c>
      <c r="G6" s="622">
        <v>0</v>
      </c>
      <c r="H6" s="633">
        <v>10</v>
      </c>
      <c r="I6" s="668"/>
    </row>
    <row r="7" spans="1:10" s="158" customFormat="1" ht="12.75" customHeight="1" x14ac:dyDescent="0.2">
      <c r="A7" s="777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2">
      <c r="A8" s="777"/>
      <c r="B8" s="320" t="s">
        <v>1178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77"/>
      <c r="B9" s="320" t="s">
        <v>1674</v>
      </c>
      <c r="C9" s="318" t="s">
        <v>1675</v>
      </c>
      <c r="D9" s="319" t="s">
        <v>1676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77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77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77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2">
      <c r="A13" s="777"/>
      <c r="B13" s="320" t="s">
        <v>1174</v>
      </c>
      <c r="C13" s="318" t="s">
        <v>1175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2">
      <c r="A14" s="777"/>
      <c r="B14" s="320" t="s">
        <v>1171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2">
      <c r="A15" s="777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2">
      <c r="A16" s="777"/>
      <c r="B16" s="320" t="s">
        <v>2329</v>
      </c>
      <c r="C16" s="318" t="s">
        <v>2330</v>
      </c>
      <c r="D16" s="319" t="s">
        <v>2331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2">
      <c r="A17" s="777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2">
      <c r="A18" s="777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2">
      <c r="A19" s="777"/>
      <c r="B19" s="516" t="s">
        <v>1328</v>
      </c>
      <c r="C19" s="318" t="s">
        <v>846</v>
      </c>
      <c r="D19" s="319" t="s">
        <v>1329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2">
      <c r="A20" s="777"/>
      <c r="B20" s="516" t="s">
        <v>1179</v>
      </c>
      <c r="C20" s="318" t="s">
        <v>1180</v>
      </c>
      <c r="D20" s="319" t="s">
        <v>1181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2">
      <c r="A21" s="777"/>
      <c r="B21" s="516" t="s">
        <v>597</v>
      </c>
      <c r="C21" s="318" t="s">
        <v>838</v>
      </c>
      <c r="D21" s="319" t="s">
        <v>1173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10" ht="12.75" customHeight="1" x14ac:dyDescent="0.2">
      <c r="A22" s="777"/>
      <c r="B22" s="320" t="s">
        <v>144</v>
      </c>
      <c r="C22" s="318" t="s">
        <v>1231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2">
      <c r="A23" s="777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2">
      <c r="A24" s="777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2">
      <c r="A25" s="777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2">
      <c r="A26" s="777"/>
      <c r="B26" s="516" t="s">
        <v>1450</v>
      </c>
      <c r="C26" s="318" t="s">
        <v>1451</v>
      </c>
      <c r="D26" s="319" t="s">
        <v>1452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2">
      <c r="A27" s="777"/>
      <c r="B27" s="320" t="s">
        <v>1172</v>
      </c>
      <c r="C27" s="318" t="s">
        <v>1242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10" ht="12.75" customHeight="1" x14ac:dyDescent="0.2">
      <c r="A28" s="777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2">
      <c r="A29" s="777"/>
      <c r="B29" s="320" t="s">
        <v>525</v>
      </c>
      <c r="C29" s="318" t="s">
        <v>1182</v>
      </c>
      <c r="D29" s="319" t="s">
        <v>1183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2">
      <c r="A30" s="777"/>
      <c r="B30" s="320" t="s">
        <v>2402</v>
      </c>
      <c r="C30" s="318" t="s">
        <v>1535</v>
      </c>
      <c r="D30" s="319" t="s">
        <v>1536</v>
      </c>
      <c r="E30" s="634">
        <v>10</v>
      </c>
      <c r="F30" s="622"/>
      <c r="G30" s="622"/>
      <c r="H30" s="633"/>
      <c r="I30" s="668"/>
      <c r="J30" s="730" t="s">
        <v>2394</v>
      </c>
    </row>
    <row r="31" spans="1:10" ht="15" customHeight="1" x14ac:dyDescent="0.2">
      <c r="A31" s="777"/>
      <c r="B31" s="322" t="s">
        <v>1186</v>
      </c>
      <c r="C31" s="321" t="s">
        <v>2282</v>
      </c>
      <c r="D31" s="526" t="s">
        <v>1330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2">
      <c r="A32" s="777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24</v>
      </c>
      <c r="G32" s="622">
        <v>0</v>
      </c>
      <c r="H32" s="633">
        <v>0</v>
      </c>
      <c r="I32" s="668"/>
    </row>
    <row r="33" spans="1:10" ht="12.75" customHeight="1" x14ac:dyDescent="0.2">
      <c r="A33" s="777"/>
      <c r="B33" s="516" t="s">
        <v>1677</v>
      </c>
      <c r="C33" s="318" t="s">
        <v>1678</v>
      </c>
      <c r="D33" s="319" t="s">
        <v>1679</v>
      </c>
      <c r="E33" s="622">
        <v>15</v>
      </c>
      <c r="F33" s="622">
        <v>10</v>
      </c>
      <c r="G33" s="622">
        <v>0</v>
      </c>
      <c r="H33" s="633">
        <v>5</v>
      </c>
      <c r="I33" s="668"/>
    </row>
    <row r="34" spans="1:10" ht="12.75" customHeight="1" x14ac:dyDescent="0.2">
      <c r="A34" s="777"/>
      <c r="B34" s="320" t="s">
        <v>591</v>
      </c>
      <c r="C34" s="318" t="s">
        <v>833</v>
      </c>
      <c r="D34" s="319" t="s">
        <v>1331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2">
      <c r="A35" s="777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2">
      <c r="A36" s="777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2">
      <c r="A37" s="777"/>
      <c r="B37" s="516" t="s">
        <v>606</v>
      </c>
      <c r="C37" s="318" t="s">
        <v>1185</v>
      </c>
      <c r="D37" s="319" t="s">
        <v>1333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2">
      <c r="A38" s="777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2">
      <c r="A39" s="777"/>
      <c r="B39" s="320" t="s">
        <v>592</v>
      </c>
      <c r="C39" s="514" t="s">
        <v>834</v>
      </c>
      <c r="D39" s="529" t="s">
        <v>1332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2">
      <c r="A40" s="777"/>
      <c r="B40" s="525" t="s">
        <v>1876</v>
      </c>
      <c r="C40" s="523" t="s">
        <v>1877</v>
      </c>
      <c r="D40" s="524" t="s">
        <v>1879</v>
      </c>
      <c r="E40" s="623">
        <v>20</v>
      </c>
      <c r="F40" s="623">
        <v>19</v>
      </c>
      <c r="G40" s="622">
        <v>1</v>
      </c>
      <c r="H40" s="635">
        <v>0</v>
      </c>
      <c r="I40" s="668"/>
      <c r="J40" s="91"/>
    </row>
    <row r="41" spans="1:10" ht="12.75" customHeight="1" x14ac:dyDescent="0.2">
      <c r="A41" s="777"/>
      <c r="B41" s="320" t="s">
        <v>1176</v>
      </c>
      <c r="C41" s="318" t="s">
        <v>1700</v>
      </c>
      <c r="D41" s="319" t="s">
        <v>1177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2">
      <c r="A42" s="777"/>
      <c r="B42" s="320" t="s">
        <v>596</v>
      </c>
      <c r="C42" s="318" t="s">
        <v>1623</v>
      </c>
      <c r="D42" s="319" t="s">
        <v>1870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2">
      <c r="A43" s="777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2">
      <c r="A44" s="777"/>
      <c r="B44" s="320" t="s">
        <v>1189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2">
      <c r="A45" s="777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2">
      <c r="A46" s="777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12</v>
      </c>
      <c r="G46" s="622">
        <v>0</v>
      </c>
      <c r="H46" s="633">
        <v>8</v>
      </c>
      <c r="I46" s="668"/>
    </row>
    <row r="47" spans="1:10" ht="12.75" customHeight="1" x14ac:dyDescent="0.2">
      <c r="A47" s="777"/>
      <c r="B47" s="320" t="s">
        <v>2024</v>
      </c>
      <c r="C47" s="318" t="s">
        <v>2189</v>
      </c>
      <c r="D47" s="319" t="s">
        <v>2025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2">
      <c r="A48" s="777"/>
      <c r="B48" s="516" t="s">
        <v>1427</v>
      </c>
      <c r="C48" s="318" t="s">
        <v>1428</v>
      </c>
      <c r="D48" s="319" t="s">
        <v>1660</v>
      </c>
      <c r="E48" s="622">
        <v>10</v>
      </c>
      <c r="F48" s="622">
        <v>9</v>
      </c>
      <c r="G48" s="622">
        <v>0</v>
      </c>
      <c r="H48" s="633">
        <v>0</v>
      </c>
      <c r="I48" s="668"/>
    </row>
    <row r="49" spans="1:10" ht="12.75" customHeight="1" x14ac:dyDescent="0.2">
      <c r="A49" s="777"/>
      <c r="B49" s="320" t="s">
        <v>1188</v>
      </c>
      <c r="C49" s="318" t="s">
        <v>843</v>
      </c>
      <c r="D49" s="319" t="s">
        <v>1334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2">
      <c r="A50" s="777"/>
      <c r="B50" s="320" t="s">
        <v>1243</v>
      </c>
      <c r="C50" s="527" t="s">
        <v>1244</v>
      </c>
      <c r="D50" s="517" t="s">
        <v>1245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2">
      <c r="A51" s="777"/>
      <c r="B51" s="516" t="s">
        <v>527</v>
      </c>
      <c r="C51" s="318" t="s">
        <v>1191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2">
      <c r="A52" s="777"/>
      <c r="B52" s="320" t="s">
        <v>1192</v>
      </c>
      <c r="C52" s="318" t="s">
        <v>1193</v>
      </c>
      <c r="D52" s="319" t="s">
        <v>1194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2">
      <c r="A53" s="777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24</v>
      </c>
      <c r="G53" s="622">
        <v>0</v>
      </c>
      <c r="H53" s="633">
        <v>1</v>
      </c>
      <c r="I53" s="668"/>
    </row>
    <row r="54" spans="1:10" ht="12.75" customHeight="1" x14ac:dyDescent="0.2">
      <c r="A54" s="777"/>
      <c r="B54" s="320" t="s">
        <v>1195</v>
      </c>
      <c r="C54" s="318" t="s">
        <v>362</v>
      </c>
      <c r="D54" s="319" t="s">
        <v>363</v>
      </c>
      <c r="E54" s="622">
        <v>10</v>
      </c>
      <c r="F54" s="622">
        <v>8</v>
      </c>
      <c r="G54" s="622">
        <v>0</v>
      </c>
      <c r="H54" s="633">
        <v>2</v>
      </c>
      <c r="I54" s="668"/>
    </row>
    <row r="55" spans="1:10" ht="12.75" customHeight="1" x14ac:dyDescent="0.2">
      <c r="A55" s="777"/>
      <c r="B55" s="320" t="s">
        <v>528</v>
      </c>
      <c r="C55" s="318" t="s">
        <v>847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2">
      <c r="A56" s="777"/>
      <c r="B56" s="322" t="s">
        <v>1196</v>
      </c>
      <c r="C56" s="321" t="s">
        <v>848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2">
      <c r="A57" s="777"/>
      <c r="B57" s="322" t="s">
        <v>1732</v>
      </c>
      <c r="C57" s="321" t="s">
        <v>1733</v>
      </c>
      <c r="D57" s="319" t="s">
        <v>1734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2">
      <c r="A58" s="777"/>
      <c r="B58" s="320" t="s">
        <v>529</v>
      </c>
      <c r="C58" s="318" t="s">
        <v>631</v>
      </c>
      <c r="D58" s="319" t="s">
        <v>1246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2">
      <c r="A59" s="777"/>
      <c r="B59" s="320" t="s">
        <v>530</v>
      </c>
      <c r="C59" s="318" t="s">
        <v>849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2">
      <c r="A60" s="777"/>
      <c r="B60" s="320" t="s">
        <v>531</v>
      </c>
      <c r="C60" s="318" t="s">
        <v>850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2">
      <c r="A61" s="777"/>
      <c r="B61" s="320" t="s">
        <v>532</v>
      </c>
      <c r="C61" s="318" t="s">
        <v>851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5">
      <c r="A62" s="831" t="s">
        <v>1016</v>
      </c>
      <c r="B62" s="832"/>
      <c r="C62" s="832"/>
      <c r="D62" s="832"/>
      <c r="E62" s="89">
        <f>SUM(E5:E61)</f>
        <v>1026</v>
      </c>
      <c r="F62" s="89">
        <f>SUM(F5:F61)</f>
        <v>962</v>
      </c>
      <c r="G62" s="89">
        <f>SUM(G5:G61)</f>
        <v>3</v>
      </c>
      <c r="H62" s="90">
        <f>SUM(H5:H61)</f>
        <v>291</v>
      </c>
      <c r="I62" s="665"/>
    </row>
    <row r="63" spans="1:10" s="111" customFormat="1" ht="12.75" customHeight="1" thickBot="1" x14ac:dyDescent="0.25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2">
      <c r="A64" s="823" t="s">
        <v>1019</v>
      </c>
      <c r="B64" s="445" t="s">
        <v>740</v>
      </c>
      <c r="C64" s="452" t="s">
        <v>918</v>
      </c>
      <c r="D64" s="451" t="s">
        <v>1364</v>
      </c>
      <c r="E64" s="453">
        <v>20</v>
      </c>
      <c r="F64" s="453">
        <v>15</v>
      </c>
      <c r="G64" s="453">
        <v>0</v>
      </c>
      <c r="H64" s="458">
        <v>1</v>
      </c>
      <c r="I64" s="678"/>
    </row>
    <row r="65" spans="1:9" ht="12.75" customHeight="1" x14ac:dyDescent="0.2">
      <c r="A65" s="824"/>
      <c r="B65" s="446" t="s">
        <v>1500</v>
      </c>
      <c r="C65" s="442" t="s">
        <v>2296</v>
      </c>
      <c r="D65" s="402" t="s">
        <v>742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9" ht="12.75" customHeight="1" x14ac:dyDescent="0.2">
      <c r="A66" s="824"/>
      <c r="B66" s="446" t="s">
        <v>1382</v>
      </c>
      <c r="C66" s="442" t="s">
        <v>2297</v>
      </c>
      <c r="D66" s="402" t="s">
        <v>2145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9" ht="12.75" customHeight="1" x14ac:dyDescent="0.2">
      <c r="A67" s="824"/>
      <c r="B67" s="446" t="s">
        <v>100</v>
      </c>
      <c r="C67" s="442" t="s">
        <v>1009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9" ht="12.75" customHeight="1" x14ac:dyDescent="0.2">
      <c r="A68" s="824"/>
      <c r="B68" s="443" t="s">
        <v>523</v>
      </c>
      <c r="C68" s="442" t="s">
        <v>962</v>
      </c>
      <c r="D68" s="401" t="s">
        <v>524</v>
      </c>
      <c r="E68" s="456">
        <v>10</v>
      </c>
      <c r="F68" s="456">
        <v>8</v>
      </c>
      <c r="G68" s="456">
        <v>0</v>
      </c>
      <c r="H68" s="457">
        <v>1</v>
      </c>
      <c r="I68" s="679"/>
    </row>
    <row r="69" spans="1:9" ht="12.75" customHeight="1" x14ac:dyDescent="0.2">
      <c r="A69" s="824"/>
      <c r="B69" s="443" t="s">
        <v>271</v>
      </c>
      <c r="C69" s="442" t="s">
        <v>959</v>
      </c>
      <c r="D69" s="401" t="s">
        <v>272</v>
      </c>
      <c r="E69" s="456">
        <v>10</v>
      </c>
      <c r="F69" s="456">
        <v>8</v>
      </c>
      <c r="G69" s="456">
        <v>0</v>
      </c>
      <c r="H69" s="457">
        <v>2</v>
      </c>
      <c r="I69" s="679"/>
    </row>
    <row r="70" spans="1:9" ht="12.75" customHeight="1" x14ac:dyDescent="0.2">
      <c r="A70" s="824"/>
      <c r="B70" s="443" t="s">
        <v>266</v>
      </c>
      <c r="C70" s="442" t="s">
        <v>1811</v>
      </c>
      <c r="D70" s="401" t="s">
        <v>267</v>
      </c>
      <c r="E70" s="456">
        <v>20</v>
      </c>
      <c r="F70" s="456">
        <v>15</v>
      </c>
      <c r="G70" s="456">
        <v>0</v>
      </c>
      <c r="H70" s="457">
        <v>5</v>
      </c>
      <c r="I70" s="679"/>
    </row>
    <row r="71" spans="1:9" ht="12.75" customHeight="1" x14ac:dyDescent="0.2">
      <c r="A71" s="824"/>
      <c r="B71" s="443" t="s">
        <v>741</v>
      </c>
      <c r="C71" s="442" t="s">
        <v>958</v>
      </c>
      <c r="D71" s="402" t="s">
        <v>268</v>
      </c>
      <c r="E71" s="456">
        <v>20</v>
      </c>
      <c r="F71" s="456">
        <v>18</v>
      </c>
      <c r="G71" s="456">
        <v>0</v>
      </c>
      <c r="H71" s="457">
        <v>2</v>
      </c>
      <c r="I71" s="679"/>
    </row>
    <row r="72" spans="1:9" ht="12.75" customHeight="1" x14ac:dyDescent="0.2">
      <c r="A72" s="824"/>
      <c r="B72" s="443" t="s">
        <v>76</v>
      </c>
      <c r="C72" s="442" t="s">
        <v>1812</v>
      </c>
      <c r="D72" s="402" t="s">
        <v>77</v>
      </c>
      <c r="E72" s="456">
        <v>20</v>
      </c>
      <c r="F72" s="456">
        <v>22</v>
      </c>
      <c r="G72" s="456">
        <v>0</v>
      </c>
      <c r="H72" s="457">
        <v>3</v>
      </c>
      <c r="I72" s="679"/>
    </row>
    <row r="73" spans="1:9" ht="12.75" customHeight="1" x14ac:dyDescent="0.2">
      <c r="A73" s="824"/>
      <c r="B73" s="443" t="s">
        <v>87</v>
      </c>
      <c r="C73" s="442" t="s">
        <v>961</v>
      </c>
      <c r="D73" s="376" t="s">
        <v>1365</v>
      </c>
      <c r="E73" s="456">
        <v>20</v>
      </c>
      <c r="F73" s="456">
        <v>17</v>
      </c>
      <c r="G73" s="456">
        <v>0</v>
      </c>
      <c r="H73" s="457">
        <v>9</v>
      </c>
      <c r="I73" s="679"/>
    </row>
    <row r="74" spans="1:9" ht="12.75" customHeight="1" x14ac:dyDescent="0.2">
      <c r="A74" s="824"/>
      <c r="B74" s="443" t="s">
        <v>71</v>
      </c>
      <c r="C74" s="442" t="s">
        <v>275</v>
      </c>
      <c r="D74" s="402" t="s">
        <v>72</v>
      </c>
      <c r="E74" s="456">
        <v>20</v>
      </c>
      <c r="F74" s="456">
        <v>17</v>
      </c>
      <c r="G74" s="456">
        <v>0</v>
      </c>
      <c r="H74" s="457">
        <v>3</v>
      </c>
      <c r="I74" s="679"/>
    </row>
    <row r="75" spans="1:9" s="158" customFormat="1" ht="12.75" customHeight="1" x14ac:dyDescent="0.2">
      <c r="A75" s="824"/>
      <c r="B75" s="443" t="s">
        <v>389</v>
      </c>
      <c r="C75" s="442" t="s">
        <v>938</v>
      </c>
      <c r="D75" s="402" t="s">
        <v>390</v>
      </c>
      <c r="E75" s="409">
        <v>10</v>
      </c>
      <c r="F75" s="409">
        <v>12</v>
      </c>
      <c r="G75" s="409">
        <v>0</v>
      </c>
      <c r="H75" s="411">
        <v>0</v>
      </c>
      <c r="I75" s="679"/>
    </row>
    <row r="76" spans="1:9" ht="12.75" customHeight="1" x14ac:dyDescent="0.2">
      <c r="A76" s="824"/>
      <c r="B76" s="443" t="s">
        <v>273</v>
      </c>
      <c r="C76" s="442" t="s">
        <v>1008</v>
      </c>
      <c r="D76" s="402" t="s">
        <v>274</v>
      </c>
      <c r="E76" s="456">
        <v>20</v>
      </c>
      <c r="F76" s="456">
        <v>11</v>
      </c>
      <c r="G76" s="456">
        <v>0</v>
      </c>
      <c r="H76" s="457">
        <v>9</v>
      </c>
      <c r="I76" s="679"/>
    </row>
    <row r="77" spans="1:9" ht="12.75" customHeight="1" x14ac:dyDescent="0.2">
      <c r="A77" s="824"/>
      <c r="B77" s="443" t="s">
        <v>738</v>
      </c>
      <c r="C77" s="442" t="s">
        <v>739</v>
      </c>
      <c r="D77" s="402" t="s">
        <v>1363</v>
      </c>
      <c r="E77" s="456">
        <v>20</v>
      </c>
      <c r="F77" s="456">
        <v>10</v>
      </c>
      <c r="G77" s="456">
        <v>0</v>
      </c>
      <c r="H77" s="457">
        <v>3</v>
      </c>
      <c r="I77" s="679"/>
    </row>
    <row r="78" spans="1:9" ht="12.75" customHeight="1" x14ac:dyDescent="0.2">
      <c r="A78" s="824"/>
      <c r="B78" s="443" t="s">
        <v>511</v>
      </c>
      <c r="C78" s="442" t="s">
        <v>512</v>
      </c>
      <c r="D78" s="401" t="s">
        <v>1909</v>
      </c>
      <c r="E78" s="456">
        <v>20</v>
      </c>
      <c r="F78" s="456">
        <v>14</v>
      </c>
      <c r="G78" s="456">
        <v>0</v>
      </c>
      <c r="H78" s="457">
        <v>7</v>
      </c>
      <c r="I78" s="679"/>
    </row>
    <row r="79" spans="1:9" ht="12.75" customHeight="1" x14ac:dyDescent="0.2">
      <c r="A79" s="824"/>
      <c r="B79" s="448" t="s">
        <v>1549</v>
      </c>
      <c r="C79" s="442" t="s">
        <v>1456</v>
      </c>
      <c r="D79" s="401" t="s">
        <v>1457</v>
      </c>
      <c r="E79" s="456">
        <v>20</v>
      </c>
      <c r="F79" s="456">
        <v>16</v>
      </c>
      <c r="G79" s="456">
        <v>0</v>
      </c>
      <c r="H79" s="457">
        <v>4</v>
      </c>
      <c r="I79" s="679"/>
    </row>
    <row r="80" spans="1:9" ht="12.75" customHeight="1" x14ac:dyDescent="0.2">
      <c r="A80" s="824"/>
      <c r="B80" s="449" t="s">
        <v>955</v>
      </c>
      <c r="C80" s="442" t="s">
        <v>956</v>
      </c>
      <c r="D80" s="401" t="s">
        <v>261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2">
      <c r="A81" s="824"/>
      <c r="B81" s="449" t="s">
        <v>911</v>
      </c>
      <c r="C81" s="442" t="s">
        <v>734</v>
      </c>
      <c r="D81" s="401" t="s">
        <v>260</v>
      </c>
      <c r="E81" s="456">
        <v>10</v>
      </c>
      <c r="F81" s="456">
        <v>8</v>
      </c>
      <c r="G81" s="456">
        <v>0</v>
      </c>
      <c r="H81" s="457">
        <v>2</v>
      </c>
      <c r="I81" s="679"/>
    </row>
    <row r="82" spans="1:9" ht="12.75" customHeight="1" x14ac:dyDescent="0.2">
      <c r="A82" s="824"/>
      <c r="B82" s="448" t="s">
        <v>957</v>
      </c>
      <c r="C82" s="450" t="s">
        <v>708</v>
      </c>
      <c r="D82" s="401" t="s">
        <v>262</v>
      </c>
      <c r="E82" s="456">
        <v>10</v>
      </c>
      <c r="F82" s="456">
        <v>11</v>
      </c>
      <c r="G82" s="456">
        <v>0</v>
      </c>
      <c r="H82" s="457">
        <v>0</v>
      </c>
      <c r="I82" s="679"/>
    </row>
    <row r="83" spans="1:9" ht="12.75" customHeight="1" x14ac:dyDescent="0.2">
      <c r="A83" s="824"/>
      <c r="B83" s="448" t="s">
        <v>736</v>
      </c>
      <c r="C83" s="450" t="s">
        <v>737</v>
      </c>
      <c r="D83" s="401" t="s">
        <v>265</v>
      </c>
      <c r="E83" s="456">
        <v>15</v>
      </c>
      <c r="F83" s="456">
        <v>11</v>
      </c>
      <c r="G83" s="456">
        <v>0</v>
      </c>
      <c r="H83" s="457">
        <v>1</v>
      </c>
      <c r="I83" s="679"/>
    </row>
    <row r="84" spans="1:9" ht="12.75" customHeight="1" x14ac:dyDescent="0.2">
      <c r="A84" s="824"/>
      <c r="B84" s="448" t="s">
        <v>743</v>
      </c>
      <c r="C84" s="450" t="s">
        <v>1366</v>
      </c>
      <c r="D84" s="401" t="s">
        <v>276</v>
      </c>
      <c r="E84" s="444">
        <v>20</v>
      </c>
      <c r="F84" s="444">
        <v>21</v>
      </c>
      <c r="G84" s="444">
        <v>0</v>
      </c>
      <c r="H84" s="447">
        <v>0</v>
      </c>
      <c r="I84" s="679"/>
    </row>
    <row r="85" spans="1:9" ht="12.75" customHeight="1" x14ac:dyDescent="0.2">
      <c r="A85" s="824"/>
      <c r="B85" s="443" t="s">
        <v>744</v>
      </c>
      <c r="C85" s="442" t="s">
        <v>966</v>
      </c>
      <c r="D85" s="401" t="s">
        <v>967</v>
      </c>
      <c r="E85" s="444">
        <v>10</v>
      </c>
      <c r="F85" s="444">
        <v>8</v>
      </c>
      <c r="G85" s="444">
        <v>0</v>
      </c>
      <c r="H85" s="447">
        <v>2</v>
      </c>
      <c r="I85" s="679"/>
    </row>
    <row r="86" spans="1:9" ht="12.75" customHeight="1" x14ac:dyDescent="0.2">
      <c r="A86" s="824"/>
      <c r="B86" s="443" t="s">
        <v>277</v>
      </c>
      <c r="C86" s="442" t="s">
        <v>968</v>
      </c>
      <c r="D86" s="401" t="s">
        <v>278</v>
      </c>
      <c r="E86" s="444">
        <v>20</v>
      </c>
      <c r="F86" s="444">
        <v>17</v>
      </c>
      <c r="G86" s="444">
        <v>0</v>
      </c>
      <c r="H86" s="447">
        <v>3</v>
      </c>
      <c r="I86" s="679"/>
    </row>
    <row r="87" spans="1:9" ht="12.75" customHeight="1" x14ac:dyDescent="0.2">
      <c r="A87" s="824"/>
      <c r="B87" s="443" t="s">
        <v>432</v>
      </c>
      <c r="C87" s="442" t="s">
        <v>1938</v>
      </c>
      <c r="D87" s="401" t="s">
        <v>433</v>
      </c>
      <c r="E87" s="403">
        <v>20</v>
      </c>
      <c r="F87" s="403">
        <v>23</v>
      </c>
      <c r="G87" s="403">
        <v>0</v>
      </c>
      <c r="H87" s="404">
        <v>0</v>
      </c>
      <c r="I87" s="679"/>
    </row>
    <row r="88" spans="1:9" s="158" customFormat="1" ht="12.75" customHeight="1" x14ac:dyDescent="0.2">
      <c r="A88" s="824"/>
      <c r="B88" s="443" t="s">
        <v>279</v>
      </c>
      <c r="C88" s="442" t="s">
        <v>969</v>
      </c>
      <c r="D88" s="401" t="s">
        <v>280</v>
      </c>
      <c r="E88" s="444">
        <v>20</v>
      </c>
      <c r="F88" s="444">
        <v>23</v>
      </c>
      <c r="G88" s="444">
        <v>0</v>
      </c>
      <c r="H88" s="447">
        <v>0</v>
      </c>
      <c r="I88" s="679"/>
    </row>
    <row r="89" spans="1:9" ht="12.75" customHeight="1" x14ac:dyDescent="0.2">
      <c r="A89" s="824"/>
      <c r="B89" s="443" t="s">
        <v>281</v>
      </c>
      <c r="C89" s="442" t="s">
        <v>916</v>
      </c>
      <c r="D89" s="401" t="s">
        <v>1779</v>
      </c>
      <c r="E89" s="444">
        <v>20</v>
      </c>
      <c r="F89" s="444">
        <v>11</v>
      </c>
      <c r="G89" s="444">
        <v>0</v>
      </c>
      <c r="H89" s="447">
        <v>9</v>
      </c>
      <c r="I89" s="679"/>
    </row>
    <row r="90" spans="1:9" ht="12.75" customHeight="1" x14ac:dyDescent="0.2">
      <c r="A90" s="824"/>
      <c r="B90" s="443" t="s">
        <v>745</v>
      </c>
      <c r="C90" s="442" t="s">
        <v>970</v>
      </c>
      <c r="D90" s="401" t="s">
        <v>282</v>
      </c>
      <c r="E90" s="444">
        <v>20</v>
      </c>
      <c r="F90" s="444">
        <v>10</v>
      </c>
      <c r="G90" s="444">
        <v>0</v>
      </c>
      <c r="H90" s="447">
        <v>2</v>
      </c>
      <c r="I90" s="679"/>
    </row>
    <row r="91" spans="1:9" ht="12.75" customHeight="1" x14ac:dyDescent="0.2">
      <c r="A91" s="824"/>
      <c r="B91" s="443" t="s">
        <v>283</v>
      </c>
      <c r="C91" s="442" t="s">
        <v>971</v>
      </c>
      <c r="D91" s="401" t="s">
        <v>284</v>
      </c>
      <c r="E91" s="444">
        <v>15</v>
      </c>
      <c r="F91" s="444">
        <v>13</v>
      </c>
      <c r="G91" s="444">
        <v>0</v>
      </c>
      <c r="H91" s="447">
        <v>0</v>
      </c>
      <c r="I91" s="679"/>
    </row>
    <row r="92" spans="1:9" ht="12.75" customHeight="1" x14ac:dyDescent="0.2">
      <c r="A92" s="824"/>
      <c r="B92" s="443" t="s">
        <v>247</v>
      </c>
      <c r="C92" s="442" t="s">
        <v>972</v>
      </c>
      <c r="D92" s="401" t="s">
        <v>248</v>
      </c>
      <c r="E92" s="444">
        <v>20</v>
      </c>
      <c r="F92" s="444">
        <v>49</v>
      </c>
      <c r="G92" s="444">
        <v>0</v>
      </c>
      <c r="H92" s="447">
        <v>0</v>
      </c>
      <c r="I92" s="679"/>
    </row>
    <row r="93" spans="1:9" ht="12.75" customHeight="1" x14ac:dyDescent="0.2">
      <c r="A93" s="824"/>
      <c r="B93" s="443" t="s">
        <v>746</v>
      </c>
      <c r="C93" s="442" t="s">
        <v>973</v>
      </c>
      <c r="D93" s="401" t="s">
        <v>747</v>
      </c>
      <c r="E93" s="444">
        <v>10</v>
      </c>
      <c r="F93" s="444">
        <v>8</v>
      </c>
      <c r="G93" s="444">
        <v>0</v>
      </c>
      <c r="H93" s="447">
        <v>2</v>
      </c>
      <c r="I93" s="684"/>
    </row>
    <row r="94" spans="1:9" s="111" customFormat="1" ht="12.75" customHeight="1" thickBot="1" x14ac:dyDescent="0.25">
      <c r="A94" s="831" t="s">
        <v>1016</v>
      </c>
      <c r="B94" s="832"/>
      <c r="C94" s="832"/>
      <c r="D94" s="832"/>
      <c r="E94" s="89">
        <f>SUM(E64:E93)</f>
        <v>500</v>
      </c>
      <c r="F94" s="89">
        <f>SUM(F64:F93)</f>
        <v>456</v>
      </c>
      <c r="G94" s="89">
        <f>SUM(G64:G93)</f>
        <v>0</v>
      </c>
      <c r="H94" s="90">
        <f>SUM(H64:H93)</f>
        <v>95</v>
      </c>
      <c r="I94" s="665"/>
    </row>
    <row r="95" spans="1:9" s="111" customFormat="1" ht="12.75" customHeight="1" thickBot="1" x14ac:dyDescent="0.25">
      <c r="A95" s="107"/>
      <c r="B95" s="139"/>
      <c r="C95" s="139"/>
      <c r="D95" s="139"/>
      <c r="E95" s="118"/>
      <c r="F95" s="118"/>
      <c r="G95" s="118"/>
      <c r="H95" s="118"/>
      <c r="I95" s="702"/>
    </row>
    <row r="96" spans="1:9" ht="12.75" customHeight="1" x14ac:dyDescent="0.2">
      <c r="A96" s="154" t="s">
        <v>1029</v>
      </c>
      <c r="B96" s="459" t="s">
        <v>1550</v>
      </c>
      <c r="C96" s="460" t="s">
        <v>1813</v>
      </c>
      <c r="D96" s="463" t="s">
        <v>1881</v>
      </c>
      <c r="E96" s="461">
        <v>20</v>
      </c>
      <c r="F96" s="461">
        <v>28</v>
      </c>
      <c r="G96" s="461">
        <v>0</v>
      </c>
      <c r="H96" s="462">
        <v>0</v>
      </c>
      <c r="I96" s="711"/>
    </row>
    <row r="97" spans="1:11" s="111" customFormat="1" ht="12.75" customHeight="1" thickBot="1" x14ac:dyDescent="0.25">
      <c r="A97" s="831" t="s">
        <v>1014</v>
      </c>
      <c r="B97" s="832"/>
      <c r="C97" s="832"/>
      <c r="D97" s="832"/>
      <c r="E97" s="89">
        <f>SUM(E96:E96)</f>
        <v>20</v>
      </c>
      <c r="F97" s="89">
        <f>SUM(F96:F96)</f>
        <v>28</v>
      </c>
      <c r="G97" s="89">
        <f>SUM(G96:G96)</f>
        <v>0</v>
      </c>
      <c r="H97" s="90">
        <f>SUM(H96:H96)</f>
        <v>0</v>
      </c>
      <c r="I97" s="665"/>
    </row>
    <row r="98" spans="1:11" s="111" customFormat="1" ht="12.75" customHeight="1" thickBot="1" x14ac:dyDescent="0.25">
      <c r="A98" s="140"/>
      <c r="B98" s="140"/>
      <c r="C98" s="140"/>
      <c r="D98" s="141"/>
    </row>
    <row r="99" spans="1:11" ht="12.75" customHeight="1" x14ac:dyDescent="0.2">
      <c r="A99" s="828" t="s">
        <v>1498</v>
      </c>
      <c r="B99" s="271" t="s">
        <v>1563</v>
      </c>
      <c r="C99" s="272" t="s">
        <v>1402</v>
      </c>
      <c r="D99" s="273" t="s">
        <v>21</v>
      </c>
      <c r="E99" s="274">
        <v>10</v>
      </c>
      <c r="F99" s="274">
        <v>6</v>
      </c>
      <c r="G99" s="274">
        <v>0</v>
      </c>
      <c r="H99" s="275">
        <v>6</v>
      </c>
      <c r="I99" s="692"/>
    </row>
    <row r="100" spans="1:11" ht="12.75" customHeight="1" x14ac:dyDescent="0.2">
      <c r="A100" s="829"/>
      <c r="B100" s="276" t="s">
        <v>1586</v>
      </c>
      <c r="C100" s="276" t="s">
        <v>1587</v>
      </c>
      <c r="D100" s="277" t="s">
        <v>1588</v>
      </c>
      <c r="E100" s="278">
        <v>10</v>
      </c>
      <c r="F100" s="278">
        <v>15</v>
      </c>
      <c r="G100" s="278">
        <v>0</v>
      </c>
      <c r="H100" s="279">
        <v>0</v>
      </c>
      <c r="I100" s="694"/>
    </row>
    <row r="101" spans="1:11" s="111" customFormat="1" ht="12.75" customHeight="1" thickBot="1" x14ac:dyDescent="0.25">
      <c r="A101" s="825" t="s">
        <v>1014</v>
      </c>
      <c r="B101" s="826"/>
      <c r="C101" s="826"/>
      <c r="D101" s="827"/>
      <c r="E101" s="89">
        <f>SUM(E99:E100)</f>
        <v>20</v>
      </c>
      <c r="F101" s="89">
        <f>SUM(F99:F100)</f>
        <v>21</v>
      </c>
      <c r="G101" s="89">
        <f>SUM(G99:G100)</f>
        <v>0</v>
      </c>
      <c r="H101" s="90">
        <f>SUM(H99:H100)</f>
        <v>6</v>
      </c>
      <c r="I101" s="688"/>
    </row>
    <row r="102" spans="1:11" s="111" customFormat="1" ht="12.75" customHeight="1" thickBot="1" x14ac:dyDescent="0.25">
      <c r="A102" s="107"/>
      <c r="B102" s="139"/>
      <c r="C102" s="139"/>
      <c r="D102" s="139"/>
    </row>
    <row r="103" spans="1:11" ht="12.75" customHeight="1" x14ac:dyDescent="0.2">
      <c r="A103" s="783" t="s">
        <v>1030</v>
      </c>
      <c r="B103" s="282" t="s">
        <v>518</v>
      </c>
      <c r="C103" s="238" t="s">
        <v>1100</v>
      </c>
      <c r="D103" s="285" t="s">
        <v>687</v>
      </c>
      <c r="E103" s="280">
        <v>10</v>
      </c>
      <c r="F103" s="280">
        <v>14</v>
      </c>
      <c r="G103" s="280">
        <v>0</v>
      </c>
      <c r="H103" s="281">
        <v>3</v>
      </c>
      <c r="I103" s="692"/>
    </row>
    <row r="104" spans="1:11" ht="12.75" customHeight="1" x14ac:dyDescent="0.2">
      <c r="A104" s="784"/>
      <c r="B104" s="255" t="s">
        <v>1479</v>
      </c>
      <c r="C104" s="253" t="s">
        <v>1480</v>
      </c>
      <c r="D104" s="287" t="s">
        <v>470</v>
      </c>
      <c r="E104" s="256">
        <v>20</v>
      </c>
      <c r="F104" s="283">
        <v>15</v>
      </c>
      <c r="G104" s="283">
        <v>0</v>
      </c>
      <c r="H104" s="284">
        <v>5</v>
      </c>
      <c r="I104" s="693"/>
    </row>
    <row r="105" spans="1:11" ht="12.75" customHeight="1" x14ac:dyDescent="0.2">
      <c r="A105" s="784"/>
      <c r="B105" s="286" t="s">
        <v>1564</v>
      </c>
      <c r="C105" s="254" t="s">
        <v>1311</v>
      </c>
      <c r="D105" s="288" t="s">
        <v>467</v>
      </c>
      <c r="E105" s="256">
        <v>20</v>
      </c>
      <c r="F105" s="283">
        <v>16</v>
      </c>
      <c r="G105" s="283">
        <v>0</v>
      </c>
      <c r="H105" s="284">
        <v>0</v>
      </c>
      <c r="I105" s="693"/>
    </row>
    <row r="106" spans="1:11" ht="12.75" customHeight="1" x14ac:dyDescent="0.2">
      <c r="A106" s="784"/>
      <c r="B106" s="286" t="s">
        <v>69</v>
      </c>
      <c r="C106" s="254" t="s">
        <v>1101</v>
      </c>
      <c r="D106" s="288" t="s">
        <v>70</v>
      </c>
      <c r="E106" s="256">
        <v>40</v>
      </c>
      <c r="F106" s="283">
        <v>44</v>
      </c>
      <c r="G106" s="283">
        <v>0</v>
      </c>
      <c r="H106" s="284">
        <v>0</v>
      </c>
      <c r="I106" s="693"/>
    </row>
    <row r="107" spans="1:11" ht="12.75" customHeight="1" x14ac:dyDescent="0.2">
      <c r="A107" s="784"/>
      <c r="B107" s="286" t="s">
        <v>653</v>
      </c>
      <c r="C107" s="254" t="s">
        <v>368</v>
      </c>
      <c r="D107" s="288" t="s">
        <v>80</v>
      </c>
      <c r="E107" s="256">
        <v>20</v>
      </c>
      <c r="F107" s="283">
        <v>13</v>
      </c>
      <c r="G107" s="283">
        <v>0</v>
      </c>
      <c r="H107" s="284">
        <v>7</v>
      </c>
      <c r="I107" s="694"/>
    </row>
    <row r="108" spans="1:11" s="111" customFormat="1" ht="12.75" customHeight="1" thickBot="1" x14ac:dyDescent="0.25">
      <c r="A108" s="825" t="s">
        <v>1014</v>
      </c>
      <c r="B108" s="826"/>
      <c r="C108" s="826"/>
      <c r="D108" s="827"/>
      <c r="E108" s="89">
        <f>SUM(E103:E107)</f>
        <v>110</v>
      </c>
      <c r="F108" s="89">
        <f>SUM(F103:F107)</f>
        <v>102</v>
      </c>
      <c r="G108" s="89">
        <f>SUM(G103:G107)</f>
        <v>0</v>
      </c>
      <c r="H108" s="89">
        <f>SUM(H103:H107)</f>
        <v>15</v>
      </c>
      <c r="I108" s="688"/>
    </row>
    <row r="109" spans="1:11" ht="13.5" thickBot="1" x14ac:dyDescent="0.25"/>
    <row r="110" spans="1:11" ht="29.25" customHeight="1" thickBot="1" x14ac:dyDescent="0.25">
      <c r="A110" s="820" t="s">
        <v>1024</v>
      </c>
      <c r="B110" s="821"/>
      <c r="C110" s="821"/>
      <c r="D110" s="822"/>
      <c r="E110" s="94">
        <f>E108+E101+E97+E94+E62</f>
        <v>1676</v>
      </c>
      <c r="F110" s="94">
        <f>F108+F101+F97+F94+F62</f>
        <v>1569</v>
      </c>
      <c r="G110" s="94">
        <f>G108+G101+G97+G94+G62</f>
        <v>3</v>
      </c>
      <c r="H110" s="94">
        <f>H108+H101+H97+H94+H62</f>
        <v>407</v>
      </c>
      <c r="I110" s="94"/>
      <c r="J110" s="92"/>
      <c r="K110" s="92"/>
    </row>
    <row r="178" spans="3:8" x14ac:dyDescent="0.2">
      <c r="C178" s="93"/>
      <c r="H178" s="93">
        <v>2</v>
      </c>
    </row>
  </sheetData>
  <autoFilter ref="B4:H62" xr:uid="{00000000-0009-0000-0000-00000B000000}"/>
  <mergeCells count="11">
    <mergeCell ref="A1:C1"/>
    <mergeCell ref="A5:A61"/>
    <mergeCell ref="A62:D62"/>
    <mergeCell ref="A94:D94"/>
    <mergeCell ref="A97:D97"/>
    <mergeCell ref="A110:D110"/>
    <mergeCell ref="A64:A93"/>
    <mergeCell ref="A101:D101"/>
    <mergeCell ref="A103:A107"/>
    <mergeCell ref="A108:D108"/>
    <mergeCell ref="A99:A100"/>
  </mergeCells>
  <phoneticPr fontId="2"/>
  <dataValidations count="1">
    <dataValidation type="whole" operator="greaterThanOrEqual" allowBlank="1" showInputMessage="1" showErrorMessage="1" sqref="E5:H110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8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36" t="s">
        <v>56</v>
      </c>
      <c r="B1" s="836"/>
      <c r="C1" s="836"/>
      <c r="D1" s="121" t="s">
        <v>1220</v>
      </c>
      <c r="E1" s="142"/>
      <c r="H1" s="98" t="str">
        <f>共同生活援助!M1</f>
        <v>12月１日現在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1018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1000</v>
      </c>
      <c r="H3" s="145" t="s">
        <v>1001</v>
      </c>
      <c r="I3" s="664" t="s">
        <v>2368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1004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76" t="s">
        <v>1028</v>
      </c>
      <c r="B5" s="320" t="s">
        <v>533</v>
      </c>
      <c r="C5" s="514" t="s">
        <v>1335</v>
      </c>
      <c r="D5" s="319" t="s">
        <v>199</v>
      </c>
      <c r="E5" s="622">
        <v>10</v>
      </c>
      <c r="F5" s="636">
        <v>19</v>
      </c>
      <c r="G5" s="622">
        <v>3</v>
      </c>
      <c r="H5" s="633">
        <v>2</v>
      </c>
      <c r="I5" s="667"/>
    </row>
    <row r="6" spans="1:10" s="150" customFormat="1" x14ac:dyDescent="0.2">
      <c r="A6" s="777"/>
      <c r="B6" s="320" t="s">
        <v>194</v>
      </c>
      <c r="C6" s="514" t="s">
        <v>1992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2">
      <c r="A7" s="777"/>
      <c r="B7" s="320" t="s">
        <v>2150</v>
      </c>
      <c r="C7" s="514" t="s">
        <v>2151</v>
      </c>
      <c r="D7" s="319" t="s">
        <v>2152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2">
      <c r="A8" s="777"/>
      <c r="B8" s="320" t="s">
        <v>144</v>
      </c>
      <c r="C8" s="514" t="s">
        <v>1993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2">
      <c r="A9" s="777"/>
      <c r="B9" s="320" t="s">
        <v>2153</v>
      </c>
      <c r="C9" s="514" t="s">
        <v>2154</v>
      </c>
      <c r="D9" s="319" t="s">
        <v>2155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2">
      <c r="A10" s="777"/>
      <c r="B10" s="320" t="s">
        <v>1994</v>
      </c>
      <c r="C10" s="514" t="s">
        <v>1920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668"/>
      <c r="J10" s="149"/>
    </row>
    <row r="11" spans="1:10" s="150" customFormat="1" x14ac:dyDescent="0.2">
      <c r="A11" s="777"/>
      <c r="B11" s="320" t="s">
        <v>1249</v>
      </c>
      <c r="C11" s="318" t="s">
        <v>1411</v>
      </c>
      <c r="D11" s="319" t="s">
        <v>1412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2">
      <c r="A12" s="777"/>
      <c r="B12" s="320" t="s">
        <v>540</v>
      </c>
      <c r="C12" s="318" t="s">
        <v>1103</v>
      </c>
      <c r="D12" s="319" t="s">
        <v>1268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2">
      <c r="A13" s="777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2">
      <c r="A14" s="777"/>
      <c r="B14" s="320" t="s">
        <v>1399</v>
      </c>
      <c r="C14" s="318" t="s">
        <v>1400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2">
      <c r="A15" s="777"/>
      <c r="B15" s="320" t="s">
        <v>1607</v>
      </c>
      <c r="C15" s="318" t="s">
        <v>1608</v>
      </c>
      <c r="D15" s="319" t="s">
        <v>1609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2">
      <c r="A16" s="777"/>
      <c r="B16" s="320" t="s">
        <v>2146</v>
      </c>
      <c r="C16" s="318" t="s">
        <v>2283</v>
      </c>
      <c r="D16" s="319" t="s">
        <v>2148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2">
      <c r="A17" s="777"/>
      <c r="B17" s="320" t="s">
        <v>1995</v>
      </c>
      <c r="C17" s="514" t="s">
        <v>1956</v>
      </c>
      <c r="D17" s="319" t="s">
        <v>1996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2">
      <c r="A18" s="777"/>
      <c r="B18" s="320" t="s">
        <v>1102</v>
      </c>
      <c r="C18" s="514" t="s">
        <v>1266</v>
      </c>
      <c r="D18" s="319" t="s">
        <v>1267</v>
      </c>
      <c r="E18" s="622">
        <v>20</v>
      </c>
      <c r="F18" s="636">
        <v>7</v>
      </c>
      <c r="G18" s="622">
        <v>0</v>
      </c>
      <c r="H18" s="633">
        <v>0</v>
      </c>
      <c r="I18" s="668"/>
    </row>
    <row r="19" spans="1:10" ht="13.5" customHeight="1" x14ac:dyDescent="0.2">
      <c r="A19" s="777"/>
      <c r="B19" s="320" t="s">
        <v>150</v>
      </c>
      <c r="C19" s="514" t="s">
        <v>1250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2">
      <c r="A20" s="777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2">
      <c r="A21" s="777"/>
      <c r="B21" s="320" t="s">
        <v>169</v>
      </c>
      <c r="C21" s="514" t="s">
        <v>786</v>
      </c>
      <c r="D21" s="319" t="s">
        <v>1108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2">
      <c r="A22" s="777"/>
      <c r="B22" s="320" t="s">
        <v>1263</v>
      </c>
      <c r="C22" s="514" t="s">
        <v>1264</v>
      </c>
      <c r="D22" s="319" t="s">
        <v>1265</v>
      </c>
      <c r="E22" s="622">
        <v>20</v>
      </c>
      <c r="F22" s="636">
        <v>21</v>
      </c>
      <c r="G22" s="622">
        <v>0</v>
      </c>
      <c r="H22" s="633">
        <v>11</v>
      </c>
      <c r="I22" s="668"/>
    </row>
    <row r="23" spans="1:10" x14ac:dyDescent="0.2">
      <c r="A23" s="777"/>
      <c r="B23" s="320" t="s">
        <v>1178</v>
      </c>
      <c r="C23" s="514" t="s">
        <v>1269</v>
      </c>
      <c r="D23" s="319" t="s">
        <v>1270</v>
      </c>
      <c r="E23" s="622">
        <v>20</v>
      </c>
      <c r="F23" s="636">
        <v>19</v>
      </c>
      <c r="G23" s="622">
        <v>0</v>
      </c>
      <c r="H23" s="633">
        <v>11</v>
      </c>
      <c r="I23" s="668"/>
    </row>
    <row r="24" spans="1:10" x14ac:dyDescent="0.2">
      <c r="A24" s="777"/>
      <c r="B24" s="320" t="s">
        <v>1537</v>
      </c>
      <c r="C24" s="514" t="s">
        <v>1247</v>
      </c>
      <c r="D24" s="319" t="s">
        <v>1104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2">
      <c r="A25" s="777"/>
      <c r="B25" s="320" t="s">
        <v>1109</v>
      </c>
      <c r="C25" s="318" t="s">
        <v>1110</v>
      </c>
      <c r="D25" s="515" t="s">
        <v>1248</v>
      </c>
      <c r="E25" s="622">
        <v>30</v>
      </c>
      <c r="F25" s="636">
        <v>48</v>
      </c>
      <c r="G25" s="622">
        <v>0</v>
      </c>
      <c r="H25" s="633">
        <v>5</v>
      </c>
      <c r="I25" s="668"/>
      <c r="J25" s="149"/>
    </row>
    <row r="26" spans="1:10" s="150" customFormat="1" x14ac:dyDescent="0.2">
      <c r="A26" s="777"/>
      <c r="B26" s="320" t="s">
        <v>1458</v>
      </c>
      <c r="C26" s="514" t="s">
        <v>1459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2">
      <c r="A27" s="777"/>
      <c r="B27" s="320" t="s">
        <v>538</v>
      </c>
      <c r="C27" s="318" t="s">
        <v>854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2">
      <c r="A28" s="777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42</v>
      </c>
      <c r="G28" s="622">
        <v>0</v>
      </c>
      <c r="H28" s="633">
        <v>2</v>
      </c>
      <c r="I28" s="668"/>
      <c r="J28" s="149"/>
    </row>
    <row r="29" spans="1:10" s="150" customFormat="1" x14ac:dyDescent="0.2">
      <c r="A29" s="777"/>
      <c r="B29" s="322" t="s">
        <v>1260</v>
      </c>
      <c r="C29" s="513" t="s">
        <v>1261</v>
      </c>
      <c r="D29" s="319" t="s">
        <v>1262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2">
      <c r="A30" s="777"/>
      <c r="B30" s="322" t="s">
        <v>1111</v>
      </c>
      <c r="C30" s="321" t="s">
        <v>1112</v>
      </c>
      <c r="D30" s="319" t="s">
        <v>1113</v>
      </c>
      <c r="E30" s="622">
        <v>40</v>
      </c>
      <c r="F30" s="636">
        <v>41</v>
      </c>
      <c r="G30" s="622">
        <v>0</v>
      </c>
      <c r="H30" s="633">
        <v>0</v>
      </c>
      <c r="I30" s="668"/>
      <c r="J30" s="149"/>
    </row>
    <row r="31" spans="1:10" s="150" customFormat="1" x14ac:dyDescent="0.2">
      <c r="A31" s="777"/>
      <c r="B31" s="322" t="s">
        <v>603</v>
      </c>
      <c r="C31" s="321" t="s">
        <v>2168</v>
      </c>
      <c r="D31" s="319" t="s">
        <v>621</v>
      </c>
      <c r="E31" s="622">
        <v>20</v>
      </c>
      <c r="F31" s="636">
        <v>20</v>
      </c>
      <c r="G31" s="622">
        <v>0</v>
      </c>
      <c r="H31" s="633">
        <v>20</v>
      </c>
      <c r="I31" s="668"/>
      <c r="J31" s="149"/>
    </row>
    <row r="32" spans="1:10" s="150" customFormat="1" x14ac:dyDescent="0.2">
      <c r="A32" s="777"/>
      <c r="B32" s="322" t="s">
        <v>2084</v>
      </c>
      <c r="C32" s="321" t="s">
        <v>2169</v>
      </c>
      <c r="D32" s="319" t="s">
        <v>2085</v>
      </c>
      <c r="E32" s="622">
        <v>20</v>
      </c>
      <c r="F32" s="636">
        <v>15</v>
      </c>
      <c r="G32" s="622">
        <v>1</v>
      </c>
      <c r="H32" s="633">
        <v>4</v>
      </c>
      <c r="I32" s="668"/>
      <c r="J32" s="149"/>
    </row>
    <row r="33" spans="1:15" s="161" customFormat="1" x14ac:dyDescent="0.2">
      <c r="A33" s="777"/>
      <c r="B33" s="322" t="s">
        <v>1257</v>
      </c>
      <c r="C33" s="321" t="s">
        <v>1258</v>
      </c>
      <c r="D33" s="319" t="s">
        <v>1259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2">
      <c r="A34" s="777"/>
      <c r="B34" s="322" t="s">
        <v>1789</v>
      </c>
      <c r="C34" s="321" t="s">
        <v>1804</v>
      </c>
      <c r="D34" s="319" t="s">
        <v>1791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2">
      <c r="A35" s="777"/>
      <c r="B35" s="322" t="s">
        <v>537</v>
      </c>
      <c r="C35" s="321" t="s">
        <v>852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2">
      <c r="A36" s="777"/>
      <c r="B36" s="520" t="s">
        <v>2164</v>
      </c>
      <c r="C36" s="321" t="s">
        <v>2165</v>
      </c>
      <c r="D36" s="319" t="s">
        <v>2166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2">
      <c r="A37" s="777"/>
      <c r="B37" s="520" t="s">
        <v>1523</v>
      </c>
      <c r="C37" s="321" t="s">
        <v>1524</v>
      </c>
      <c r="D37" s="517" t="s">
        <v>1525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2">
      <c r="A38" s="777"/>
      <c r="B38" s="520" t="s">
        <v>2038</v>
      </c>
      <c r="C38" s="321" t="s">
        <v>2170</v>
      </c>
      <c r="D38" s="517" t="s">
        <v>1646</v>
      </c>
      <c r="E38" s="637">
        <v>20</v>
      </c>
      <c r="F38" s="638">
        <v>14</v>
      </c>
      <c r="G38" s="627">
        <v>0</v>
      </c>
      <c r="H38" s="639">
        <v>6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2">
      <c r="A39" s="777"/>
      <c r="B39" s="520" t="s">
        <v>2035</v>
      </c>
      <c r="C39" s="321" t="s">
        <v>2171</v>
      </c>
      <c r="D39" s="517" t="s">
        <v>2036</v>
      </c>
      <c r="E39" s="637">
        <v>20</v>
      </c>
      <c r="F39" s="638">
        <v>26</v>
      </c>
      <c r="G39" s="627">
        <v>0</v>
      </c>
      <c r="H39" s="639">
        <v>4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2">
      <c r="A40" s="777"/>
      <c r="B40" s="520" t="s">
        <v>549</v>
      </c>
      <c r="C40" s="321" t="s">
        <v>870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2">
      <c r="A41" s="777"/>
      <c r="B41" s="320" t="s">
        <v>1271</v>
      </c>
      <c r="C41" s="514" t="s">
        <v>1272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2">
      <c r="A42" s="777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2">
      <c r="A43" s="777"/>
      <c r="B43" s="322" t="s">
        <v>1254</v>
      </c>
      <c r="C43" s="513" t="s">
        <v>1255</v>
      </c>
      <c r="D43" s="319" t="s">
        <v>1256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2">
      <c r="A44" s="777"/>
      <c r="B44" s="320" t="s">
        <v>1105</v>
      </c>
      <c r="C44" s="514" t="s">
        <v>1106</v>
      </c>
      <c r="D44" s="319" t="s">
        <v>1107</v>
      </c>
      <c r="E44" s="622">
        <v>20</v>
      </c>
      <c r="F44" s="636">
        <v>24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2">
      <c r="A45" s="777"/>
      <c r="B45" s="320" t="s">
        <v>1090</v>
      </c>
      <c r="C45" s="514" t="s">
        <v>220</v>
      </c>
      <c r="D45" s="319" t="s">
        <v>221</v>
      </c>
      <c r="E45" s="622">
        <v>20</v>
      </c>
      <c r="F45" s="636">
        <v>18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2">
      <c r="A46" s="777"/>
      <c r="B46" s="320" t="s">
        <v>208</v>
      </c>
      <c r="C46" s="318" t="s">
        <v>855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2">
      <c r="A47" s="777"/>
      <c r="B47" s="320" t="s">
        <v>2247</v>
      </c>
      <c r="C47" s="318" t="s">
        <v>2248</v>
      </c>
      <c r="D47" s="319" t="s">
        <v>2249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2">
      <c r="A48" s="777"/>
      <c r="B48" s="320" t="s">
        <v>2231</v>
      </c>
      <c r="C48" s="318" t="s">
        <v>2232</v>
      </c>
      <c r="D48" s="319" t="s">
        <v>2250</v>
      </c>
      <c r="E48" s="622">
        <v>14</v>
      </c>
      <c r="F48" s="636">
        <v>7</v>
      </c>
      <c r="G48" s="622">
        <v>1</v>
      </c>
      <c r="H48" s="633">
        <v>6</v>
      </c>
      <c r="I48" s="668"/>
      <c r="J48" s="149"/>
      <c r="L48" s="161"/>
      <c r="M48" s="161"/>
      <c r="N48" s="161"/>
      <c r="O48" s="161"/>
    </row>
    <row r="49" spans="1:15" s="158" customFormat="1" x14ac:dyDescent="0.2">
      <c r="A49" s="777"/>
      <c r="B49" s="320" t="s">
        <v>2033</v>
      </c>
      <c r="C49" s="318" t="s">
        <v>2172</v>
      </c>
      <c r="D49" s="319" t="s">
        <v>2034</v>
      </c>
      <c r="E49" s="622">
        <v>20</v>
      </c>
      <c r="F49" s="636">
        <v>31</v>
      </c>
      <c r="G49" s="622">
        <v>2</v>
      </c>
      <c r="H49" s="633" t="s">
        <v>2118</v>
      </c>
      <c r="I49" s="668"/>
      <c r="J49" s="157"/>
      <c r="L49" s="161"/>
      <c r="M49" s="161"/>
      <c r="N49" s="161"/>
      <c r="O49" s="161"/>
    </row>
    <row r="50" spans="1:15" s="158" customFormat="1" x14ac:dyDescent="0.2">
      <c r="A50" s="777"/>
      <c r="B50" s="320" t="s">
        <v>1763</v>
      </c>
      <c r="C50" s="318" t="s">
        <v>1764</v>
      </c>
      <c r="D50" s="319" t="s">
        <v>1765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2">
      <c r="A51" s="777"/>
      <c r="B51" s="320" t="s">
        <v>205</v>
      </c>
      <c r="C51" s="318" t="s">
        <v>853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668"/>
      <c r="J51" s="160"/>
      <c r="L51" s="161"/>
      <c r="M51" s="161"/>
      <c r="N51" s="161"/>
      <c r="O51" s="161"/>
    </row>
    <row r="52" spans="1:15" s="158" customFormat="1" x14ac:dyDescent="0.2">
      <c r="A52" s="777"/>
      <c r="B52" s="320" t="s">
        <v>548</v>
      </c>
      <c r="C52" s="318" t="s">
        <v>2316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668"/>
      <c r="J52" s="160"/>
      <c r="L52" s="161"/>
      <c r="M52" s="161"/>
      <c r="N52" s="161"/>
      <c r="O52" s="161"/>
    </row>
    <row r="53" spans="1:15" s="158" customFormat="1" x14ac:dyDescent="0.2">
      <c r="A53" s="777"/>
      <c r="B53" s="320" t="s">
        <v>2314</v>
      </c>
      <c r="C53" s="318" t="s">
        <v>2315</v>
      </c>
      <c r="D53" s="319" t="s">
        <v>2317</v>
      </c>
      <c r="E53" s="622">
        <v>10</v>
      </c>
      <c r="F53" s="636">
        <v>7</v>
      </c>
      <c r="G53" s="622">
        <v>0</v>
      </c>
      <c r="H53" s="633">
        <v>3</v>
      </c>
      <c r="I53" s="668"/>
      <c r="J53" s="160"/>
      <c r="L53" s="161"/>
      <c r="M53" s="161"/>
      <c r="N53" s="161"/>
      <c r="O53" s="161"/>
    </row>
    <row r="54" spans="1:15" s="158" customFormat="1" x14ac:dyDescent="0.2">
      <c r="A54" s="777"/>
      <c r="B54" s="320" t="s">
        <v>1114</v>
      </c>
      <c r="C54" s="318" t="s">
        <v>1115</v>
      </c>
      <c r="D54" s="319" t="s">
        <v>1116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2">
      <c r="A55" s="777"/>
      <c r="B55" s="320" t="s">
        <v>526</v>
      </c>
      <c r="C55" s="318" t="s">
        <v>2173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2">
      <c r="A56" s="777"/>
      <c r="B56" s="320" t="s">
        <v>1251</v>
      </c>
      <c r="C56" s="318" t="s">
        <v>1252</v>
      </c>
      <c r="D56" s="319" t="s">
        <v>1253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2">
      <c r="A57" s="777"/>
      <c r="B57" s="320" t="s">
        <v>1624</v>
      </c>
      <c r="C57" s="318" t="s">
        <v>1602</v>
      </c>
      <c r="D57" s="319" t="s">
        <v>1625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2">
      <c r="A58" s="777"/>
      <c r="B58" s="320" t="s">
        <v>2134</v>
      </c>
      <c r="C58" s="318" t="s">
        <v>2135</v>
      </c>
      <c r="D58" s="319" t="s">
        <v>2136</v>
      </c>
      <c r="E58" s="622">
        <v>20</v>
      </c>
      <c r="F58" s="636">
        <v>11</v>
      </c>
      <c r="G58" s="622">
        <v>0</v>
      </c>
      <c r="H58" s="633">
        <v>9</v>
      </c>
      <c r="I58" s="668"/>
      <c r="J58" s="149"/>
      <c r="L58" s="161"/>
      <c r="M58" s="161"/>
      <c r="N58" s="161"/>
      <c r="O58" s="161"/>
    </row>
    <row r="59" spans="1:15" s="158" customFormat="1" ht="14" x14ac:dyDescent="0.2">
      <c r="A59" s="777"/>
      <c r="B59" s="320" t="s">
        <v>1997</v>
      </c>
      <c r="C59" s="318" t="s">
        <v>1929</v>
      </c>
      <c r="D59" s="319" t="s">
        <v>1998</v>
      </c>
      <c r="E59" s="640">
        <v>20</v>
      </c>
      <c r="F59" s="641">
        <v>29</v>
      </c>
      <c r="G59" s="640">
        <v>0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2">
      <c r="A60" s="777"/>
      <c r="B60" s="320" t="s">
        <v>1056</v>
      </c>
      <c r="C60" s="514" t="s">
        <v>1059</v>
      </c>
      <c r="D60" s="319" t="s">
        <v>1060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s="158" customFormat="1" x14ac:dyDescent="0.2">
      <c r="A61" s="777"/>
      <c r="B61" s="320" t="s">
        <v>2389</v>
      </c>
      <c r="C61" s="514" t="s">
        <v>2390</v>
      </c>
      <c r="D61" s="319" t="s">
        <v>2391</v>
      </c>
      <c r="E61" s="622">
        <v>20</v>
      </c>
      <c r="F61" s="636">
        <v>1</v>
      </c>
      <c r="G61" s="622"/>
      <c r="H61" s="633">
        <v>19</v>
      </c>
      <c r="I61" s="668"/>
      <c r="J61" s="149"/>
      <c r="L61" s="161"/>
      <c r="M61" s="161"/>
      <c r="N61" s="161"/>
      <c r="O61" s="161"/>
    </row>
    <row r="62" spans="1:15" ht="15" customHeight="1" x14ac:dyDescent="0.2">
      <c r="A62" s="777"/>
      <c r="B62" s="320" t="s">
        <v>1927</v>
      </c>
      <c r="C62" s="514" t="s">
        <v>1928</v>
      </c>
      <c r="D62" s="319" t="s">
        <v>1999</v>
      </c>
      <c r="E62" s="622">
        <v>20</v>
      </c>
      <c r="F62" s="636">
        <v>21</v>
      </c>
      <c r="G62" s="622">
        <v>0</v>
      </c>
      <c r="H62" s="633">
        <v>0</v>
      </c>
      <c r="I62" s="668"/>
      <c r="J62" s="93"/>
    </row>
    <row r="63" spans="1:15" s="150" customFormat="1" x14ac:dyDescent="0.2">
      <c r="A63" s="777"/>
      <c r="B63" s="320" t="s">
        <v>1925</v>
      </c>
      <c r="C63" s="318" t="s">
        <v>1926</v>
      </c>
      <c r="D63" s="319" t="s">
        <v>1330</v>
      </c>
      <c r="E63" s="622">
        <v>10</v>
      </c>
      <c r="F63" s="636">
        <v>6</v>
      </c>
      <c r="G63" s="622">
        <v>0</v>
      </c>
      <c r="H63" s="633">
        <v>4</v>
      </c>
      <c r="I63" s="668"/>
      <c r="J63" s="95"/>
      <c r="L63" s="93"/>
      <c r="M63" s="93"/>
      <c r="N63" s="93"/>
      <c r="O63" s="93"/>
    </row>
    <row r="64" spans="1:15" s="150" customFormat="1" x14ac:dyDescent="0.2">
      <c r="A64" s="777"/>
      <c r="B64" s="320" t="s">
        <v>2251</v>
      </c>
      <c r="C64" s="318" t="s">
        <v>2252</v>
      </c>
      <c r="D64" s="319" t="s">
        <v>436</v>
      </c>
      <c r="E64" s="622">
        <v>20</v>
      </c>
      <c r="F64" s="636">
        <v>9</v>
      </c>
      <c r="G64" s="622">
        <v>0</v>
      </c>
      <c r="H64" s="633">
        <v>11</v>
      </c>
      <c r="I64" s="668"/>
      <c r="J64" s="95"/>
      <c r="L64" s="93"/>
      <c r="M64" s="93"/>
      <c r="N64" s="93"/>
      <c r="O64" s="93"/>
    </row>
    <row r="65" spans="1:15" s="150" customFormat="1" ht="14.25" customHeight="1" x14ac:dyDescent="0.2">
      <c r="A65" s="777"/>
      <c r="B65" s="322" t="s">
        <v>2000</v>
      </c>
      <c r="C65" s="513" t="s">
        <v>1900</v>
      </c>
      <c r="D65" s="319" t="s">
        <v>2001</v>
      </c>
      <c r="E65" s="622">
        <v>20</v>
      </c>
      <c r="F65" s="636">
        <v>20</v>
      </c>
      <c r="G65" s="622">
        <v>0</v>
      </c>
      <c r="H65" s="633">
        <v>5</v>
      </c>
      <c r="I65" s="668"/>
      <c r="J65" s="95"/>
      <c r="L65" s="93"/>
      <c r="M65" s="93"/>
      <c r="N65" s="93"/>
      <c r="O65" s="93"/>
    </row>
    <row r="66" spans="1:15" s="150" customFormat="1" x14ac:dyDescent="0.2">
      <c r="A66" s="777"/>
      <c r="B66" s="322" t="s">
        <v>1738</v>
      </c>
      <c r="C66" s="321" t="s">
        <v>1739</v>
      </c>
      <c r="D66" s="319" t="s">
        <v>1740</v>
      </c>
      <c r="E66" s="622">
        <v>20</v>
      </c>
      <c r="F66" s="636">
        <v>29</v>
      </c>
      <c r="G66" s="622">
        <v>0</v>
      </c>
      <c r="H66" s="633">
        <v>7</v>
      </c>
      <c r="I66" s="668"/>
      <c r="J66" s="149"/>
      <c r="K66" s="93"/>
    </row>
    <row r="67" spans="1:15" s="150" customFormat="1" x14ac:dyDescent="0.2">
      <c r="A67" s="777"/>
      <c r="B67" s="322" t="s">
        <v>2371</v>
      </c>
      <c r="C67" s="321" t="s">
        <v>2099</v>
      </c>
      <c r="D67" s="319" t="s">
        <v>2174</v>
      </c>
      <c r="E67" s="622">
        <v>20</v>
      </c>
      <c r="F67" s="636">
        <v>39</v>
      </c>
      <c r="G67" s="622">
        <v>0</v>
      </c>
      <c r="H67" s="633">
        <v>3</v>
      </c>
      <c r="I67" s="668"/>
      <c r="J67" s="149"/>
      <c r="K67" s="93"/>
    </row>
    <row r="68" spans="1:15" s="150" customFormat="1" x14ac:dyDescent="0.2">
      <c r="A68" s="777"/>
      <c r="B68" s="322" t="s">
        <v>2156</v>
      </c>
      <c r="C68" s="321" t="s">
        <v>2157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668"/>
      <c r="J68" s="149"/>
      <c r="K68" s="93"/>
    </row>
    <row r="69" spans="1:15" s="150" customFormat="1" x14ac:dyDescent="0.2">
      <c r="A69" s="777"/>
      <c r="B69" s="322" t="s">
        <v>2386</v>
      </c>
      <c r="C69" s="321" t="s">
        <v>2387</v>
      </c>
      <c r="D69" s="319" t="s">
        <v>2388</v>
      </c>
      <c r="E69" s="622">
        <v>20</v>
      </c>
      <c r="F69" s="636">
        <v>8</v>
      </c>
      <c r="G69" s="622">
        <v>0</v>
      </c>
      <c r="H69" s="633">
        <v>12</v>
      </c>
      <c r="I69" s="668"/>
      <c r="J69" s="149"/>
      <c r="K69" s="93"/>
    </row>
    <row r="70" spans="1:15" s="150" customFormat="1" x14ac:dyDescent="0.2">
      <c r="A70" s="777"/>
      <c r="B70" s="322" t="s">
        <v>1273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668"/>
      <c r="J70" s="149"/>
      <c r="K70" s="93"/>
    </row>
    <row r="71" spans="1:15" s="150" customFormat="1" x14ac:dyDescent="0.2">
      <c r="A71" s="777"/>
      <c r="B71" s="322" t="s">
        <v>1735</v>
      </c>
      <c r="C71" s="321" t="s">
        <v>1736</v>
      </c>
      <c r="D71" s="319" t="s">
        <v>1737</v>
      </c>
      <c r="E71" s="622">
        <v>20</v>
      </c>
      <c r="F71" s="636">
        <v>13</v>
      </c>
      <c r="G71" s="622">
        <v>0</v>
      </c>
      <c r="H71" s="633">
        <v>7</v>
      </c>
      <c r="I71" s="668"/>
      <c r="J71" s="149"/>
      <c r="K71" s="93"/>
    </row>
    <row r="72" spans="1:15" s="150" customFormat="1" x14ac:dyDescent="0.2">
      <c r="A72" s="777"/>
      <c r="B72" s="322" t="s">
        <v>1726</v>
      </c>
      <c r="C72" s="321" t="s">
        <v>1727</v>
      </c>
      <c r="D72" s="319" t="s">
        <v>1728</v>
      </c>
      <c r="E72" s="622">
        <v>20</v>
      </c>
      <c r="F72" s="636">
        <v>6</v>
      </c>
      <c r="G72" s="622">
        <v>0</v>
      </c>
      <c r="H72" s="633">
        <v>0</v>
      </c>
      <c r="I72" s="668"/>
      <c r="J72" s="149"/>
      <c r="K72" s="93"/>
    </row>
    <row r="73" spans="1:15" s="150" customFormat="1" x14ac:dyDescent="0.2">
      <c r="A73" s="777"/>
      <c r="B73" s="322" t="s">
        <v>1336</v>
      </c>
      <c r="C73" s="318" t="s">
        <v>1517</v>
      </c>
      <c r="D73" s="319" t="s">
        <v>1337</v>
      </c>
      <c r="E73" s="622">
        <v>20</v>
      </c>
      <c r="F73" s="636">
        <v>28</v>
      </c>
      <c r="G73" s="622">
        <v>0</v>
      </c>
      <c r="H73" s="633">
        <v>0</v>
      </c>
      <c r="I73" s="668"/>
      <c r="J73" s="149"/>
      <c r="K73" s="93"/>
    </row>
    <row r="74" spans="1:15" s="150" customFormat="1" x14ac:dyDescent="0.2">
      <c r="A74" s="777"/>
      <c r="B74" s="322" t="s">
        <v>2208</v>
      </c>
      <c r="C74" s="318" t="s">
        <v>2274</v>
      </c>
      <c r="D74" s="319" t="s">
        <v>2209</v>
      </c>
      <c r="E74" s="622">
        <v>20</v>
      </c>
      <c r="F74" s="636">
        <v>8</v>
      </c>
      <c r="G74" s="622">
        <v>0</v>
      </c>
      <c r="H74" s="633">
        <v>12</v>
      </c>
      <c r="I74" s="668"/>
      <c r="J74" s="149"/>
      <c r="K74" s="93"/>
    </row>
    <row r="75" spans="1:15" s="150" customFormat="1" x14ac:dyDescent="0.2">
      <c r="A75" s="777"/>
      <c r="B75" s="322" t="s">
        <v>1919</v>
      </c>
      <c r="C75" s="321" t="s">
        <v>2002</v>
      </c>
      <c r="D75" s="319" t="s">
        <v>2003</v>
      </c>
      <c r="E75" s="622">
        <v>20</v>
      </c>
      <c r="F75" s="636">
        <v>15</v>
      </c>
      <c r="G75" s="622">
        <v>0</v>
      </c>
      <c r="H75" s="633">
        <v>5</v>
      </c>
      <c r="I75" s="668"/>
      <c r="J75" s="149"/>
      <c r="K75" s="93"/>
    </row>
    <row r="76" spans="1:15" s="150" customFormat="1" x14ac:dyDescent="0.2">
      <c r="A76" s="777"/>
      <c r="B76" s="322" t="s">
        <v>216</v>
      </c>
      <c r="C76" s="321" t="s">
        <v>866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668"/>
      <c r="J76" s="149"/>
      <c r="K76" s="93"/>
    </row>
    <row r="77" spans="1:15" s="150" customFormat="1" x14ac:dyDescent="0.2">
      <c r="A77" s="777"/>
      <c r="B77" s="322" t="s">
        <v>1275</v>
      </c>
      <c r="C77" s="321" t="s">
        <v>1518</v>
      </c>
      <c r="D77" s="319" t="s">
        <v>1519</v>
      </c>
      <c r="E77" s="622">
        <v>14</v>
      </c>
      <c r="F77" s="636">
        <v>25</v>
      </c>
      <c r="G77" s="622">
        <v>0</v>
      </c>
      <c r="H77" s="633">
        <v>13</v>
      </c>
      <c r="I77" s="668"/>
      <c r="J77" s="149"/>
      <c r="K77" s="93"/>
    </row>
    <row r="78" spans="1:15" s="150" customFormat="1" x14ac:dyDescent="0.2">
      <c r="A78" s="777"/>
      <c r="B78" s="322" t="s">
        <v>2037</v>
      </c>
      <c r="C78" s="321" t="s">
        <v>2175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668"/>
      <c r="J78" s="157"/>
      <c r="K78" s="93"/>
    </row>
    <row r="79" spans="1:15" s="150" customFormat="1" x14ac:dyDescent="0.2">
      <c r="A79" s="777"/>
      <c r="B79" s="322" t="s">
        <v>1184</v>
      </c>
      <c r="C79" s="321" t="s">
        <v>2176</v>
      </c>
      <c r="D79" s="319" t="s">
        <v>2077</v>
      </c>
      <c r="E79" s="622">
        <v>20</v>
      </c>
      <c r="F79" s="636">
        <v>45</v>
      </c>
      <c r="G79" s="622">
        <v>0</v>
      </c>
      <c r="H79" s="633">
        <v>0</v>
      </c>
      <c r="I79" s="668"/>
      <c r="J79" s="95"/>
      <c r="K79" s="93"/>
    </row>
    <row r="80" spans="1:15" s="150" customFormat="1" x14ac:dyDescent="0.2">
      <c r="A80" s="777"/>
      <c r="B80" s="322" t="s">
        <v>2047</v>
      </c>
      <c r="C80" s="321" t="s">
        <v>2177</v>
      </c>
      <c r="D80" s="319" t="s">
        <v>2049</v>
      </c>
      <c r="E80" s="622">
        <v>20</v>
      </c>
      <c r="F80" s="636">
        <v>19</v>
      </c>
      <c r="G80" s="622">
        <v>0</v>
      </c>
      <c r="H80" s="633">
        <v>4</v>
      </c>
      <c r="I80" s="668"/>
      <c r="J80" s="157"/>
      <c r="K80" s="93"/>
    </row>
    <row r="81" spans="1:15" s="150" customFormat="1" x14ac:dyDescent="0.2">
      <c r="A81" s="777"/>
      <c r="B81" s="322" t="s">
        <v>2048</v>
      </c>
      <c r="C81" s="321" t="s">
        <v>2178</v>
      </c>
      <c r="D81" s="319" t="s">
        <v>2050</v>
      </c>
      <c r="E81" s="622">
        <v>20</v>
      </c>
      <c r="F81" s="636">
        <v>4</v>
      </c>
      <c r="G81" s="622">
        <v>0</v>
      </c>
      <c r="H81" s="633">
        <v>20</v>
      </c>
      <c r="I81" s="668"/>
      <c r="J81" s="157"/>
      <c r="K81" s="93"/>
    </row>
    <row r="82" spans="1:15" s="150" customFormat="1" x14ac:dyDescent="0.2">
      <c r="A82" s="777"/>
      <c r="B82" s="322" t="s">
        <v>1661</v>
      </c>
      <c r="C82" s="321" t="s">
        <v>1662</v>
      </c>
      <c r="D82" s="319" t="s">
        <v>1663</v>
      </c>
      <c r="E82" s="622">
        <v>20</v>
      </c>
      <c r="F82" s="636">
        <v>12</v>
      </c>
      <c r="G82" s="622">
        <v>1</v>
      </c>
      <c r="H82" s="633">
        <v>7</v>
      </c>
      <c r="I82" s="668"/>
      <c r="J82" s="149"/>
      <c r="K82" s="93"/>
    </row>
    <row r="83" spans="1:15" s="150" customFormat="1" x14ac:dyDescent="0.2">
      <c r="A83" s="777"/>
      <c r="B83" s="322" t="s">
        <v>193</v>
      </c>
      <c r="C83" s="321" t="s">
        <v>856</v>
      </c>
      <c r="D83" s="319" t="s">
        <v>1538</v>
      </c>
      <c r="E83" s="622">
        <v>20</v>
      </c>
      <c r="F83" s="636">
        <v>29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2">
      <c r="A84" s="777"/>
      <c r="B84" s="322" t="s">
        <v>2402</v>
      </c>
      <c r="C84" s="321" t="s">
        <v>1535</v>
      </c>
      <c r="D84" s="319" t="s">
        <v>1536</v>
      </c>
      <c r="E84" s="622">
        <v>10</v>
      </c>
      <c r="F84" s="636"/>
      <c r="G84" s="622"/>
      <c r="H84" s="633"/>
      <c r="I84" s="668"/>
      <c r="J84" s="149" t="s">
        <v>2394</v>
      </c>
      <c r="K84" s="93"/>
    </row>
    <row r="85" spans="1:15" s="150" customFormat="1" x14ac:dyDescent="0.2">
      <c r="A85" s="777"/>
      <c r="B85" s="322" t="s">
        <v>1053</v>
      </c>
      <c r="C85" s="321" t="s">
        <v>391</v>
      </c>
      <c r="D85" s="319" t="s">
        <v>1274</v>
      </c>
      <c r="E85" s="622">
        <v>20</v>
      </c>
      <c r="F85" s="636">
        <v>13</v>
      </c>
      <c r="G85" s="622">
        <v>0</v>
      </c>
      <c r="H85" s="633">
        <v>7</v>
      </c>
      <c r="I85" s="668"/>
      <c r="J85" s="149"/>
      <c r="K85" s="93"/>
    </row>
    <row r="86" spans="1:15" s="150" customFormat="1" x14ac:dyDescent="0.2">
      <c r="A86" s="777"/>
      <c r="B86" s="322" t="s">
        <v>857</v>
      </c>
      <c r="C86" s="321" t="s">
        <v>858</v>
      </c>
      <c r="D86" s="319" t="s">
        <v>859</v>
      </c>
      <c r="E86" s="622">
        <v>20</v>
      </c>
      <c r="F86" s="636">
        <v>20</v>
      </c>
      <c r="G86" s="622">
        <v>0</v>
      </c>
      <c r="H86" s="633">
        <v>0</v>
      </c>
      <c r="I86" s="668"/>
      <c r="J86" s="149"/>
      <c r="K86" s="93"/>
    </row>
    <row r="87" spans="1:15" s="150" customFormat="1" x14ac:dyDescent="0.2">
      <c r="A87" s="777"/>
      <c r="B87" s="322" t="s">
        <v>439</v>
      </c>
      <c r="C87" s="321" t="s">
        <v>2093</v>
      </c>
      <c r="D87" s="319" t="s">
        <v>199</v>
      </c>
      <c r="E87" s="622">
        <v>20</v>
      </c>
      <c r="F87" s="636">
        <v>38</v>
      </c>
      <c r="G87" s="622">
        <v>0</v>
      </c>
      <c r="H87" s="633">
        <v>2</v>
      </c>
      <c r="I87" s="668"/>
      <c r="J87" s="149"/>
      <c r="K87" s="93"/>
    </row>
    <row r="88" spans="1:15" s="150" customFormat="1" x14ac:dyDescent="0.2">
      <c r="A88" s="777"/>
      <c r="B88" s="322" t="s">
        <v>2305</v>
      </c>
      <c r="C88" s="321" t="s">
        <v>2306</v>
      </c>
      <c r="D88" s="319" t="s">
        <v>2307</v>
      </c>
      <c r="E88" s="622">
        <v>20</v>
      </c>
      <c r="F88" s="636"/>
      <c r="G88" s="622"/>
      <c r="H88" s="633"/>
      <c r="I88" s="668"/>
      <c r="J88" s="149"/>
      <c r="K88" s="93"/>
    </row>
    <row r="89" spans="1:15" s="150" customFormat="1" x14ac:dyDescent="0.2">
      <c r="A89" s="777"/>
      <c r="B89" s="322" t="s">
        <v>1723</v>
      </c>
      <c r="C89" s="321" t="s">
        <v>1724</v>
      </c>
      <c r="D89" s="319" t="s">
        <v>1725</v>
      </c>
      <c r="E89" s="622">
        <v>20</v>
      </c>
      <c r="F89" s="636">
        <v>10</v>
      </c>
      <c r="G89" s="622">
        <v>0</v>
      </c>
      <c r="H89" s="633">
        <v>10</v>
      </c>
      <c r="I89" s="668"/>
      <c r="J89" s="149"/>
      <c r="K89" s="93"/>
    </row>
    <row r="90" spans="1:15" s="150" customFormat="1" x14ac:dyDescent="0.2">
      <c r="A90" s="777"/>
      <c r="B90" s="322" t="s">
        <v>2357</v>
      </c>
      <c r="C90" s="321" t="s">
        <v>2358</v>
      </c>
      <c r="D90" s="319" t="s">
        <v>2359</v>
      </c>
      <c r="E90" s="622">
        <v>20</v>
      </c>
      <c r="F90" s="636">
        <v>8</v>
      </c>
      <c r="G90" s="622"/>
      <c r="H90" s="633">
        <v>3</v>
      </c>
      <c r="I90" s="668"/>
      <c r="J90" s="149"/>
      <c r="K90" s="93"/>
    </row>
    <row r="91" spans="1:15" s="150" customFormat="1" x14ac:dyDescent="0.2">
      <c r="A91" s="777"/>
      <c r="B91" s="322" t="s">
        <v>2385</v>
      </c>
      <c r="C91" s="321" t="s">
        <v>2104</v>
      </c>
      <c r="D91" s="319" t="s">
        <v>2103</v>
      </c>
      <c r="E91" s="622">
        <v>20</v>
      </c>
      <c r="F91" s="636">
        <v>10</v>
      </c>
      <c r="G91" s="622">
        <v>0</v>
      </c>
      <c r="H91" s="633">
        <v>10</v>
      </c>
      <c r="I91" s="668"/>
      <c r="J91" s="149"/>
      <c r="K91" s="93"/>
    </row>
    <row r="92" spans="1:15" ht="13.5" customHeight="1" x14ac:dyDescent="0.2">
      <c r="A92" s="777"/>
      <c r="B92" s="320" t="s">
        <v>1954</v>
      </c>
      <c r="C92" s="514" t="s">
        <v>1955</v>
      </c>
      <c r="D92" s="319" t="s">
        <v>1988</v>
      </c>
      <c r="E92" s="622">
        <v>10</v>
      </c>
      <c r="F92" s="636">
        <v>9</v>
      </c>
      <c r="G92" s="622">
        <v>0</v>
      </c>
      <c r="H92" s="633">
        <v>3</v>
      </c>
      <c r="I92" s="668"/>
      <c r="J92" s="149"/>
      <c r="L92" s="150"/>
      <c r="M92" s="150"/>
      <c r="N92" s="150"/>
      <c r="O92" s="150"/>
    </row>
    <row r="93" spans="1:15" ht="13.5" customHeight="1" x14ac:dyDescent="0.2">
      <c r="A93" s="777"/>
      <c r="B93" s="320" t="s">
        <v>141</v>
      </c>
      <c r="C93" s="514" t="s">
        <v>1918</v>
      </c>
      <c r="D93" s="319" t="s">
        <v>2004</v>
      </c>
      <c r="E93" s="622">
        <v>20</v>
      </c>
      <c r="F93" s="636">
        <v>8</v>
      </c>
      <c r="G93" s="622">
        <v>0</v>
      </c>
      <c r="H93" s="633">
        <v>12</v>
      </c>
      <c r="I93" s="668"/>
      <c r="J93" s="149"/>
      <c r="L93" s="150"/>
      <c r="M93" s="150"/>
      <c r="N93" s="150"/>
      <c r="O93" s="150"/>
    </row>
    <row r="94" spans="1:15" x14ac:dyDescent="0.2">
      <c r="A94" s="777"/>
      <c r="B94" s="320" t="s">
        <v>249</v>
      </c>
      <c r="C94" s="514" t="s">
        <v>1276</v>
      </c>
      <c r="D94" s="319" t="s">
        <v>250</v>
      </c>
      <c r="E94" s="622">
        <v>20</v>
      </c>
      <c r="F94" s="636">
        <v>21</v>
      </c>
      <c r="G94" s="622">
        <v>0</v>
      </c>
      <c r="H94" s="633">
        <v>1</v>
      </c>
      <c r="I94" s="668"/>
    </row>
    <row r="95" spans="1:15" x14ac:dyDescent="0.2">
      <c r="A95" s="777"/>
      <c r="B95" s="320" t="s">
        <v>919</v>
      </c>
      <c r="C95" s="514" t="s">
        <v>1187</v>
      </c>
      <c r="D95" s="319" t="s">
        <v>920</v>
      </c>
      <c r="E95" s="622">
        <v>20</v>
      </c>
      <c r="F95" s="636">
        <v>25</v>
      </c>
      <c r="G95" s="622">
        <v>0</v>
      </c>
      <c r="H95" s="633">
        <v>15</v>
      </c>
      <c r="I95" s="668"/>
    </row>
    <row r="96" spans="1:15" x14ac:dyDescent="0.2">
      <c r="A96" s="777"/>
      <c r="B96" s="320" t="s">
        <v>2100</v>
      </c>
      <c r="C96" s="514" t="s">
        <v>2101</v>
      </c>
      <c r="D96" s="319" t="s">
        <v>2102</v>
      </c>
      <c r="E96" s="622">
        <v>20</v>
      </c>
      <c r="F96" s="636">
        <v>7</v>
      </c>
      <c r="G96" s="622">
        <v>0</v>
      </c>
      <c r="H96" s="633">
        <v>4</v>
      </c>
      <c r="I96" s="668"/>
    </row>
    <row r="97" spans="1:15" s="158" customFormat="1" x14ac:dyDescent="0.2">
      <c r="A97" s="777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25</v>
      </c>
      <c r="G97" s="622">
        <v>0</v>
      </c>
      <c r="H97" s="633">
        <v>0</v>
      </c>
      <c r="I97" s="668"/>
      <c r="J97" s="157"/>
    </row>
    <row r="98" spans="1:15" x14ac:dyDescent="0.2">
      <c r="A98" s="777"/>
      <c r="B98" s="320" t="s">
        <v>1526</v>
      </c>
      <c r="C98" s="514" t="s">
        <v>1527</v>
      </c>
      <c r="D98" s="319" t="s">
        <v>1528</v>
      </c>
      <c r="E98" s="622">
        <v>14</v>
      </c>
      <c r="F98" s="636">
        <v>7</v>
      </c>
      <c r="G98" s="622">
        <v>0</v>
      </c>
      <c r="H98" s="633">
        <v>7</v>
      </c>
      <c r="I98" s="668"/>
    </row>
    <row r="99" spans="1:15" s="150" customFormat="1" ht="13.5" customHeight="1" x14ac:dyDescent="0.2">
      <c r="A99" s="777"/>
      <c r="B99" s="320" t="s">
        <v>543</v>
      </c>
      <c r="C99" s="318" t="s">
        <v>860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2">
      <c r="A100" s="777"/>
      <c r="B100" s="320" t="s">
        <v>2268</v>
      </c>
      <c r="C100" s="318" t="s">
        <v>2269</v>
      </c>
      <c r="D100" s="319" t="s">
        <v>2270</v>
      </c>
      <c r="E100" s="622">
        <v>20</v>
      </c>
      <c r="F100" s="636">
        <v>7</v>
      </c>
      <c r="G100" s="622">
        <v>0</v>
      </c>
      <c r="H100" s="633">
        <v>13</v>
      </c>
      <c r="I100" s="668"/>
      <c r="J100" s="95"/>
      <c r="L100" s="93"/>
      <c r="M100" s="93"/>
      <c r="N100" s="93"/>
      <c r="O100" s="93"/>
    </row>
    <row r="101" spans="1:15" s="150" customFormat="1" ht="13.5" customHeight="1" x14ac:dyDescent="0.2">
      <c r="A101" s="777"/>
      <c r="B101" s="320" t="s">
        <v>48</v>
      </c>
      <c r="C101" s="318" t="s">
        <v>2179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668"/>
      <c r="J101" s="95"/>
      <c r="L101" s="93"/>
      <c r="M101" s="93"/>
      <c r="N101" s="93"/>
      <c r="O101" s="93"/>
    </row>
    <row r="102" spans="1:15" s="150" customFormat="1" ht="13.5" customHeight="1" x14ac:dyDescent="0.2">
      <c r="A102" s="777"/>
      <c r="B102" s="320" t="s">
        <v>2228</v>
      </c>
      <c r="C102" s="318" t="s">
        <v>2229</v>
      </c>
      <c r="D102" s="319" t="s">
        <v>2230</v>
      </c>
      <c r="E102" s="622">
        <v>20</v>
      </c>
      <c r="F102" s="636">
        <v>25</v>
      </c>
      <c r="G102" s="622">
        <v>0</v>
      </c>
      <c r="H102" s="633">
        <v>1</v>
      </c>
      <c r="I102" s="668"/>
      <c r="J102" s="95"/>
      <c r="L102" s="93"/>
      <c r="M102" s="93"/>
      <c r="N102" s="93"/>
      <c r="O102" s="93"/>
    </row>
    <row r="103" spans="1:15" s="150" customFormat="1" x14ac:dyDescent="0.2">
      <c r="A103" s="777"/>
      <c r="B103" s="322" t="s">
        <v>2275</v>
      </c>
      <c r="C103" s="513" t="s">
        <v>868</v>
      </c>
      <c r="D103" s="319" t="s">
        <v>430</v>
      </c>
      <c r="E103" s="622">
        <v>20</v>
      </c>
      <c r="F103" s="636">
        <v>22</v>
      </c>
      <c r="G103" s="622">
        <v>0</v>
      </c>
      <c r="H103" s="633">
        <v>0</v>
      </c>
      <c r="I103" s="668"/>
      <c r="J103" s="95"/>
      <c r="L103" s="93"/>
      <c r="M103" s="93"/>
      <c r="N103" s="93"/>
      <c r="O103" s="93"/>
    </row>
    <row r="104" spans="1:15" s="150" customFormat="1" x14ac:dyDescent="0.2">
      <c r="A104" s="777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2">
      <c r="A105" s="777"/>
      <c r="B105" s="522" t="s">
        <v>1692</v>
      </c>
      <c r="C105" s="513" t="s">
        <v>1693</v>
      </c>
      <c r="D105" s="319" t="s">
        <v>1694</v>
      </c>
      <c r="E105" s="622">
        <v>20</v>
      </c>
      <c r="F105" s="636">
        <v>7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s="150" customFormat="1" x14ac:dyDescent="0.2">
      <c r="A106" s="777"/>
      <c r="B106" s="522" t="s">
        <v>1539</v>
      </c>
      <c r="C106" s="321" t="s">
        <v>861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668"/>
      <c r="J106" s="95"/>
      <c r="L106" s="93"/>
      <c r="M106" s="93"/>
      <c r="N106" s="93"/>
      <c r="O106" s="93"/>
    </row>
    <row r="107" spans="1:15" s="150" customFormat="1" x14ac:dyDescent="0.2">
      <c r="A107" s="777"/>
      <c r="B107" s="522" t="s">
        <v>2105</v>
      </c>
      <c r="C107" s="321" t="s">
        <v>2106</v>
      </c>
      <c r="D107" s="319" t="s">
        <v>2107</v>
      </c>
      <c r="E107" s="622">
        <v>20</v>
      </c>
      <c r="F107" s="636">
        <v>14</v>
      </c>
      <c r="G107" s="622">
        <v>0</v>
      </c>
      <c r="H107" s="633">
        <v>6</v>
      </c>
      <c r="I107" s="668"/>
      <c r="J107" s="95"/>
      <c r="L107" s="93"/>
      <c r="M107" s="93"/>
      <c r="N107" s="93"/>
      <c r="O107" s="93"/>
    </row>
    <row r="108" spans="1:15" x14ac:dyDescent="0.2">
      <c r="A108" s="777"/>
      <c r="B108" s="320" t="s">
        <v>210</v>
      </c>
      <c r="C108" s="514" t="s">
        <v>862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668"/>
      <c r="J108" s="149"/>
      <c r="K108" s="150"/>
      <c r="L108" s="150"/>
      <c r="M108" s="150"/>
      <c r="N108" s="150"/>
      <c r="O108" s="150"/>
    </row>
    <row r="109" spans="1:15" x14ac:dyDescent="0.2">
      <c r="A109" s="777"/>
      <c r="B109" s="320" t="s">
        <v>1200</v>
      </c>
      <c r="C109" s="514" t="s">
        <v>1201</v>
      </c>
      <c r="D109" s="319" t="s">
        <v>1202</v>
      </c>
      <c r="E109" s="622">
        <v>20</v>
      </c>
      <c r="F109" s="636">
        <v>24</v>
      </c>
      <c r="G109" s="622">
        <v>1</v>
      </c>
      <c r="H109" s="633">
        <v>4</v>
      </c>
      <c r="I109" s="668"/>
      <c r="J109" s="149"/>
      <c r="K109" s="150"/>
      <c r="L109" s="150"/>
      <c r="M109" s="150"/>
      <c r="N109" s="150"/>
      <c r="O109" s="150"/>
    </row>
    <row r="110" spans="1:15" ht="15" customHeight="1" x14ac:dyDescent="0.2">
      <c r="A110" s="777"/>
      <c r="B110" s="320" t="s">
        <v>1721</v>
      </c>
      <c r="C110" s="514" t="s">
        <v>1986</v>
      </c>
      <c r="D110" s="319" t="s">
        <v>1722</v>
      </c>
      <c r="E110" s="622">
        <v>10</v>
      </c>
      <c r="F110" s="636">
        <v>11</v>
      </c>
      <c r="G110" s="622">
        <v>0</v>
      </c>
      <c r="H110" s="633" t="s">
        <v>2180</v>
      </c>
      <c r="I110" s="668"/>
      <c r="J110" s="149"/>
      <c r="K110" s="150"/>
      <c r="L110" s="150"/>
      <c r="M110" s="150"/>
      <c r="N110" s="150"/>
      <c r="O110" s="150"/>
    </row>
    <row r="111" spans="1:15" ht="15" customHeight="1" x14ac:dyDescent="0.2">
      <c r="A111" s="777"/>
      <c r="B111" s="320" t="s">
        <v>2284</v>
      </c>
      <c r="C111" s="514" t="s">
        <v>2285</v>
      </c>
      <c r="D111" s="319" t="s">
        <v>2286</v>
      </c>
      <c r="E111" s="622">
        <v>20</v>
      </c>
      <c r="F111" s="636"/>
      <c r="G111" s="622"/>
      <c r="H111" s="633"/>
      <c r="I111" s="668"/>
      <c r="J111" s="149"/>
      <c r="K111" s="150"/>
      <c r="L111" s="150"/>
      <c r="M111" s="150"/>
      <c r="N111" s="150"/>
      <c r="O111" s="150"/>
    </row>
    <row r="112" spans="1:15" ht="14.25" customHeight="1" x14ac:dyDescent="0.2">
      <c r="A112" s="777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668"/>
      <c r="J112" s="149"/>
      <c r="K112" s="150"/>
      <c r="L112" s="150"/>
      <c r="M112" s="150"/>
      <c r="N112" s="150"/>
      <c r="O112" s="150"/>
    </row>
    <row r="113" spans="1:15" ht="13.5" customHeight="1" x14ac:dyDescent="0.2">
      <c r="A113" s="777"/>
      <c r="B113" s="320" t="s">
        <v>1626</v>
      </c>
      <c r="C113" s="514" t="s">
        <v>1627</v>
      </c>
      <c r="D113" s="319" t="s">
        <v>1628</v>
      </c>
      <c r="E113" s="622">
        <v>20</v>
      </c>
      <c r="F113" s="636">
        <v>13</v>
      </c>
      <c r="G113" s="622">
        <v>0</v>
      </c>
      <c r="H113" s="633">
        <v>7</v>
      </c>
      <c r="I113" s="668"/>
      <c r="J113" s="149"/>
      <c r="K113" s="150"/>
      <c r="L113" s="150"/>
      <c r="M113" s="150"/>
      <c r="N113" s="150"/>
      <c r="O113" s="150"/>
    </row>
    <row r="114" spans="1:15" ht="13.5" customHeight="1" x14ac:dyDescent="0.2">
      <c r="A114" s="777"/>
      <c r="B114" s="320" t="s">
        <v>2158</v>
      </c>
      <c r="C114" s="514" t="s">
        <v>2159</v>
      </c>
      <c r="D114" s="319" t="s">
        <v>2160</v>
      </c>
      <c r="E114" s="622">
        <v>20</v>
      </c>
      <c r="F114" s="636">
        <v>32</v>
      </c>
      <c r="G114" s="622">
        <v>1</v>
      </c>
      <c r="H114" s="633">
        <v>3</v>
      </c>
      <c r="I114" s="668"/>
      <c r="J114" s="149"/>
      <c r="K114" s="150"/>
      <c r="L114" s="150"/>
      <c r="M114" s="150"/>
      <c r="N114" s="150"/>
      <c r="O114" s="150"/>
    </row>
    <row r="115" spans="1:15" s="150" customFormat="1" x14ac:dyDescent="0.2">
      <c r="A115" s="777"/>
      <c r="B115" s="320" t="s">
        <v>921</v>
      </c>
      <c r="C115" s="514" t="s">
        <v>922</v>
      </c>
      <c r="D115" s="319" t="s">
        <v>1054</v>
      </c>
      <c r="E115" s="622">
        <v>10</v>
      </c>
      <c r="F115" s="636">
        <v>3</v>
      </c>
      <c r="G115" s="622">
        <v>0</v>
      </c>
      <c r="H115" s="633">
        <v>7</v>
      </c>
      <c r="I115" s="668"/>
      <c r="J115" s="149"/>
    </row>
    <row r="116" spans="1:15" s="161" customFormat="1" x14ac:dyDescent="0.2">
      <c r="A116" s="777"/>
      <c r="B116" s="320" t="s">
        <v>1629</v>
      </c>
      <c r="C116" s="318" t="s">
        <v>1630</v>
      </c>
      <c r="D116" s="319" t="s">
        <v>1631</v>
      </c>
      <c r="E116" s="622">
        <v>20</v>
      </c>
      <c r="F116" s="636">
        <v>25</v>
      </c>
      <c r="G116" s="622">
        <v>0</v>
      </c>
      <c r="H116" s="633">
        <v>0</v>
      </c>
      <c r="I116" s="668"/>
      <c r="J116" s="160"/>
      <c r="K116" s="162"/>
    </row>
    <row r="117" spans="1:15" s="161" customFormat="1" x14ac:dyDescent="0.2">
      <c r="A117" s="777"/>
      <c r="B117" s="320" t="s">
        <v>2348</v>
      </c>
      <c r="C117" s="318" t="s">
        <v>2349</v>
      </c>
      <c r="D117" s="319" t="s">
        <v>1177</v>
      </c>
      <c r="E117" s="622">
        <v>20</v>
      </c>
      <c r="F117" s="636"/>
      <c r="G117" s="622"/>
      <c r="H117" s="633"/>
      <c r="I117" s="668"/>
      <c r="J117" s="149"/>
      <c r="K117" s="162"/>
    </row>
    <row r="118" spans="1:15" s="161" customFormat="1" x14ac:dyDescent="0.2">
      <c r="A118" s="777"/>
      <c r="B118" s="320" t="s">
        <v>2210</v>
      </c>
      <c r="C118" s="318" t="s">
        <v>2211</v>
      </c>
      <c r="D118" s="319" t="s">
        <v>2212</v>
      </c>
      <c r="E118" s="622">
        <v>20</v>
      </c>
      <c r="F118" s="636">
        <v>9</v>
      </c>
      <c r="G118" s="622">
        <v>0</v>
      </c>
      <c r="H118" s="633">
        <v>0</v>
      </c>
      <c r="I118" s="668"/>
      <c r="J118" s="149"/>
      <c r="K118" s="162"/>
    </row>
    <row r="119" spans="1:15" s="161" customFormat="1" x14ac:dyDescent="0.2">
      <c r="A119" s="777"/>
      <c r="B119" s="320" t="s">
        <v>2213</v>
      </c>
      <c r="C119" s="318" t="s">
        <v>2214</v>
      </c>
      <c r="D119" s="319" t="s">
        <v>2215</v>
      </c>
      <c r="E119" s="622">
        <v>20</v>
      </c>
      <c r="F119" s="636">
        <v>12</v>
      </c>
      <c r="G119" s="622">
        <v>0</v>
      </c>
      <c r="H119" s="633">
        <v>8</v>
      </c>
      <c r="I119" s="668"/>
      <c r="J119" s="149"/>
      <c r="K119" s="162"/>
    </row>
    <row r="120" spans="1:15" s="161" customFormat="1" x14ac:dyDescent="0.2">
      <c r="A120" s="777"/>
      <c r="B120" s="320" t="s">
        <v>2051</v>
      </c>
      <c r="C120" s="318" t="s">
        <v>2181</v>
      </c>
      <c r="D120" s="319" t="s">
        <v>2052</v>
      </c>
      <c r="E120" s="622">
        <v>20</v>
      </c>
      <c r="F120" s="636">
        <v>17</v>
      </c>
      <c r="G120" s="622">
        <v>0</v>
      </c>
      <c r="H120" s="633">
        <v>3</v>
      </c>
      <c r="I120" s="668"/>
      <c r="J120" s="160"/>
      <c r="K120" s="162"/>
    </row>
    <row r="121" spans="1:15" s="150" customFormat="1" x14ac:dyDescent="0.2">
      <c r="A121" s="777"/>
      <c r="B121" s="320" t="s">
        <v>197</v>
      </c>
      <c r="C121" s="318" t="s">
        <v>865</v>
      </c>
      <c r="D121" s="319" t="s">
        <v>198</v>
      </c>
      <c r="E121" s="622">
        <v>35</v>
      </c>
      <c r="F121" s="636">
        <v>35</v>
      </c>
      <c r="G121" s="622">
        <v>0</v>
      </c>
      <c r="H121" s="633">
        <v>3</v>
      </c>
      <c r="I121" s="668"/>
      <c r="J121" s="149"/>
      <c r="K121" s="93"/>
    </row>
    <row r="122" spans="1:15" s="150" customFormat="1" x14ac:dyDescent="0.2">
      <c r="A122" s="777"/>
      <c r="B122" s="322" t="s">
        <v>547</v>
      </c>
      <c r="C122" s="513" t="s">
        <v>867</v>
      </c>
      <c r="D122" s="319" t="s">
        <v>45</v>
      </c>
      <c r="E122" s="622">
        <v>20</v>
      </c>
      <c r="F122" s="622">
        <v>16</v>
      </c>
      <c r="G122" s="622">
        <v>0</v>
      </c>
      <c r="H122" s="633">
        <v>4</v>
      </c>
      <c r="I122" s="668"/>
      <c r="J122" s="95"/>
      <c r="K122" s="93"/>
      <c r="L122" s="93"/>
      <c r="M122" s="93"/>
      <c r="N122" s="93"/>
      <c r="O122" s="93"/>
    </row>
    <row r="123" spans="1:15" s="150" customFormat="1" x14ac:dyDescent="0.2">
      <c r="A123" s="777"/>
      <c r="B123" s="322" t="s">
        <v>1540</v>
      </c>
      <c r="C123" s="513" t="s">
        <v>1541</v>
      </c>
      <c r="D123" s="319" t="s">
        <v>1542</v>
      </c>
      <c r="E123" s="622">
        <v>20</v>
      </c>
      <c r="F123" s="636">
        <v>21</v>
      </c>
      <c r="G123" s="622">
        <v>0</v>
      </c>
      <c r="H123" s="633">
        <v>4</v>
      </c>
      <c r="I123" s="668"/>
      <c r="J123" s="95"/>
      <c r="K123" s="93"/>
      <c r="L123" s="93"/>
      <c r="M123" s="93"/>
      <c r="N123" s="93"/>
      <c r="O123" s="93"/>
    </row>
    <row r="124" spans="1:15" s="150" customFormat="1" x14ac:dyDescent="0.2">
      <c r="A124" s="777"/>
      <c r="B124" s="322" t="s">
        <v>411</v>
      </c>
      <c r="C124" s="513" t="s">
        <v>412</v>
      </c>
      <c r="D124" s="319" t="s">
        <v>415</v>
      </c>
      <c r="E124" s="622">
        <v>20</v>
      </c>
      <c r="F124" s="636">
        <v>16</v>
      </c>
      <c r="G124" s="622">
        <v>0</v>
      </c>
      <c r="H124" s="633">
        <v>4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2">
      <c r="A125" s="777"/>
      <c r="B125" s="322" t="s">
        <v>431</v>
      </c>
      <c r="C125" s="321" t="s">
        <v>392</v>
      </c>
      <c r="D125" s="319" t="s">
        <v>393</v>
      </c>
      <c r="E125" s="622">
        <v>20</v>
      </c>
      <c r="F125" s="636">
        <v>29</v>
      </c>
      <c r="G125" s="622">
        <v>0</v>
      </c>
      <c r="H125" s="633">
        <v>2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2">
      <c r="A126" s="777"/>
      <c r="B126" s="322" t="s">
        <v>545</v>
      </c>
      <c r="C126" s="321" t="s">
        <v>809</v>
      </c>
      <c r="D126" s="319" t="s">
        <v>213</v>
      </c>
      <c r="E126" s="622">
        <v>30</v>
      </c>
      <c r="F126" s="636">
        <v>33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2">
      <c r="A127" s="777"/>
      <c r="B127" s="322" t="s">
        <v>413</v>
      </c>
      <c r="C127" s="321" t="s">
        <v>414</v>
      </c>
      <c r="D127" s="319" t="s">
        <v>416</v>
      </c>
      <c r="E127" s="622">
        <v>20</v>
      </c>
      <c r="F127" s="636">
        <v>11</v>
      </c>
      <c r="G127" s="622">
        <v>0</v>
      </c>
      <c r="H127" s="633">
        <v>9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2">
      <c r="A128" s="777"/>
      <c r="B128" s="322" t="s">
        <v>1664</v>
      </c>
      <c r="C128" s="321" t="s">
        <v>1665</v>
      </c>
      <c r="D128" s="319" t="s">
        <v>1666</v>
      </c>
      <c r="E128" s="622">
        <v>20</v>
      </c>
      <c r="F128" s="636">
        <v>24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2">
      <c r="A129" s="777"/>
      <c r="B129" s="322" t="s">
        <v>214</v>
      </c>
      <c r="C129" s="321" t="s">
        <v>864</v>
      </c>
      <c r="D129" s="319" t="s">
        <v>215</v>
      </c>
      <c r="E129" s="622">
        <v>20</v>
      </c>
      <c r="F129" s="636">
        <v>20</v>
      </c>
      <c r="G129" s="622">
        <v>0</v>
      </c>
      <c r="H129" s="633">
        <v>0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2">
      <c r="A130" s="777"/>
      <c r="B130" s="322" t="s">
        <v>2382</v>
      </c>
      <c r="C130" s="321" t="s">
        <v>2383</v>
      </c>
      <c r="D130" s="319" t="s">
        <v>2384</v>
      </c>
      <c r="E130" s="622">
        <v>20</v>
      </c>
      <c r="F130" s="636"/>
      <c r="G130" s="622"/>
      <c r="H130" s="633"/>
      <c r="I130" s="668"/>
      <c r="J130" s="95"/>
      <c r="K130" s="93"/>
      <c r="L130" s="93"/>
      <c r="M130" s="93"/>
      <c r="N130" s="93"/>
      <c r="O130" s="93"/>
    </row>
    <row r="131" spans="1:15" s="111" customFormat="1" x14ac:dyDescent="0.2">
      <c r="A131" s="777"/>
      <c r="B131" s="322" t="s">
        <v>217</v>
      </c>
      <c r="C131" s="321" t="s">
        <v>869</v>
      </c>
      <c r="D131" s="319" t="s">
        <v>218</v>
      </c>
      <c r="E131" s="622">
        <v>38</v>
      </c>
      <c r="F131" s="636">
        <v>41</v>
      </c>
      <c r="G131" s="622">
        <v>0</v>
      </c>
      <c r="H131" s="633">
        <v>0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2">
      <c r="A132" s="777"/>
      <c r="B132" s="322" t="s">
        <v>1667</v>
      </c>
      <c r="C132" s="321" t="s">
        <v>1668</v>
      </c>
      <c r="D132" s="319" t="s">
        <v>1669</v>
      </c>
      <c r="E132" s="622">
        <v>20</v>
      </c>
      <c r="F132" s="636">
        <v>28</v>
      </c>
      <c r="G132" s="622">
        <v>2</v>
      </c>
      <c r="H132" s="633">
        <v>2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2">
      <c r="A133" s="777"/>
      <c r="B133" s="322" t="s">
        <v>2216</v>
      </c>
      <c r="C133" s="321" t="s">
        <v>2217</v>
      </c>
      <c r="D133" s="319" t="s">
        <v>2218</v>
      </c>
      <c r="E133" s="622">
        <v>20</v>
      </c>
      <c r="F133" s="636">
        <v>7</v>
      </c>
      <c r="G133" s="622">
        <v>0</v>
      </c>
      <c r="H133" s="633">
        <v>15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2">
      <c r="A134" s="777"/>
      <c r="B134" s="322" t="s">
        <v>1680</v>
      </c>
      <c r="C134" s="321" t="s">
        <v>1681</v>
      </c>
      <c r="D134" s="319" t="s">
        <v>1682</v>
      </c>
      <c r="E134" s="622">
        <v>20</v>
      </c>
      <c r="F134" s="636">
        <v>18</v>
      </c>
      <c r="G134" s="622">
        <v>0</v>
      </c>
      <c r="H134" s="633">
        <v>6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2">
      <c r="A135" s="777"/>
      <c r="B135" s="522" t="s">
        <v>544</v>
      </c>
      <c r="C135" s="321" t="s">
        <v>863</v>
      </c>
      <c r="D135" s="319" t="s">
        <v>212</v>
      </c>
      <c r="E135" s="622">
        <v>25</v>
      </c>
      <c r="F135" s="636">
        <v>26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s="111" customFormat="1" x14ac:dyDescent="0.2">
      <c r="A136" s="777"/>
      <c r="B136" s="522" t="s">
        <v>1190</v>
      </c>
      <c r="C136" s="321" t="s">
        <v>2253</v>
      </c>
      <c r="D136" s="319" t="s">
        <v>360</v>
      </c>
      <c r="E136" s="622">
        <v>20</v>
      </c>
      <c r="F136" s="636">
        <v>26</v>
      </c>
      <c r="G136" s="622">
        <v>0</v>
      </c>
      <c r="H136" s="633">
        <v>3</v>
      </c>
      <c r="I136" s="668"/>
      <c r="J136" s="95"/>
      <c r="K136" s="93"/>
      <c r="L136" s="93"/>
      <c r="M136" s="93"/>
      <c r="N136" s="93"/>
      <c r="O136" s="93"/>
    </row>
    <row r="137" spans="1:15" s="111" customFormat="1" x14ac:dyDescent="0.2">
      <c r="A137" s="777"/>
      <c r="B137" s="522" t="s">
        <v>2083</v>
      </c>
      <c r="C137" s="321" t="s">
        <v>2182</v>
      </c>
      <c r="D137" s="319" t="s">
        <v>2183</v>
      </c>
      <c r="E137" s="622">
        <v>20</v>
      </c>
      <c r="F137" s="636">
        <v>17</v>
      </c>
      <c r="G137" s="622">
        <v>0</v>
      </c>
      <c r="H137" s="633">
        <v>20</v>
      </c>
      <c r="I137" s="668"/>
      <c r="J137" s="95"/>
      <c r="K137" s="93"/>
      <c r="L137" s="93"/>
      <c r="M137" s="93"/>
      <c r="N137" s="93"/>
      <c r="O137" s="93"/>
    </row>
    <row r="138" spans="1:15" s="111" customFormat="1" x14ac:dyDescent="0.2">
      <c r="A138" s="777"/>
      <c r="B138" s="522" t="s">
        <v>364</v>
      </c>
      <c r="C138" s="321" t="s">
        <v>2108</v>
      </c>
      <c r="D138" s="319" t="s">
        <v>365</v>
      </c>
      <c r="E138" s="622">
        <v>20</v>
      </c>
      <c r="F138" s="636">
        <v>21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x14ac:dyDescent="0.2">
      <c r="A139" s="777"/>
      <c r="B139" s="516" t="s">
        <v>1847</v>
      </c>
      <c r="C139" s="318" t="s">
        <v>1716</v>
      </c>
      <c r="D139" s="319" t="s">
        <v>47</v>
      </c>
      <c r="E139" s="622">
        <v>20</v>
      </c>
      <c r="F139" s="636">
        <v>17</v>
      </c>
      <c r="G139" s="622">
        <v>0</v>
      </c>
      <c r="H139" s="633">
        <v>3</v>
      </c>
      <c r="I139" s="668"/>
      <c r="J139" s="149"/>
      <c r="L139" s="150"/>
      <c r="M139" s="150"/>
      <c r="N139" s="150"/>
      <c r="O139" s="150"/>
    </row>
    <row r="140" spans="1:15" x14ac:dyDescent="0.2">
      <c r="A140" s="777"/>
      <c r="B140" s="516" t="s">
        <v>1849</v>
      </c>
      <c r="C140" s="318" t="s">
        <v>1741</v>
      </c>
      <c r="D140" s="319" t="s">
        <v>384</v>
      </c>
      <c r="E140" s="622">
        <v>20</v>
      </c>
      <c r="F140" s="636">
        <v>16</v>
      </c>
      <c r="G140" s="622">
        <v>0</v>
      </c>
      <c r="H140" s="633">
        <v>4</v>
      </c>
      <c r="I140" s="668"/>
    </row>
    <row r="141" spans="1:15" s="111" customFormat="1" x14ac:dyDescent="0.2">
      <c r="A141" s="777"/>
      <c r="B141" s="320" t="s">
        <v>909</v>
      </c>
      <c r="C141" s="318" t="s">
        <v>910</v>
      </c>
      <c r="D141" s="319" t="s">
        <v>1632</v>
      </c>
      <c r="E141" s="622">
        <v>20</v>
      </c>
      <c r="F141" s="636">
        <v>43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2">
      <c r="A142" s="777"/>
      <c r="B142" s="320" t="s">
        <v>2287</v>
      </c>
      <c r="C142" s="318" t="s">
        <v>2288</v>
      </c>
      <c r="D142" s="319" t="s">
        <v>2289</v>
      </c>
      <c r="E142" s="622">
        <v>20</v>
      </c>
      <c r="F142" s="636">
        <v>6</v>
      </c>
      <c r="G142" s="622">
        <v>0</v>
      </c>
      <c r="H142" s="633">
        <v>14</v>
      </c>
      <c r="I142" s="668"/>
      <c r="J142" s="95"/>
      <c r="K142" s="93"/>
      <c r="L142" s="93"/>
      <c r="M142" s="93"/>
      <c r="N142" s="93"/>
      <c r="O142" s="93"/>
    </row>
    <row r="143" spans="1:15" s="111" customFormat="1" x14ac:dyDescent="0.2">
      <c r="A143" s="777"/>
      <c r="B143" s="320" t="s">
        <v>550</v>
      </c>
      <c r="C143" s="318" t="s">
        <v>872</v>
      </c>
      <c r="D143" s="319" t="s">
        <v>170</v>
      </c>
      <c r="E143" s="622">
        <v>20</v>
      </c>
      <c r="F143" s="636">
        <v>27</v>
      </c>
      <c r="G143" s="622">
        <v>0</v>
      </c>
      <c r="H143" s="633">
        <v>0</v>
      </c>
      <c r="I143" s="668"/>
      <c r="J143" s="95"/>
      <c r="K143" s="93"/>
      <c r="L143" s="93"/>
      <c r="M143" s="93"/>
      <c r="N143" s="93"/>
      <c r="O143" s="93"/>
    </row>
    <row r="144" spans="1:15" s="111" customFormat="1" x14ac:dyDescent="0.2">
      <c r="A144" s="777"/>
      <c r="B144" s="320" t="s">
        <v>1158</v>
      </c>
      <c r="C144" s="318" t="s">
        <v>1277</v>
      </c>
      <c r="D144" s="319" t="s">
        <v>1160</v>
      </c>
      <c r="E144" s="622">
        <v>10</v>
      </c>
      <c r="F144" s="636">
        <v>15</v>
      </c>
      <c r="G144" s="622">
        <v>0</v>
      </c>
      <c r="H144" s="633">
        <v>0</v>
      </c>
      <c r="I144" s="668"/>
      <c r="J144" s="95"/>
      <c r="K144" s="93"/>
      <c r="L144" s="93"/>
      <c r="M144" s="93"/>
      <c r="N144" s="93"/>
      <c r="O144" s="93"/>
    </row>
    <row r="145" spans="1:15" s="111" customFormat="1" x14ac:dyDescent="0.2">
      <c r="A145" s="777"/>
      <c r="B145" s="320" t="s">
        <v>181</v>
      </c>
      <c r="C145" s="318" t="s">
        <v>226</v>
      </c>
      <c r="D145" s="319" t="s">
        <v>202</v>
      </c>
      <c r="E145" s="622">
        <v>20</v>
      </c>
      <c r="F145" s="636">
        <v>9</v>
      </c>
      <c r="G145" s="622">
        <v>0</v>
      </c>
      <c r="H145" s="633">
        <v>11</v>
      </c>
      <c r="I145" s="668"/>
      <c r="J145" s="95"/>
      <c r="K145" s="93"/>
      <c r="L145" s="93"/>
      <c r="M145" s="93"/>
      <c r="N145" s="93"/>
      <c r="O145" s="93"/>
    </row>
    <row r="146" spans="1:15" x14ac:dyDescent="0.2">
      <c r="A146" s="777"/>
      <c r="B146" s="320" t="s">
        <v>551</v>
      </c>
      <c r="C146" s="514" t="s">
        <v>873</v>
      </c>
      <c r="D146" s="319" t="s">
        <v>183</v>
      </c>
      <c r="E146" s="622">
        <v>12</v>
      </c>
      <c r="F146" s="636">
        <v>14</v>
      </c>
      <c r="G146" s="622">
        <v>0</v>
      </c>
      <c r="H146" s="633">
        <v>0</v>
      </c>
      <c r="I146" s="668"/>
    </row>
    <row r="147" spans="1:15" x14ac:dyDescent="0.2">
      <c r="A147" s="777"/>
      <c r="B147" s="320" t="s">
        <v>552</v>
      </c>
      <c r="C147" s="514" t="s">
        <v>874</v>
      </c>
      <c r="D147" s="319" t="s">
        <v>187</v>
      </c>
      <c r="E147" s="622">
        <v>14</v>
      </c>
      <c r="F147" s="636">
        <v>12</v>
      </c>
      <c r="G147" s="622">
        <v>0</v>
      </c>
      <c r="H147" s="633">
        <v>2</v>
      </c>
      <c r="I147" s="668"/>
    </row>
    <row r="148" spans="1:15" x14ac:dyDescent="0.2">
      <c r="A148" s="777"/>
      <c r="B148" s="320" t="s">
        <v>191</v>
      </c>
      <c r="C148" s="514" t="s">
        <v>789</v>
      </c>
      <c r="D148" s="319" t="s">
        <v>152</v>
      </c>
      <c r="E148" s="622">
        <v>20</v>
      </c>
      <c r="F148" s="636">
        <v>29</v>
      </c>
      <c r="G148" s="622">
        <v>0</v>
      </c>
      <c r="H148" s="633">
        <v>0</v>
      </c>
      <c r="I148" s="668"/>
    </row>
    <row r="149" spans="1:15" x14ac:dyDescent="0.2">
      <c r="A149" s="777"/>
      <c r="B149" s="320" t="s">
        <v>426</v>
      </c>
      <c r="C149" s="514" t="s">
        <v>2075</v>
      </c>
      <c r="D149" s="319" t="s">
        <v>2184</v>
      </c>
      <c r="E149" s="622">
        <v>20</v>
      </c>
      <c r="F149" s="636">
        <v>16</v>
      </c>
      <c r="G149" s="622">
        <v>0</v>
      </c>
      <c r="H149" s="633">
        <v>14</v>
      </c>
      <c r="I149" s="668"/>
      <c r="J149" s="157"/>
    </row>
    <row r="150" spans="1:15" x14ac:dyDescent="0.2">
      <c r="A150" s="777"/>
      <c r="B150" s="320" t="s">
        <v>290</v>
      </c>
      <c r="C150" s="514" t="s">
        <v>1543</v>
      </c>
      <c r="D150" s="319" t="s">
        <v>175</v>
      </c>
      <c r="E150" s="622">
        <v>20</v>
      </c>
      <c r="F150" s="636">
        <v>14</v>
      </c>
      <c r="G150" s="622">
        <v>0</v>
      </c>
      <c r="H150" s="633">
        <v>6</v>
      </c>
      <c r="I150" s="668"/>
    </row>
    <row r="151" spans="1:15" x14ac:dyDescent="0.2">
      <c r="A151" s="777"/>
      <c r="B151" s="320" t="s">
        <v>1617</v>
      </c>
      <c r="C151" s="514" t="s">
        <v>1618</v>
      </c>
      <c r="D151" s="319" t="s">
        <v>178</v>
      </c>
      <c r="E151" s="622">
        <v>20</v>
      </c>
      <c r="F151" s="636">
        <v>18</v>
      </c>
      <c r="G151" s="622">
        <v>0</v>
      </c>
      <c r="H151" s="633">
        <v>0</v>
      </c>
      <c r="I151" s="668"/>
    </row>
    <row r="152" spans="1:15" x14ac:dyDescent="0.2">
      <c r="A152" s="777"/>
      <c r="B152" s="320" t="s">
        <v>24</v>
      </c>
      <c r="C152" s="514" t="s">
        <v>184</v>
      </c>
      <c r="D152" s="319" t="s">
        <v>25</v>
      </c>
      <c r="E152" s="622">
        <v>24</v>
      </c>
      <c r="F152" s="636">
        <v>33</v>
      </c>
      <c r="G152" s="622">
        <v>0</v>
      </c>
      <c r="H152" s="633">
        <v>6</v>
      </c>
      <c r="I152" s="668"/>
    </row>
    <row r="153" spans="1:15" x14ac:dyDescent="0.2">
      <c r="A153" s="777"/>
      <c r="B153" s="320" t="s">
        <v>227</v>
      </c>
      <c r="C153" s="514" t="s">
        <v>791</v>
      </c>
      <c r="D153" s="319" t="s">
        <v>177</v>
      </c>
      <c r="E153" s="622">
        <v>20</v>
      </c>
      <c r="F153" s="636">
        <v>29</v>
      </c>
      <c r="G153" s="622">
        <v>0</v>
      </c>
      <c r="H153" s="633">
        <v>1</v>
      </c>
      <c r="I153" s="668"/>
    </row>
    <row r="154" spans="1:15" x14ac:dyDescent="0.2">
      <c r="A154" s="777"/>
      <c r="B154" s="320" t="s">
        <v>1278</v>
      </c>
      <c r="C154" s="514" t="s">
        <v>362</v>
      </c>
      <c r="D154" s="319" t="s">
        <v>1279</v>
      </c>
      <c r="E154" s="622">
        <v>10</v>
      </c>
      <c r="F154" s="636">
        <v>7</v>
      </c>
      <c r="G154" s="622">
        <v>0</v>
      </c>
      <c r="H154" s="633">
        <v>3</v>
      </c>
      <c r="I154" s="668"/>
    </row>
    <row r="155" spans="1:15" s="158" customFormat="1" x14ac:dyDescent="0.2">
      <c r="A155" s="777"/>
      <c r="B155" s="320" t="s">
        <v>203</v>
      </c>
      <c r="C155" s="514" t="s">
        <v>875</v>
      </c>
      <c r="D155" s="319" t="s">
        <v>915</v>
      </c>
      <c r="E155" s="622">
        <v>20</v>
      </c>
      <c r="F155" s="636">
        <v>13</v>
      </c>
      <c r="G155" s="622">
        <v>0</v>
      </c>
      <c r="H155" s="633">
        <v>7</v>
      </c>
      <c r="I155" s="668"/>
      <c r="J155" s="157"/>
    </row>
    <row r="156" spans="1:15" s="158" customFormat="1" x14ac:dyDescent="0.2">
      <c r="A156" s="777"/>
      <c r="B156" s="320" t="s">
        <v>224</v>
      </c>
      <c r="C156" s="514" t="s">
        <v>871</v>
      </c>
      <c r="D156" s="319" t="s">
        <v>225</v>
      </c>
      <c r="E156" s="622">
        <v>20</v>
      </c>
      <c r="F156" s="636">
        <v>10</v>
      </c>
      <c r="G156" s="622">
        <v>0</v>
      </c>
      <c r="H156" s="633">
        <v>10</v>
      </c>
      <c r="I156" s="668"/>
      <c r="J156" s="157"/>
    </row>
    <row r="157" spans="1:15" x14ac:dyDescent="0.2">
      <c r="A157" s="777"/>
      <c r="B157" s="320" t="s">
        <v>73</v>
      </c>
      <c r="C157" s="514" t="s">
        <v>228</v>
      </c>
      <c r="D157" s="319" t="s">
        <v>74</v>
      </c>
      <c r="E157" s="622">
        <v>40</v>
      </c>
      <c r="F157" s="636">
        <v>45</v>
      </c>
      <c r="G157" s="622">
        <v>0</v>
      </c>
      <c r="H157" s="633">
        <v>4</v>
      </c>
      <c r="I157" s="668"/>
    </row>
    <row r="158" spans="1:15" x14ac:dyDescent="0.2">
      <c r="A158" s="777"/>
      <c r="B158" s="320" t="s">
        <v>93</v>
      </c>
      <c r="C158" s="514" t="s">
        <v>186</v>
      </c>
      <c r="D158" s="319" t="s">
        <v>94</v>
      </c>
      <c r="E158" s="622">
        <v>10</v>
      </c>
      <c r="F158" s="636">
        <v>10</v>
      </c>
      <c r="G158" s="622">
        <v>0</v>
      </c>
      <c r="H158" s="633">
        <v>0</v>
      </c>
      <c r="I158" s="668"/>
    </row>
    <row r="159" spans="1:15" x14ac:dyDescent="0.2">
      <c r="A159" s="777"/>
      <c r="B159" s="320" t="s">
        <v>1280</v>
      </c>
      <c r="C159" s="514" t="s">
        <v>1013</v>
      </c>
      <c r="D159" s="319" t="s">
        <v>1281</v>
      </c>
      <c r="E159" s="622">
        <v>20</v>
      </c>
      <c r="F159" s="636">
        <v>25</v>
      </c>
      <c r="G159" s="622">
        <v>0</v>
      </c>
      <c r="H159" s="633">
        <v>5</v>
      </c>
      <c r="I159" s="668"/>
    </row>
    <row r="160" spans="1:15" x14ac:dyDescent="0.2">
      <c r="A160" s="777"/>
      <c r="B160" s="320" t="s">
        <v>2185</v>
      </c>
      <c r="C160" s="514" t="s">
        <v>1917</v>
      </c>
      <c r="D160" s="319" t="s">
        <v>2186</v>
      </c>
      <c r="E160" s="622">
        <v>20</v>
      </c>
      <c r="F160" s="636">
        <v>23</v>
      </c>
      <c r="G160" s="622">
        <v>0</v>
      </c>
      <c r="H160" s="633">
        <v>8</v>
      </c>
      <c r="I160" s="668"/>
    </row>
    <row r="161" spans="1:10" x14ac:dyDescent="0.2">
      <c r="A161" s="777"/>
      <c r="B161" s="320" t="s">
        <v>2355</v>
      </c>
      <c r="C161" s="514" t="s">
        <v>2356</v>
      </c>
      <c r="D161" s="319" t="s">
        <v>1246</v>
      </c>
      <c r="E161" s="622">
        <v>10</v>
      </c>
      <c r="F161" s="636"/>
      <c r="G161" s="622"/>
      <c r="H161" s="633"/>
      <c r="I161" s="668"/>
    </row>
    <row r="162" spans="1:10" x14ac:dyDescent="0.2">
      <c r="A162" s="777"/>
      <c r="B162" s="320" t="s">
        <v>553</v>
      </c>
      <c r="C162" s="514" t="s">
        <v>820</v>
      </c>
      <c r="D162" s="319" t="s">
        <v>1282</v>
      </c>
      <c r="E162" s="622">
        <v>12</v>
      </c>
      <c r="F162" s="636">
        <v>10</v>
      </c>
      <c r="G162" s="622">
        <v>0</v>
      </c>
      <c r="H162" s="633">
        <v>0</v>
      </c>
      <c r="I162" s="668"/>
    </row>
    <row r="163" spans="1:10" x14ac:dyDescent="0.2">
      <c r="A163" s="777"/>
      <c r="B163" s="516" t="s">
        <v>554</v>
      </c>
      <c r="C163" s="318" t="s">
        <v>821</v>
      </c>
      <c r="D163" s="319" t="s">
        <v>179</v>
      </c>
      <c r="E163" s="622">
        <v>31</v>
      </c>
      <c r="F163" s="636">
        <v>29</v>
      </c>
      <c r="G163" s="622">
        <v>0</v>
      </c>
      <c r="H163" s="633">
        <v>0</v>
      </c>
      <c r="I163" s="668"/>
    </row>
    <row r="164" spans="1:10" x14ac:dyDescent="0.2">
      <c r="A164" s="777"/>
      <c r="B164" s="516" t="s">
        <v>1430</v>
      </c>
      <c r="C164" s="318" t="s">
        <v>1429</v>
      </c>
      <c r="D164" s="319" t="s">
        <v>1431</v>
      </c>
      <c r="E164" s="622">
        <v>20</v>
      </c>
      <c r="F164" s="636">
        <v>17</v>
      </c>
      <c r="G164" s="622">
        <v>0</v>
      </c>
      <c r="H164" s="633">
        <v>3</v>
      </c>
      <c r="I164" s="668"/>
    </row>
    <row r="165" spans="1:10" x14ac:dyDescent="0.2">
      <c r="A165" s="777"/>
      <c r="B165" s="516" t="s">
        <v>2187</v>
      </c>
      <c r="C165" s="318" t="s">
        <v>2074</v>
      </c>
      <c r="D165" s="319" t="s">
        <v>2188</v>
      </c>
      <c r="E165" s="622">
        <v>20</v>
      </c>
      <c r="F165" s="636">
        <v>16</v>
      </c>
      <c r="G165" s="622">
        <v>0</v>
      </c>
      <c r="H165" s="633">
        <v>4</v>
      </c>
      <c r="I165" s="668"/>
      <c r="J165" s="157"/>
    </row>
    <row r="166" spans="1:10" x14ac:dyDescent="0.2">
      <c r="A166" s="777"/>
      <c r="B166" s="320" t="s">
        <v>555</v>
      </c>
      <c r="C166" s="514" t="s">
        <v>876</v>
      </c>
      <c r="D166" s="319" t="s">
        <v>229</v>
      </c>
      <c r="E166" s="622">
        <v>40</v>
      </c>
      <c r="F166" s="636">
        <v>45</v>
      </c>
      <c r="G166" s="622">
        <v>0</v>
      </c>
      <c r="H166" s="633">
        <v>0</v>
      </c>
      <c r="I166" s="668"/>
    </row>
    <row r="167" spans="1:10" x14ac:dyDescent="0.2">
      <c r="A167" s="777"/>
      <c r="B167" s="521" t="s">
        <v>556</v>
      </c>
      <c r="C167" s="519" t="s">
        <v>877</v>
      </c>
      <c r="D167" s="518" t="s">
        <v>182</v>
      </c>
      <c r="E167" s="627">
        <v>35</v>
      </c>
      <c r="F167" s="636">
        <v>32</v>
      </c>
      <c r="G167" s="622">
        <v>0</v>
      </c>
      <c r="H167" s="633">
        <v>3</v>
      </c>
      <c r="I167" s="668"/>
    </row>
    <row r="168" spans="1:10" x14ac:dyDescent="0.2">
      <c r="A168" s="777"/>
      <c r="B168" s="521" t="s">
        <v>1283</v>
      </c>
      <c r="C168" s="519" t="s">
        <v>1284</v>
      </c>
      <c r="D168" s="518" t="s">
        <v>1285</v>
      </c>
      <c r="E168" s="627">
        <v>20</v>
      </c>
      <c r="F168" s="636">
        <v>31</v>
      </c>
      <c r="G168" s="622">
        <v>0</v>
      </c>
      <c r="H168" s="633">
        <v>0</v>
      </c>
      <c r="I168" s="668"/>
    </row>
    <row r="169" spans="1:10" x14ac:dyDescent="0.2">
      <c r="A169" s="777"/>
      <c r="B169" s="521" t="s">
        <v>1197</v>
      </c>
      <c r="C169" s="519" t="s">
        <v>1460</v>
      </c>
      <c r="D169" s="518" t="s">
        <v>78</v>
      </c>
      <c r="E169" s="627">
        <v>20</v>
      </c>
      <c r="F169" s="636">
        <v>12</v>
      </c>
      <c r="G169" s="622">
        <v>0</v>
      </c>
      <c r="H169" s="633">
        <v>8</v>
      </c>
      <c r="I169" s="668"/>
    </row>
    <row r="170" spans="1:10" x14ac:dyDescent="0.2">
      <c r="A170" s="777"/>
      <c r="B170" s="521" t="s">
        <v>1589</v>
      </c>
      <c r="C170" s="519" t="s">
        <v>1633</v>
      </c>
      <c r="D170" s="518" t="s">
        <v>1590</v>
      </c>
      <c r="E170" s="627">
        <v>20</v>
      </c>
      <c r="F170" s="636">
        <v>6</v>
      </c>
      <c r="G170" s="622">
        <v>0</v>
      </c>
      <c r="H170" s="633">
        <v>14</v>
      </c>
      <c r="I170" s="668"/>
    </row>
    <row r="171" spans="1:10" x14ac:dyDescent="0.2">
      <c r="A171" s="778"/>
      <c r="B171" s="521" t="s">
        <v>1790</v>
      </c>
      <c r="C171" s="519" t="s">
        <v>850</v>
      </c>
      <c r="D171" s="518" t="s">
        <v>633</v>
      </c>
      <c r="E171" s="627">
        <v>20</v>
      </c>
      <c r="F171" s="636">
        <v>14</v>
      </c>
      <c r="G171" s="622">
        <v>0</v>
      </c>
      <c r="H171" s="633">
        <v>6</v>
      </c>
      <c r="I171" s="671"/>
    </row>
    <row r="172" spans="1:10" ht="13.5" thickBot="1" x14ac:dyDescent="0.25">
      <c r="A172" s="831" t="s">
        <v>1016</v>
      </c>
      <c r="B172" s="832"/>
      <c r="C172" s="832"/>
      <c r="D172" s="832"/>
      <c r="E172" s="89">
        <f>SUM(E5:E171)</f>
        <v>3349</v>
      </c>
      <c r="F172" s="89">
        <f>SUM(F5:F171)</f>
        <v>3065</v>
      </c>
      <c r="G172" s="89">
        <f>SUM(G5:G171)</f>
        <v>28</v>
      </c>
      <c r="H172" s="89">
        <f>SUM(H5:H171)</f>
        <v>783</v>
      </c>
      <c r="I172" s="665"/>
    </row>
    <row r="173" spans="1:10" ht="13.5" thickBot="1" x14ac:dyDescent="0.25">
      <c r="A173" s="151"/>
      <c r="B173" s="152"/>
      <c r="C173" s="152"/>
      <c r="D173" s="153"/>
      <c r="E173" s="118"/>
      <c r="F173" s="118"/>
      <c r="G173" s="118"/>
      <c r="H173" s="118"/>
      <c r="I173" s="702"/>
    </row>
    <row r="174" spans="1:10" ht="13.5" customHeight="1" x14ac:dyDescent="0.2">
      <c r="A174" s="773" t="s">
        <v>1019</v>
      </c>
      <c r="B174" s="452" t="s">
        <v>1347</v>
      </c>
      <c r="C174" s="452" t="s">
        <v>2005</v>
      </c>
      <c r="D174" s="469" t="s">
        <v>1582</v>
      </c>
      <c r="E174" s="453">
        <v>10</v>
      </c>
      <c r="F174" s="453">
        <v>8</v>
      </c>
      <c r="G174" s="453">
        <v>0</v>
      </c>
      <c r="H174" s="458">
        <v>2</v>
      </c>
      <c r="I174" s="678"/>
    </row>
    <row r="175" spans="1:10" x14ac:dyDescent="0.2">
      <c r="A175" s="774"/>
      <c r="B175" s="443" t="s">
        <v>65</v>
      </c>
      <c r="C175" s="442" t="s">
        <v>2006</v>
      </c>
      <c r="D175" s="376" t="s">
        <v>66</v>
      </c>
      <c r="E175" s="454">
        <v>20</v>
      </c>
      <c r="F175" s="454">
        <v>15</v>
      </c>
      <c r="G175" s="454">
        <v>0</v>
      </c>
      <c r="H175" s="455">
        <v>5</v>
      </c>
      <c r="I175" s="679"/>
    </row>
    <row r="176" spans="1:10" x14ac:dyDescent="0.2">
      <c r="A176" s="774"/>
      <c r="B176" s="443" t="s">
        <v>1961</v>
      </c>
      <c r="C176" s="442" t="s">
        <v>988</v>
      </c>
      <c r="D176" s="376" t="s">
        <v>373</v>
      </c>
      <c r="E176" s="454">
        <v>20</v>
      </c>
      <c r="F176" s="454">
        <v>13</v>
      </c>
      <c r="G176" s="454">
        <v>0</v>
      </c>
      <c r="H176" s="455">
        <v>2</v>
      </c>
      <c r="I176" s="679"/>
    </row>
    <row r="177" spans="1:10" x14ac:dyDescent="0.2">
      <c r="A177" s="774"/>
      <c r="B177" s="443" t="s">
        <v>757</v>
      </c>
      <c r="C177" s="442" t="s">
        <v>975</v>
      </c>
      <c r="D177" s="376" t="s">
        <v>312</v>
      </c>
      <c r="E177" s="454">
        <v>20</v>
      </c>
      <c r="F177" s="454">
        <v>21</v>
      </c>
      <c r="G177" s="454">
        <v>0</v>
      </c>
      <c r="H177" s="455">
        <v>4</v>
      </c>
      <c r="I177" s="679"/>
    </row>
    <row r="178" spans="1:10" x14ac:dyDescent="0.2">
      <c r="A178" s="774"/>
      <c r="B178" s="443" t="s">
        <v>1598</v>
      </c>
      <c r="C178" s="442" t="s">
        <v>1488</v>
      </c>
      <c r="D178" s="376" t="s">
        <v>1489</v>
      </c>
      <c r="E178" s="454">
        <v>10</v>
      </c>
      <c r="F178" s="454">
        <v>10</v>
      </c>
      <c r="G178" s="454">
        <v>0</v>
      </c>
      <c r="H178" s="455">
        <v>3</v>
      </c>
      <c r="I178" s="679"/>
    </row>
    <row r="179" spans="1:10" x14ac:dyDescent="0.2">
      <c r="A179" s="774"/>
      <c r="B179" s="443" t="s">
        <v>894</v>
      </c>
      <c r="C179" s="442" t="s">
        <v>895</v>
      </c>
      <c r="D179" s="376" t="s">
        <v>896</v>
      </c>
      <c r="E179" s="454">
        <v>20</v>
      </c>
      <c r="F179" s="454">
        <v>12</v>
      </c>
      <c r="G179" s="454">
        <v>0</v>
      </c>
      <c r="H179" s="455">
        <v>9</v>
      </c>
      <c r="I179" s="679"/>
    </row>
    <row r="180" spans="1:10" x14ac:dyDescent="0.2">
      <c r="A180" s="774"/>
      <c r="B180" s="466" t="s">
        <v>1373</v>
      </c>
      <c r="C180" s="442" t="s">
        <v>1374</v>
      </c>
      <c r="D180" s="376" t="s">
        <v>1375</v>
      </c>
      <c r="E180" s="454">
        <v>20</v>
      </c>
      <c r="F180" s="454">
        <v>9</v>
      </c>
      <c r="G180" s="454">
        <v>0</v>
      </c>
      <c r="H180" s="455">
        <v>11</v>
      </c>
      <c r="I180" s="679"/>
    </row>
    <row r="181" spans="1:10" x14ac:dyDescent="0.2">
      <c r="A181" s="774"/>
      <c r="B181" s="466" t="s">
        <v>264</v>
      </c>
      <c r="C181" s="442" t="s">
        <v>2086</v>
      </c>
      <c r="D181" s="376" t="s">
        <v>2088</v>
      </c>
      <c r="E181" s="454">
        <v>20</v>
      </c>
      <c r="F181" s="454">
        <v>22</v>
      </c>
      <c r="G181" s="454">
        <v>0</v>
      </c>
      <c r="H181" s="455">
        <v>3</v>
      </c>
      <c r="I181" s="679"/>
    </row>
    <row r="182" spans="1:10" x14ac:dyDescent="0.2">
      <c r="A182" s="774"/>
      <c r="B182" s="466" t="s">
        <v>269</v>
      </c>
      <c r="C182" s="442" t="s">
        <v>2087</v>
      </c>
      <c r="D182" s="376" t="s">
        <v>270</v>
      </c>
      <c r="E182" s="454">
        <v>20</v>
      </c>
      <c r="F182" s="454">
        <v>17</v>
      </c>
      <c r="G182" s="454">
        <v>0</v>
      </c>
      <c r="H182" s="455">
        <v>3</v>
      </c>
      <c r="I182" s="679"/>
    </row>
    <row r="183" spans="1:10" x14ac:dyDescent="0.2">
      <c r="A183" s="774"/>
      <c r="B183" s="466" t="s">
        <v>2115</v>
      </c>
      <c r="C183" s="442" t="s">
        <v>2116</v>
      </c>
      <c r="D183" s="376" t="s">
        <v>2117</v>
      </c>
      <c r="E183" s="454">
        <v>20</v>
      </c>
      <c r="F183" s="454">
        <v>15</v>
      </c>
      <c r="G183" s="454">
        <v>0</v>
      </c>
      <c r="H183" s="455">
        <v>5</v>
      </c>
      <c r="I183" s="679"/>
    </row>
    <row r="184" spans="1:10" x14ac:dyDescent="0.2">
      <c r="A184" s="774"/>
      <c r="B184" s="466" t="s">
        <v>2290</v>
      </c>
      <c r="C184" s="442" t="s">
        <v>1701</v>
      </c>
      <c r="D184" s="376" t="s">
        <v>1592</v>
      </c>
      <c r="E184" s="454">
        <v>10</v>
      </c>
      <c r="F184" s="454">
        <v>10</v>
      </c>
      <c r="G184" s="454">
        <v>0</v>
      </c>
      <c r="H184" s="455">
        <v>4</v>
      </c>
      <c r="I184" s="679"/>
    </row>
    <row r="185" spans="1:10" x14ac:dyDescent="0.2">
      <c r="A185" s="774"/>
      <c r="B185" s="443" t="s">
        <v>1556</v>
      </c>
      <c r="C185" s="442" t="s">
        <v>2324</v>
      </c>
      <c r="D185" s="376" t="s">
        <v>1865</v>
      </c>
      <c r="E185" s="454">
        <v>20</v>
      </c>
      <c r="F185" s="454">
        <v>25</v>
      </c>
      <c r="G185" s="454">
        <v>7</v>
      </c>
      <c r="H185" s="455">
        <v>32</v>
      </c>
      <c r="I185" s="679"/>
    </row>
    <row r="186" spans="1:10" x14ac:dyDescent="0.2">
      <c r="A186" s="774"/>
      <c r="B186" s="443" t="s">
        <v>1889</v>
      </c>
      <c r="C186" s="442" t="s">
        <v>1866</v>
      </c>
      <c r="D186" s="376" t="s">
        <v>1867</v>
      </c>
      <c r="E186" s="454">
        <v>20</v>
      </c>
      <c r="F186" s="454">
        <v>10</v>
      </c>
      <c r="G186" s="454">
        <v>0</v>
      </c>
      <c r="H186" s="455">
        <v>3</v>
      </c>
      <c r="I186" s="679"/>
    </row>
    <row r="187" spans="1:10" x14ac:dyDescent="0.2">
      <c r="A187" s="774"/>
      <c r="B187" s="443" t="s">
        <v>141</v>
      </c>
      <c r="C187" s="442" t="s">
        <v>2078</v>
      </c>
      <c r="D187" s="376" t="s">
        <v>2053</v>
      </c>
      <c r="E187" s="454">
        <v>20</v>
      </c>
      <c r="F187" s="454">
        <v>25</v>
      </c>
      <c r="G187" s="454">
        <v>0</v>
      </c>
      <c r="H187" s="455">
        <v>1</v>
      </c>
      <c r="I187" s="679"/>
      <c r="J187" s="157"/>
    </row>
    <row r="188" spans="1:10" x14ac:dyDescent="0.2">
      <c r="A188" s="774"/>
      <c r="B188" s="443" t="s">
        <v>2045</v>
      </c>
      <c r="C188" s="442" t="s">
        <v>2079</v>
      </c>
      <c r="D188" s="376" t="s">
        <v>2046</v>
      </c>
      <c r="E188" s="454">
        <v>10</v>
      </c>
      <c r="F188" s="454">
        <v>16</v>
      </c>
      <c r="G188" s="454">
        <v>0</v>
      </c>
      <c r="H188" s="455">
        <v>0</v>
      </c>
      <c r="I188" s="679"/>
      <c r="J188" s="157"/>
    </row>
    <row r="189" spans="1:10" x14ac:dyDescent="0.2">
      <c r="A189" s="774"/>
      <c r="B189" s="443" t="s">
        <v>305</v>
      </c>
      <c r="C189" s="442" t="s">
        <v>748</v>
      </c>
      <c r="D189" s="376" t="s">
        <v>306</v>
      </c>
      <c r="E189" s="454">
        <v>45</v>
      </c>
      <c r="F189" s="454">
        <v>56</v>
      </c>
      <c r="G189" s="454">
        <v>0</v>
      </c>
      <c r="H189" s="455">
        <v>4</v>
      </c>
      <c r="I189" s="679"/>
    </row>
    <row r="190" spans="1:10" x14ac:dyDescent="0.2">
      <c r="A190" s="774"/>
      <c r="B190" s="443" t="s">
        <v>1939</v>
      </c>
      <c r="C190" s="442" t="s">
        <v>1930</v>
      </c>
      <c r="D190" s="376" t="s">
        <v>1940</v>
      </c>
      <c r="E190" s="454">
        <v>20</v>
      </c>
      <c r="F190" s="454">
        <v>8</v>
      </c>
      <c r="G190" s="454">
        <v>0</v>
      </c>
      <c r="H190" s="455">
        <v>12</v>
      </c>
      <c r="I190" s="679"/>
    </row>
    <row r="191" spans="1:10" x14ac:dyDescent="0.2">
      <c r="A191" s="774"/>
      <c r="B191" s="443" t="s">
        <v>1941</v>
      </c>
      <c r="C191" s="442" t="s">
        <v>2325</v>
      </c>
      <c r="D191" s="376" t="s">
        <v>1960</v>
      </c>
      <c r="E191" s="454">
        <v>20</v>
      </c>
      <c r="F191" s="454">
        <v>25</v>
      </c>
      <c r="G191" s="454">
        <v>0</v>
      </c>
      <c r="H191" s="455">
        <v>3</v>
      </c>
      <c r="I191" s="679"/>
    </row>
    <row r="192" spans="1:10" x14ac:dyDescent="0.2">
      <c r="A192" s="774"/>
      <c r="B192" s="443" t="s">
        <v>2333</v>
      </c>
      <c r="C192" s="442" t="s">
        <v>2341</v>
      </c>
      <c r="D192" s="376" t="s">
        <v>2334</v>
      </c>
      <c r="E192" s="454">
        <v>20</v>
      </c>
      <c r="F192" s="454">
        <v>18</v>
      </c>
      <c r="G192" s="454">
        <v>0</v>
      </c>
      <c r="H192" s="455">
        <v>2</v>
      </c>
      <c r="I192" s="679"/>
    </row>
    <row r="193" spans="1:10" x14ac:dyDescent="0.2">
      <c r="A193" s="774"/>
      <c r="B193" s="443" t="s">
        <v>2039</v>
      </c>
      <c r="C193" s="442" t="s">
        <v>2040</v>
      </c>
      <c r="D193" s="376" t="s">
        <v>1646</v>
      </c>
      <c r="E193" s="454">
        <v>20</v>
      </c>
      <c r="F193" s="454">
        <v>21</v>
      </c>
      <c r="G193" s="454">
        <v>0</v>
      </c>
      <c r="H193" s="455">
        <v>4</v>
      </c>
      <c r="I193" s="679"/>
      <c r="J193" s="157"/>
    </row>
    <row r="194" spans="1:10" x14ac:dyDescent="0.2">
      <c r="A194" s="774"/>
      <c r="B194" s="443" t="s">
        <v>330</v>
      </c>
      <c r="C194" s="442" t="s">
        <v>1371</v>
      </c>
      <c r="D194" s="376" t="s">
        <v>331</v>
      </c>
      <c r="E194" s="454">
        <v>20</v>
      </c>
      <c r="F194" s="454">
        <v>18</v>
      </c>
      <c r="G194" s="454">
        <v>0</v>
      </c>
      <c r="H194" s="455">
        <v>7</v>
      </c>
      <c r="I194" s="679"/>
    </row>
    <row r="195" spans="1:10" x14ac:dyDescent="0.2">
      <c r="A195" s="774"/>
      <c r="B195" s="443" t="s">
        <v>761</v>
      </c>
      <c r="C195" s="442" t="s">
        <v>984</v>
      </c>
      <c r="D195" s="376" t="s">
        <v>323</v>
      </c>
      <c r="E195" s="454">
        <v>20</v>
      </c>
      <c r="F195" s="454">
        <v>12</v>
      </c>
      <c r="G195" s="454">
        <v>0</v>
      </c>
      <c r="H195" s="455">
        <v>8</v>
      </c>
      <c r="I195" s="679"/>
    </row>
    <row r="196" spans="1:10" x14ac:dyDescent="0.2">
      <c r="A196" s="774"/>
      <c r="B196" s="443" t="s">
        <v>2350</v>
      </c>
      <c r="C196" s="442" t="s">
        <v>2351</v>
      </c>
      <c r="D196" s="376" t="s">
        <v>2352</v>
      </c>
      <c r="E196" s="454">
        <v>20</v>
      </c>
      <c r="F196" s="454">
        <v>1</v>
      </c>
      <c r="G196" s="454">
        <v>0</v>
      </c>
      <c r="H196" s="455">
        <v>19</v>
      </c>
      <c r="I196" s="679"/>
    </row>
    <row r="197" spans="1:10" x14ac:dyDescent="0.2">
      <c r="A197" s="774"/>
      <c r="B197" s="443" t="s">
        <v>75</v>
      </c>
      <c r="C197" s="442" t="s">
        <v>960</v>
      </c>
      <c r="D197" s="376" t="s">
        <v>2254</v>
      </c>
      <c r="E197" s="454">
        <v>20</v>
      </c>
      <c r="F197" s="454">
        <v>11</v>
      </c>
      <c r="G197" s="454">
        <v>0</v>
      </c>
      <c r="H197" s="455">
        <v>0</v>
      </c>
      <c r="I197" s="679"/>
    </row>
    <row r="198" spans="1:10" x14ac:dyDescent="0.2">
      <c r="A198" s="774"/>
      <c r="B198" s="443" t="s">
        <v>759</v>
      </c>
      <c r="C198" s="442" t="s">
        <v>976</v>
      </c>
      <c r="D198" s="376" t="s">
        <v>314</v>
      </c>
      <c r="E198" s="454">
        <v>20</v>
      </c>
      <c r="F198" s="454">
        <v>17</v>
      </c>
      <c r="G198" s="454">
        <v>0</v>
      </c>
      <c r="H198" s="455">
        <v>8</v>
      </c>
      <c r="I198" s="679"/>
    </row>
    <row r="199" spans="1:10" x14ac:dyDescent="0.2">
      <c r="A199" s="774"/>
      <c r="B199" s="443" t="s">
        <v>321</v>
      </c>
      <c r="C199" s="442" t="s">
        <v>983</v>
      </c>
      <c r="D199" s="376" t="s">
        <v>322</v>
      </c>
      <c r="E199" s="454">
        <v>20</v>
      </c>
      <c r="F199" s="454">
        <v>26</v>
      </c>
      <c r="G199" s="454">
        <v>0</v>
      </c>
      <c r="H199" s="455">
        <v>0</v>
      </c>
      <c r="I199" s="679"/>
    </row>
    <row r="200" spans="1:10" x14ac:dyDescent="0.2">
      <c r="A200" s="774"/>
      <c r="B200" s="443" t="s">
        <v>905</v>
      </c>
      <c r="C200" s="442" t="s">
        <v>979</v>
      </c>
      <c r="D200" s="376" t="s">
        <v>294</v>
      </c>
      <c r="E200" s="454">
        <v>10</v>
      </c>
      <c r="F200" s="454">
        <v>10</v>
      </c>
      <c r="G200" s="454">
        <v>0</v>
      </c>
      <c r="H200" s="455">
        <v>0</v>
      </c>
      <c r="I200" s="679"/>
    </row>
    <row r="201" spans="1:10" x14ac:dyDescent="0.2">
      <c r="A201" s="774"/>
      <c r="B201" s="443" t="s">
        <v>1482</v>
      </c>
      <c r="C201" s="442" t="s">
        <v>1483</v>
      </c>
      <c r="D201" s="376" t="s">
        <v>1484</v>
      </c>
      <c r="E201" s="454">
        <v>20</v>
      </c>
      <c r="F201" s="454">
        <v>21</v>
      </c>
      <c r="G201" s="454">
        <v>0</v>
      </c>
      <c r="H201" s="455">
        <v>1</v>
      </c>
      <c r="I201" s="679"/>
    </row>
    <row r="202" spans="1:10" x14ac:dyDescent="0.2">
      <c r="A202" s="774"/>
      <c r="B202" s="443" t="s">
        <v>1827</v>
      </c>
      <c r="C202" s="442" t="s">
        <v>1729</v>
      </c>
      <c r="D202" s="376" t="s">
        <v>1730</v>
      </c>
      <c r="E202" s="454">
        <v>20</v>
      </c>
      <c r="F202" s="454">
        <v>20</v>
      </c>
      <c r="G202" s="454">
        <v>0</v>
      </c>
      <c r="H202" s="455">
        <v>0</v>
      </c>
      <c r="I202" s="679"/>
    </row>
    <row r="203" spans="1:10" x14ac:dyDescent="0.2">
      <c r="A203" s="774"/>
      <c r="B203" s="466" t="s">
        <v>1384</v>
      </c>
      <c r="C203" s="442" t="s">
        <v>1350</v>
      </c>
      <c r="D203" s="376" t="s">
        <v>1385</v>
      </c>
      <c r="E203" s="454">
        <v>10</v>
      </c>
      <c r="F203" s="454">
        <v>9</v>
      </c>
      <c r="G203" s="454">
        <v>0</v>
      </c>
      <c r="H203" s="455">
        <v>1</v>
      </c>
      <c r="I203" s="679"/>
    </row>
    <row r="204" spans="1:10" x14ac:dyDescent="0.2">
      <c r="A204" s="774"/>
      <c r="B204" s="466" t="s">
        <v>2089</v>
      </c>
      <c r="C204" s="442" t="s">
        <v>2091</v>
      </c>
      <c r="D204" s="376" t="s">
        <v>2090</v>
      </c>
      <c r="E204" s="454">
        <v>20</v>
      </c>
      <c r="F204" s="454">
        <v>1</v>
      </c>
      <c r="G204" s="454">
        <v>0</v>
      </c>
      <c r="H204" s="455">
        <v>4</v>
      </c>
      <c r="I204" s="679"/>
    </row>
    <row r="205" spans="1:10" x14ac:dyDescent="0.2">
      <c r="A205" s="774"/>
      <c r="B205" s="443" t="s">
        <v>755</v>
      </c>
      <c r="C205" s="442" t="s">
        <v>924</v>
      </c>
      <c r="D205" s="376" t="s">
        <v>107</v>
      </c>
      <c r="E205" s="454">
        <v>20</v>
      </c>
      <c r="F205" s="454">
        <v>23</v>
      </c>
      <c r="G205" s="454">
        <v>0</v>
      </c>
      <c r="H205" s="455">
        <v>0</v>
      </c>
      <c r="I205" s="679"/>
      <c r="J205" s="106"/>
    </row>
    <row r="206" spans="1:10" x14ac:dyDescent="0.2">
      <c r="A206" s="774"/>
      <c r="B206" s="443" t="s">
        <v>1376</v>
      </c>
      <c r="C206" s="442" t="s">
        <v>1377</v>
      </c>
      <c r="D206" s="376" t="s">
        <v>1378</v>
      </c>
      <c r="E206" s="454">
        <v>20</v>
      </c>
      <c r="F206" s="454">
        <v>22</v>
      </c>
      <c r="G206" s="454">
        <v>0</v>
      </c>
      <c r="H206" s="455">
        <v>3</v>
      </c>
      <c r="I206" s="679"/>
      <c r="J206" s="106"/>
    </row>
    <row r="207" spans="1:10" x14ac:dyDescent="0.2">
      <c r="A207" s="774"/>
      <c r="B207" s="443" t="s">
        <v>1370</v>
      </c>
      <c r="C207" s="442" t="s">
        <v>985</v>
      </c>
      <c r="D207" s="376" t="s">
        <v>324</v>
      </c>
      <c r="E207" s="454">
        <v>20</v>
      </c>
      <c r="F207" s="454">
        <v>24</v>
      </c>
      <c r="G207" s="454">
        <v>0</v>
      </c>
      <c r="H207" s="455">
        <v>5</v>
      </c>
      <c r="I207" s="679"/>
      <c r="J207" s="106"/>
    </row>
    <row r="208" spans="1:10" x14ac:dyDescent="0.2">
      <c r="A208" s="774"/>
      <c r="B208" s="443" t="s">
        <v>2219</v>
      </c>
      <c r="C208" s="442" t="s">
        <v>1702</v>
      </c>
      <c r="D208" s="376" t="s">
        <v>2220</v>
      </c>
      <c r="E208" s="454">
        <v>20</v>
      </c>
      <c r="F208" s="454">
        <v>13</v>
      </c>
      <c r="G208" s="454">
        <v>0</v>
      </c>
      <c r="H208" s="455">
        <v>7</v>
      </c>
      <c r="I208" s="679"/>
      <c r="J208" s="106"/>
    </row>
    <row r="209" spans="1:10" x14ac:dyDescent="0.2">
      <c r="A209" s="774"/>
      <c r="B209" s="443" t="s">
        <v>1695</v>
      </c>
      <c r="C209" s="442" t="s">
        <v>2370</v>
      </c>
      <c r="D209" s="376" t="s">
        <v>1697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2">
      <c r="A210" s="774"/>
      <c r="B210" s="443" t="s">
        <v>1696</v>
      </c>
      <c r="C210" s="442" t="s">
        <v>1703</v>
      </c>
      <c r="D210" s="376" t="s">
        <v>1698</v>
      </c>
      <c r="E210" s="454">
        <v>20</v>
      </c>
      <c r="F210" s="454">
        <v>36</v>
      </c>
      <c r="G210" s="454">
        <v>0</v>
      </c>
      <c r="H210" s="455">
        <v>4</v>
      </c>
      <c r="I210" s="679"/>
      <c r="J210" s="106"/>
    </row>
    <row r="211" spans="1:10" x14ac:dyDescent="0.2">
      <c r="A211" s="774"/>
      <c r="B211" s="443" t="s">
        <v>319</v>
      </c>
      <c r="C211" s="442" t="s">
        <v>980</v>
      </c>
      <c r="D211" s="376" t="s">
        <v>320</v>
      </c>
      <c r="E211" s="454">
        <v>20</v>
      </c>
      <c r="F211" s="454">
        <v>7</v>
      </c>
      <c r="G211" s="454">
        <v>0</v>
      </c>
      <c r="H211" s="455">
        <v>13</v>
      </c>
      <c r="I211" s="679"/>
      <c r="J211" s="106"/>
    </row>
    <row r="212" spans="1:10" x14ac:dyDescent="0.2">
      <c r="A212" s="774"/>
      <c r="B212" s="443" t="s">
        <v>441</v>
      </c>
      <c r="C212" s="442" t="s">
        <v>989</v>
      </c>
      <c r="D212" s="376" t="s">
        <v>442</v>
      </c>
      <c r="E212" s="454">
        <v>20</v>
      </c>
      <c r="F212" s="454">
        <v>20</v>
      </c>
      <c r="G212" s="454">
        <v>0</v>
      </c>
      <c r="H212" s="455">
        <v>8</v>
      </c>
      <c r="I212" s="679"/>
      <c r="J212" s="106"/>
    </row>
    <row r="213" spans="1:10" x14ac:dyDescent="0.2">
      <c r="A213" s="774"/>
      <c r="B213" s="443" t="s">
        <v>736</v>
      </c>
      <c r="C213" s="442" t="s">
        <v>1636</v>
      </c>
      <c r="D213" s="376" t="s">
        <v>265</v>
      </c>
      <c r="E213" s="454">
        <v>15</v>
      </c>
      <c r="F213" s="454">
        <v>11</v>
      </c>
      <c r="G213" s="454">
        <v>0</v>
      </c>
      <c r="H213" s="455">
        <v>2</v>
      </c>
      <c r="I213" s="679"/>
      <c r="J213" s="106"/>
    </row>
    <row r="214" spans="1:10" x14ac:dyDescent="0.2">
      <c r="A214" s="774"/>
      <c r="B214" s="443" t="s">
        <v>1432</v>
      </c>
      <c r="C214" s="442" t="s">
        <v>1433</v>
      </c>
      <c r="D214" s="376" t="s">
        <v>1434</v>
      </c>
      <c r="E214" s="454">
        <v>20</v>
      </c>
      <c r="F214" s="454">
        <v>17</v>
      </c>
      <c r="G214" s="454">
        <v>0</v>
      </c>
      <c r="H214" s="455">
        <v>5</v>
      </c>
      <c r="I214" s="679"/>
      <c r="J214" s="106"/>
    </row>
    <row r="215" spans="1:10" x14ac:dyDescent="0.2">
      <c r="A215" s="774"/>
      <c r="B215" s="443" t="s">
        <v>293</v>
      </c>
      <c r="C215" s="442" t="s">
        <v>110</v>
      </c>
      <c r="D215" s="376" t="s">
        <v>111</v>
      </c>
      <c r="E215" s="454">
        <v>15</v>
      </c>
      <c r="F215" s="454">
        <v>15</v>
      </c>
      <c r="G215" s="454">
        <v>5</v>
      </c>
      <c r="H215" s="455">
        <v>0</v>
      </c>
      <c r="I215" s="679"/>
      <c r="J215" s="106"/>
    </row>
    <row r="216" spans="1:10" x14ac:dyDescent="0.2">
      <c r="A216" s="774"/>
      <c r="B216" s="443" t="s">
        <v>2266</v>
      </c>
      <c r="C216" s="442" t="s">
        <v>329</v>
      </c>
      <c r="D216" s="376" t="s">
        <v>2267</v>
      </c>
      <c r="E216" s="454">
        <v>20</v>
      </c>
      <c r="F216" s="454">
        <v>14</v>
      </c>
      <c r="G216" s="454">
        <v>0</v>
      </c>
      <c r="H216" s="455">
        <v>6</v>
      </c>
      <c r="I216" s="679"/>
      <c r="J216" s="106"/>
    </row>
    <row r="217" spans="1:10" x14ac:dyDescent="0.2">
      <c r="A217" s="774"/>
      <c r="B217" s="443" t="s">
        <v>2326</v>
      </c>
      <c r="C217" s="442" t="s">
        <v>2327</v>
      </c>
      <c r="D217" s="376" t="s">
        <v>2328</v>
      </c>
      <c r="E217" s="454">
        <v>20</v>
      </c>
      <c r="F217" s="454">
        <v>21</v>
      </c>
      <c r="G217" s="454">
        <v>0</v>
      </c>
      <c r="H217" s="455">
        <v>4</v>
      </c>
      <c r="I217" s="679"/>
      <c r="J217" s="106"/>
    </row>
    <row r="218" spans="1:10" x14ac:dyDescent="0.2">
      <c r="A218" s="774"/>
      <c r="B218" s="443" t="s">
        <v>904</v>
      </c>
      <c r="C218" s="442" t="s">
        <v>734</v>
      </c>
      <c r="D218" s="376" t="s">
        <v>260</v>
      </c>
      <c r="E218" s="454">
        <v>30</v>
      </c>
      <c r="F218" s="454">
        <v>23</v>
      </c>
      <c r="G218" s="454">
        <v>0</v>
      </c>
      <c r="H218" s="455">
        <v>7</v>
      </c>
      <c r="I218" s="679"/>
      <c r="J218" s="106"/>
    </row>
    <row r="219" spans="1:10" x14ac:dyDescent="0.2">
      <c r="A219" s="774"/>
      <c r="B219" s="443" t="s">
        <v>981</v>
      </c>
      <c r="C219" s="442" t="s">
        <v>708</v>
      </c>
      <c r="D219" s="376" t="s">
        <v>262</v>
      </c>
      <c r="E219" s="454">
        <v>10</v>
      </c>
      <c r="F219" s="454">
        <v>11</v>
      </c>
      <c r="G219" s="454">
        <v>0</v>
      </c>
      <c r="H219" s="455">
        <v>2</v>
      </c>
      <c r="I219" s="679"/>
      <c r="J219" s="106"/>
    </row>
    <row r="220" spans="1:10" x14ac:dyDescent="0.2">
      <c r="A220" s="774"/>
      <c r="B220" s="443" t="s">
        <v>1552</v>
      </c>
      <c r="C220" s="442" t="s">
        <v>1398</v>
      </c>
      <c r="D220" s="376" t="s">
        <v>1553</v>
      </c>
      <c r="E220" s="454">
        <v>20</v>
      </c>
      <c r="F220" s="454">
        <v>20</v>
      </c>
      <c r="G220" s="454">
        <v>0</v>
      </c>
      <c r="H220" s="455">
        <v>3</v>
      </c>
      <c r="I220" s="679"/>
      <c r="J220" s="106"/>
    </row>
    <row r="221" spans="1:10" x14ac:dyDescent="0.2">
      <c r="A221" s="774"/>
      <c r="B221" s="443" t="s">
        <v>1792</v>
      </c>
      <c r="C221" s="442" t="s">
        <v>1814</v>
      </c>
      <c r="D221" s="376" t="s">
        <v>1793</v>
      </c>
      <c r="E221" s="454">
        <v>20</v>
      </c>
      <c r="F221" s="454">
        <v>21</v>
      </c>
      <c r="G221" s="454">
        <v>0</v>
      </c>
      <c r="H221" s="455">
        <v>3</v>
      </c>
      <c r="I221" s="679"/>
      <c r="J221" s="106"/>
    </row>
    <row r="222" spans="1:10" x14ac:dyDescent="0.2">
      <c r="A222" s="774"/>
      <c r="B222" s="443" t="s">
        <v>2080</v>
      </c>
      <c r="C222" s="442" t="s">
        <v>2081</v>
      </c>
      <c r="D222" s="376" t="s">
        <v>2082</v>
      </c>
      <c r="E222" s="454">
        <v>20</v>
      </c>
      <c r="F222" s="454">
        <v>9</v>
      </c>
      <c r="G222" s="454">
        <v>0</v>
      </c>
      <c r="H222" s="455">
        <v>11</v>
      </c>
      <c r="I222" s="679"/>
      <c r="J222" s="106"/>
    </row>
    <row r="223" spans="1:10" x14ac:dyDescent="0.2">
      <c r="A223" s="774"/>
      <c r="B223" s="443" t="s">
        <v>914</v>
      </c>
      <c r="C223" s="442" t="s">
        <v>917</v>
      </c>
      <c r="D223" s="376" t="s">
        <v>897</v>
      </c>
      <c r="E223" s="454">
        <v>20</v>
      </c>
      <c r="F223" s="454">
        <v>10</v>
      </c>
      <c r="G223" s="454">
        <v>0</v>
      </c>
      <c r="H223" s="455">
        <v>10</v>
      </c>
      <c r="I223" s="679"/>
      <c r="J223" s="106"/>
    </row>
    <row r="224" spans="1:10" x14ac:dyDescent="0.2">
      <c r="A224" s="774"/>
      <c r="B224" s="443" t="s">
        <v>735</v>
      </c>
      <c r="C224" s="442" t="s">
        <v>2167</v>
      </c>
      <c r="D224" s="376" t="s">
        <v>263</v>
      </c>
      <c r="E224" s="454">
        <v>20</v>
      </c>
      <c r="F224" s="454">
        <v>18</v>
      </c>
      <c r="G224" s="454">
        <v>0</v>
      </c>
      <c r="H224" s="455">
        <v>7</v>
      </c>
      <c r="I224" s="679"/>
      <c r="J224" s="106"/>
    </row>
    <row r="225" spans="1:10" x14ac:dyDescent="0.2">
      <c r="A225" s="774"/>
      <c r="B225" s="443" t="s">
        <v>887</v>
      </c>
      <c r="C225" s="442" t="s">
        <v>888</v>
      </c>
      <c r="D225" s="376" t="s">
        <v>517</v>
      </c>
      <c r="E225" s="454">
        <v>20</v>
      </c>
      <c r="F225" s="454">
        <v>20</v>
      </c>
      <c r="G225" s="454">
        <v>0</v>
      </c>
      <c r="H225" s="455">
        <v>4</v>
      </c>
      <c r="I225" s="679"/>
      <c r="J225" s="106"/>
    </row>
    <row r="226" spans="1:10" x14ac:dyDescent="0.2">
      <c r="A226" s="774"/>
      <c r="B226" s="443" t="s">
        <v>1604</v>
      </c>
      <c r="C226" s="442" t="s">
        <v>1635</v>
      </c>
      <c r="D226" s="376" t="s">
        <v>1605</v>
      </c>
      <c r="E226" s="454">
        <v>20</v>
      </c>
      <c r="F226" s="454">
        <v>23</v>
      </c>
      <c r="G226" s="454">
        <v>0</v>
      </c>
      <c r="H226" s="455">
        <v>0</v>
      </c>
      <c r="I226" s="679"/>
      <c r="J226" s="106"/>
    </row>
    <row r="227" spans="1:10" x14ac:dyDescent="0.2">
      <c r="A227" s="774"/>
      <c r="B227" s="466" t="s">
        <v>1382</v>
      </c>
      <c r="C227" s="442" t="s">
        <v>1383</v>
      </c>
      <c r="D227" s="376" t="s">
        <v>991</v>
      </c>
      <c r="E227" s="454">
        <v>10</v>
      </c>
      <c r="F227" s="454">
        <v>15</v>
      </c>
      <c r="G227" s="454">
        <v>0</v>
      </c>
      <c r="H227" s="455">
        <v>0</v>
      </c>
      <c r="I227" s="679"/>
      <c r="J227" s="106"/>
    </row>
    <row r="228" spans="1:10" x14ac:dyDescent="0.2">
      <c r="A228" s="774"/>
      <c r="B228" s="443" t="s">
        <v>1748</v>
      </c>
      <c r="C228" s="442" t="s">
        <v>1749</v>
      </c>
      <c r="D228" s="376" t="s">
        <v>1750</v>
      </c>
      <c r="E228" s="454">
        <v>40</v>
      </c>
      <c r="F228" s="454">
        <v>57</v>
      </c>
      <c r="G228" s="454">
        <v>0</v>
      </c>
      <c r="H228" s="455">
        <v>10</v>
      </c>
      <c r="I228" s="679"/>
      <c r="J228" s="106"/>
    </row>
    <row r="229" spans="1:10" x14ac:dyDescent="0.2">
      <c r="A229" s="774"/>
      <c r="B229" s="443" t="s">
        <v>95</v>
      </c>
      <c r="C229" s="442" t="s">
        <v>326</v>
      </c>
      <c r="D229" s="376" t="s">
        <v>96</v>
      </c>
      <c r="E229" s="454">
        <v>20</v>
      </c>
      <c r="F229" s="454">
        <v>17</v>
      </c>
      <c r="G229" s="454">
        <v>0</v>
      </c>
      <c r="H229" s="455">
        <v>5</v>
      </c>
      <c r="I229" s="679"/>
      <c r="J229" s="106"/>
    </row>
    <row r="230" spans="1:10" x14ac:dyDescent="0.2">
      <c r="A230" s="774"/>
      <c r="B230" s="443" t="s">
        <v>67</v>
      </c>
      <c r="C230" s="442" t="s">
        <v>727</v>
      </c>
      <c r="D230" s="376" t="s">
        <v>68</v>
      </c>
      <c r="E230" s="454">
        <v>12</v>
      </c>
      <c r="F230" s="454">
        <v>12</v>
      </c>
      <c r="G230" s="454">
        <v>0</v>
      </c>
      <c r="H230" s="455">
        <v>4</v>
      </c>
      <c r="I230" s="679"/>
      <c r="J230" s="106"/>
    </row>
    <row r="231" spans="1:10" x14ac:dyDescent="0.2">
      <c r="A231" s="774"/>
      <c r="B231" s="443" t="s">
        <v>990</v>
      </c>
      <c r="C231" s="442" t="s">
        <v>1372</v>
      </c>
      <c r="D231" s="376" t="s">
        <v>991</v>
      </c>
      <c r="E231" s="454">
        <v>20</v>
      </c>
      <c r="F231" s="454">
        <v>27</v>
      </c>
      <c r="G231" s="454">
        <v>0</v>
      </c>
      <c r="H231" s="455">
        <v>0</v>
      </c>
      <c r="I231" s="679"/>
      <c r="J231" s="106"/>
    </row>
    <row r="232" spans="1:10" x14ac:dyDescent="0.2">
      <c r="A232" s="774"/>
      <c r="B232" s="443" t="s">
        <v>1066</v>
      </c>
      <c r="C232" s="442" t="s">
        <v>1067</v>
      </c>
      <c r="D232" s="376" t="s">
        <v>1068</v>
      </c>
      <c r="E232" s="454">
        <v>20</v>
      </c>
      <c r="F232" s="454">
        <v>12</v>
      </c>
      <c r="G232" s="454">
        <v>0</v>
      </c>
      <c r="H232" s="455">
        <v>8</v>
      </c>
      <c r="I232" s="679"/>
      <c r="J232" s="106"/>
    </row>
    <row r="233" spans="1:10" x14ac:dyDescent="0.2">
      <c r="A233" s="774"/>
      <c r="B233" s="443" t="s">
        <v>54</v>
      </c>
      <c r="C233" s="442" t="s">
        <v>1386</v>
      </c>
      <c r="D233" s="376" t="s">
        <v>1387</v>
      </c>
      <c r="E233" s="454">
        <v>10</v>
      </c>
      <c r="F233" s="454">
        <v>16</v>
      </c>
      <c r="G233" s="454">
        <v>0</v>
      </c>
      <c r="H233" s="455">
        <v>5</v>
      </c>
      <c r="I233" s="679"/>
      <c r="J233" s="106"/>
    </row>
    <row r="234" spans="1:10" x14ac:dyDescent="0.2">
      <c r="A234" s="774"/>
      <c r="B234" s="443" t="s">
        <v>303</v>
      </c>
      <c r="C234" s="442" t="s">
        <v>108</v>
      </c>
      <c r="D234" s="376" t="s">
        <v>304</v>
      </c>
      <c r="E234" s="454">
        <v>20</v>
      </c>
      <c r="F234" s="454">
        <v>21</v>
      </c>
      <c r="G234" s="454">
        <v>0</v>
      </c>
      <c r="H234" s="455">
        <v>2</v>
      </c>
      <c r="I234" s="679"/>
      <c r="J234" s="106"/>
    </row>
    <row r="235" spans="1:10" x14ac:dyDescent="0.2">
      <c r="A235" s="774"/>
      <c r="B235" s="443" t="s">
        <v>1198</v>
      </c>
      <c r="C235" s="442" t="s">
        <v>2410</v>
      </c>
      <c r="D235" s="376" t="s">
        <v>1199</v>
      </c>
      <c r="E235" s="454">
        <v>20</v>
      </c>
      <c r="F235" s="454">
        <v>19</v>
      </c>
      <c r="G235" s="454">
        <v>0</v>
      </c>
      <c r="H235" s="455">
        <v>6</v>
      </c>
      <c r="I235" s="679"/>
      <c r="J235" s="106"/>
    </row>
    <row r="236" spans="1:10" x14ac:dyDescent="0.2">
      <c r="A236" s="774"/>
      <c r="B236" s="443" t="s">
        <v>2109</v>
      </c>
      <c r="C236" s="442" t="s">
        <v>2110</v>
      </c>
      <c r="D236" s="376" t="s">
        <v>2111</v>
      </c>
      <c r="E236" s="454">
        <v>20</v>
      </c>
      <c r="F236" s="454">
        <v>25</v>
      </c>
      <c r="G236" s="454">
        <v>0</v>
      </c>
      <c r="H236" s="455">
        <v>20</v>
      </c>
      <c r="I236" s="679"/>
      <c r="J236" s="106"/>
    </row>
    <row r="237" spans="1:10" x14ac:dyDescent="0.2">
      <c r="A237" s="774"/>
      <c r="B237" s="443" t="s">
        <v>2308</v>
      </c>
      <c r="C237" s="442" t="s">
        <v>2309</v>
      </c>
      <c r="D237" s="376" t="s">
        <v>2310</v>
      </c>
      <c r="E237" s="454">
        <v>20</v>
      </c>
      <c r="F237" s="454">
        <v>17</v>
      </c>
      <c r="G237" s="454">
        <v>1</v>
      </c>
      <c r="H237" s="455">
        <v>2</v>
      </c>
      <c r="I237" s="679"/>
      <c r="J237" s="106"/>
    </row>
    <row r="238" spans="1:10" x14ac:dyDescent="0.2">
      <c r="A238" s="774"/>
      <c r="B238" s="443" t="s">
        <v>2112</v>
      </c>
      <c r="C238" s="442" t="s">
        <v>2113</v>
      </c>
      <c r="D238" s="376" t="s">
        <v>2114</v>
      </c>
      <c r="E238" s="454">
        <v>20</v>
      </c>
      <c r="F238" s="454">
        <v>1</v>
      </c>
      <c r="G238" s="454">
        <v>0</v>
      </c>
      <c r="H238" s="455">
        <v>21</v>
      </c>
      <c r="I238" s="679"/>
      <c r="J238" s="106"/>
    </row>
    <row r="239" spans="1:10" x14ac:dyDescent="0.2">
      <c r="A239" s="774"/>
      <c r="B239" s="443" t="s">
        <v>285</v>
      </c>
      <c r="C239" s="442" t="s">
        <v>987</v>
      </c>
      <c r="D239" s="376" t="s">
        <v>286</v>
      </c>
      <c r="E239" s="454">
        <v>20</v>
      </c>
      <c r="F239" s="454">
        <v>6</v>
      </c>
      <c r="G239" s="454">
        <v>0</v>
      </c>
      <c r="H239" s="455">
        <v>14</v>
      </c>
      <c r="I239" s="679"/>
      <c r="J239" s="106"/>
    </row>
    <row r="240" spans="1:10" x14ac:dyDescent="0.2">
      <c r="A240" s="774"/>
      <c r="B240" s="443" t="s">
        <v>1077</v>
      </c>
      <c r="C240" s="442" t="s">
        <v>1078</v>
      </c>
      <c r="D240" s="376" t="s">
        <v>1079</v>
      </c>
      <c r="E240" s="454">
        <v>35</v>
      </c>
      <c r="F240" s="454">
        <v>31</v>
      </c>
      <c r="G240" s="454">
        <v>0</v>
      </c>
      <c r="H240" s="455">
        <v>35</v>
      </c>
      <c r="I240" s="679"/>
      <c r="J240" s="106"/>
    </row>
    <row r="241" spans="1:10" x14ac:dyDescent="0.2">
      <c r="A241" s="774"/>
      <c r="B241" s="443" t="s">
        <v>2311</v>
      </c>
      <c r="C241" s="442" t="s">
        <v>2312</v>
      </c>
      <c r="D241" s="376" t="s">
        <v>2313</v>
      </c>
      <c r="E241" s="454">
        <v>20</v>
      </c>
      <c r="F241" s="454">
        <v>27</v>
      </c>
      <c r="G241" s="454">
        <v>0</v>
      </c>
      <c r="H241" s="455">
        <v>5</v>
      </c>
      <c r="I241" s="679"/>
      <c r="J241" s="106"/>
    </row>
    <row r="242" spans="1:10" x14ac:dyDescent="0.2">
      <c r="A242" s="774"/>
      <c r="B242" s="443" t="s">
        <v>2066</v>
      </c>
      <c r="C242" s="442" t="s">
        <v>2067</v>
      </c>
      <c r="D242" s="376" t="s">
        <v>1363</v>
      </c>
      <c r="E242" s="454">
        <v>10</v>
      </c>
      <c r="F242" s="454">
        <v>12</v>
      </c>
      <c r="G242" s="454">
        <v>0</v>
      </c>
      <c r="H242" s="455">
        <v>5</v>
      </c>
      <c r="I242" s="679"/>
      <c r="J242" s="163"/>
    </row>
    <row r="243" spans="1:10" x14ac:dyDescent="0.2">
      <c r="A243" s="774"/>
      <c r="B243" s="443" t="s">
        <v>1485</v>
      </c>
      <c r="C243" s="442" t="s">
        <v>1486</v>
      </c>
      <c r="D243" s="376" t="s">
        <v>1487</v>
      </c>
      <c r="E243" s="454">
        <v>20</v>
      </c>
      <c r="F243" s="454">
        <v>25</v>
      </c>
      <c r="G243" s="454">
        <v>0</v>
      </c>
      <c r="H243" s="455">
        <v>5</v>
      </c>
      <c r="I243" s="679"/>
      <c r="J243" s="106"/>
    </row>
    <row r="244" spans="1:10" x14ac:dyDescent="0.2">
      <c r="A244" s="774"/>
      <c r="B244" s="443" t="s">
        <v>753</v>
      </c>
      <c r="C244" s="442" t="s">
        <v>754</v>
      </c>
      <c r="D244" s="376" t="s">
        <v>309</v>
      </c>
      <c r="E244" s="454">
        <v>24</v>
      </c>
      <c r="F244" s="454">
        <v>23</v>
      </c>
      <c r="G244" s="454">
        <v>0</v>
      </c>
      <c r="H244" s="455">
        <v>0</v>
      </c>
      <c r="I244" s="679"/>
      <c r="J244" s="106"/>
    </row>
    <row r="245" spans="1:10" x14ac:dyDescent="0.2">
      <c r="A245" s="774"/>
      <c r="B245" s="443" t="s">
        <v>726</v>
      </c>
      <c r="C245" s="442" t="s">
        <v>932</v>
      </c>
      <c r="D245" s="376" t="s">
        <v>292</v>
      </c>
      <c r="E245" s="454">
        <v>16</v>
      </c>
      <c r="F245" s="454">
        <v>10</v>
      </c>
      <c r="G245" s="454">
        <v>0</v>
      </c>
      <c r="H245" s="455">
        <v>6</v>
      </c>
      <c r="I245" s="679"/>
      <c r="J245" s="106"/>
    </row>
    <row r="246" spans="1:10" x14ac:dyDescent="0.2">
      <c r="A246" s="774"/>
      <c r="B246" s="443" t="s">
        <v>327</v>
      </c>
      <c r="C246" s="442" t="s">
        <v>328</v>
      </c>
      <c r="D246" s="376" t="s">
        <v>99</v>
      </c>
      <c r="E246" s="454">
        <v>20</v>
      </c>
      <c r="F246" s="454">
        <v>3</v>
      </c>
      <c r="G246" s="454">
        <v>0</v>
      </c>
      <c r="H246" s="455">
        <v>18</v>
      </c>
      <c r="I246" s="679"/>
      <c r="J246" s="106"/>
    </row>
    <row r="247" spans="1:10" x14ac:dyDescent="0.2">
      <c r="A247" s="774"/>
      <c r="B247" s="443" t="s">
        <v>2199</v>
      </c>
      <c r="C247" s="442" t="s">
        <v>2200</v>
      </c>
      <c r="D247" s="376" t="s">
        <v>2201</v>
      </c>
      <c r="E247" s="454">
        <v>12</v>
      </c>
      <c r="F247" s="454">
        <v>36</v>
      </c>
      <c r="G247" s="454">
        <v>2</v>
      </c>
      <c r="H247" s="455">
        <v>4</v>
      </c>
      <c r="I247" s="679"/>
      <c r="J247" s="106"/>
    </row>
    <row r="248" spans="1:10" x14ac:dyDescent="0.2">
      <c r="A248" s="774"/>
      <c r="B248" s="443" t="s">
        <v>316</v>
      </c>
      <c r="C248" s="442" t="s">
        <v>978</v>
      </c>
      <c r="D248" s="376" t="s">
        <v>317</v>
      </c>
      <c r="E248" s="454">
        <v>20</v>
      </c>
      <c r="F248" s="454">
        <v>26</v>
      </c>
      <c r="G248" s="454">
        <v>0</v>
      </c>
      <c r="H248" s="455">
        <v>2</v>
      </c>
      <c r="I248" s="679"/>
      <c r="J248" s="106"/>
    </row>
    <row r="249" spans="1:10" x14ac:dyDescent="0.2">
      <c r="A249" s="774"/>
      <c r="B249" s="443" t="s">
        <v>751</v>
      </c>
      <c r="C249" s="442" t="s">
        <v>752</v>
      </c>
      <c r="D249" s="376" t="s">
        <v>35</v>
      </c>
      <c r="E249" s="454">
        <v>20</v>
      </c>
      <c r="F249" s="454">
        <v>24</v>
      </c>
      <c r="G249" s="454">
        <v>0</v>
      </c>
      <c r="H249" s="455">
        <v>0</v>
      </c>
      <c r="I249" s="679"/>
      <c r="J249" s="106"/>
    </row>
    <row r="250" spans="1:10" x14ac:dyDescent="0.2">
      <c r="A250" s="774"/>
      <c r="B250" s="443" t="s">
        <v>1780</v>
      </c>
      <c r="C250" s="442" t="s">
        <v>1781</v>
      </c>
      <c r="D250" s="376" t="s">
        <v>1782</v>
      </c>
      <c r="E250" s="454">
        <v>20</v>
      </c>
      <c r="F250" s="454">
        <v>24</v>
      </c>
      <c r="G250" s="454">
        <v>0</v>
      </c>
      <c r="H250" s="455">
        <v>4</v>
      </c>
      <c r="I250" s="679"/>
      <c r="J250" s="106"/>
    </row>
    <row r="251" spans="1:10" x14ac:dyDescent="0.2">
      <c r="A251" s="774"/>
      <c r="B251" s="443" t="s">
        <v>762</v>
      </c>
      <c r="C251" s="442" t="s">
        <v>763</v>
      </c>
      <c r="D251" s="376" t="s">
        <v>325</v>
      </c>
      <c r="E251" s="454">
        <v>15</v>
      </c>
      <c r="F251" s="454">
        <v>15</v>
      </c>
      <c r="G251" s="454">
        <v>0</v>
      </c>
      <c r="H251" s="455">
        <v>1</v>
      </c>
      <c r="I251" s="679"/>
      <c r="J251" s="106"/>
    </row>
    <row r="252" spans="1:10" x14ac:dyDescent="0.2">
      <c r="A252" s="774"/>
      <c r="B252" s="443" t="s">
        <v>97</v>
      </c>
      <c r="C252" s="442" t="s">
        <v>986</v>
      </c>
      <c r="D252" s="376" t="s">
        <v>98</v>
      </c>
      <c r="E252" s="454">
        <v>20</v>
      </c>
      <c r="F252" s="454">
        <v>18</v>
      </c>
      <c r="G252" s="454">
        <v>0</v>
      </c>
      <c r="H252" s="455">
        <v>4</v>
      </c>
      <c r="I252" s="679"/>
      <c r="J252" s="106"/>
    </row>
    <row r="253" spans="1:10" x14ac:dyDescent="0.2">
      <c r="A253" s="774"/>
      <c r="B253" s="443" t="s">
        <v>963</v>
      </c>
      <c r="C253" s="442" t="s">
        <v>964</v>
      </c>
      <c r="D253" s="376" t="s">
        <v>965</v>
      </c>
      <c r="E253" s="454">
        <v>20</v>
      </c>
      <c r="F253" s="454">
        <v>23</v>
      </c>
      <c r="G253" s="454">
        <v>0</v>
      </c>
      <c r="H253" s="455">
        <v>1</v>
      </c>
      <c r="I253" s="679"/>
      <c r="J253" s="106"/>
    </row>
    <row r="254" spans="1:10" x14ac:dyDescent="0.2">
      <c r="A254" s="774"/>
      <c r="B254" s="443" t="s">
        <v>1910</v>
      </c>
      <c r="C254" s="442" t="s">
        <v>1921</v>
      </c>
      <c r="D254" s="376" t="s">
        <v>318</v>
      </c>
      <c r="E254" s="454">
        <v>20</v>
      </c>
      <c r="F254" s="454">
        <v>18</v>
      </c>
      <c r="G254" s="454">
        <v>0</v>
      </c>
      <c r="H254" s="455">
        <v>0</v>
      </c>
      <c r="I254" s="679"/>
      <c r="J254" s="106"/>
    </row>
    <row r="255" spans="1:10" x14ac:dyDescent="0.2">
      <c r="A255" s="774"/>
      <c r="B255" s="443" t="s">
        <v>1069</v>
      </c>
      <c r="C255" s="442" t="s">
        <v>1070</v>
      </c>
      <c r="D255" s="376" t="s">
        <v>1071</v>
      </c>
      <c r="E255" s="454">
        <v>20</v>
      </c>
      <c r="F255" s="454">
        <v>32</v>
      </c>
      <c r="G255" s="454">
        <v>0</v>
      </c>
      <c r="H255" s="455">
        <v>1</v>
      </c>
      <c r="I255" s="679"/>
      <c r="J255" s="106"/>
    </row>
    <row r="256" spans="1:10" x14ac:dyDescent="0.2">
      <c r="A256" s="774"/>
      <c r="B256" s="443" t="s">
        <v>2068</v>
      </c>
      <c r="C256" s="442" t="s">
        <v>2069</v>
      </c>
      <c r="D256" s="376" t="s">
        <v>2070</v>
      </c>
      <c r="E256" s="454">
        <v>20</v>
      </c>
      <c r="F256" s="454">
        <v>19</v>
      </c>
      <c r="G256" s="454">
        <v>0</v>
      </c>
      <c r="H256" s="455">
        <v>9</v>
      </c>
      <c r="I256" s="679"/>
      <c r="J256" s="163"/>
    </row>
    <row r="257" spans="1:10" x14ac:dyDescent="0.2">
      <c r="A257" s="774"/>
      <c r="B257" s="443" t="s">
        <v>2335</v>
      </c>
      <c r="C257" s="442" t="s">
        <v>2340</v>
      </c>
      <c r="D257" s="376" t="s">
        <v>2336</v>
      </c>
      <c r="E257" s="454">
        <v>20</v>
      </c>
      <c r="F257" s="454">
        <v>13</v>
      </c>
      <c r="G257" s="454">
        <v>0</v>
      </c>
      <c r="H257" s="455">
        <v>7</v>
      </c>
      <c r="I257" s="679"/>
      <c r="J257" s="106"/>
    </row>
    <row r="258" spans="1:10" x14ac:dyDescent="0.2">
      <c r="A258" s="774"/>
      <c r="B258" s="443" t="s">
        <v>1413</v>
      </c>
      <c r="C258" s="442" t="s">
        <v>2332</v>
      </c>
      <c r="D258" s="376" t="s">
        <v>1554</v>
      </c>
      <c r="E258" s="454">
        <v>20</v>
      </c>
      <c r="F258" s="454">
        <v>17</v>
      </c>
      <c r="G258" s="454">
        <v>0</v>
      </c>
      <c r="H258" s="455">
        <v>3</v>
      </c>
      <c r="I258" s="679"/>
      <c r="J258" s="106"/>
    </row>
    <row r="259" spans="1:10" x14ac:dyDescent="0.2">
      <c r="A259" s="774"/>
      <c r="B259" s="443" t="s">
        <v>1379</v>
      </c>
      <c r="C259" s="442" t="s">
        <v>1380</v>
      </c>
      <c r="D259" s="376" t="s">
        <v>1381</v>
      </c>
      <c r="E259" s="454">
        <v>20</v>
      </c>
      <c r="F259" s="454">
        <v>7</v>
      </c>
      <c r="G259" s="454">
        <v>0</v>
      </c>
      <c r="H259" s="455">
        <v>14</v>
      </c>
      <c r="I259" s="679"/>
      <c r="J259" s="106"/>
    </row>
    <row r="260" spans="1:10" x14ac:dyDescent="0.2">
      <c r="A260" s="774"/>
      <c r="B260" s="443" t="s">
        <v>307</v>
      </c>
      <c r="C260" s="442" t="s">
        <v>750</v>
      </c>
      <c r="D260" s="376" t="s">
        <v>308</v>
      </c>
      <c r="E260" s="454">
        <v>20</v>
      </c>
      <c r="F260" s="454">
        <v>17</v>
      </c>
      <c r="G260" s="454">
        <v>0</v>
      </c>
      <c r="H260" s="455">
        <v>0</v>
      </c>
      <c r="I260" s="679"/>
      <c r="J260" s="106"/>
    </row>
    <row r="261" spans="1:10" x14ac:dyDescent="0.2">
      <c r="A261" s="774"/>
      <c r="B261" s="443" t="s">
        <v>295</v>
      </c>
      <c r="C261" s="442" t="s">
        <v>982</v>
      </c>
      <c r="D261" s="376" t="s">
        <v>296</v>
      </c>
      <c r="E261" s="454">
        <v>20</v>
      </c>
      <c r="F261" s="454">
        <v>28</v>
      </c>
      <c r="G261" s="454">
        <v>0</v>
      </c>
      <c r="H261" s="455">
        <v>14</v>
      </c>
      <c r="I261" s="679"/>
      <c r="J261" s="106"/>
    </row>
    <row r="262" spans="1:10" x14ac:dyDescent="0.2">
      <c r="A262" s="774"/>
      <c r="B262" s="443" t="s">
        <v>1443</v>
      </c>
      <c r="C262" s="442" t="s">
        <v>1444</v>
      </c>
      <c r="D262" s="376" t="s">
        <v>1445</v>
      </c>
      <c r="E262" s="454">
        <v>20</v>
      </c>
      <c r="F262" s="454">
        <v>25</v>
      </c>
      <c r="G262" s="454">
        <v>0</v>
      </c>
      <c r="H262" s="455">
        <v>5</v>
      </c>
      <c r="I262" s="679"/>
      <c r="J262" s="106"/>
    </row>
    <row r="263" spans="1:10" x14ac:dyDescent="0.2">
      <c r="A263" s="774"/>
      <c r="B263" s="443" t="s">
        <v>310</v>
      </c>
      <c r="C263" s="442" t="s">
        <v>756</v>
      </c>
      <c r="D263" s="376" t="s">
        <v>311</v>
      </c>
      <c r="E263" s="454">
        <v>20</v>
      </c>
      <c r="F263" s="454">
        <v>27</v>
      </c>
      <c r="G263" s="454">
        <v>0</v>
      </c>
      <c r="H263" s="455">
        <v>2</v>
      </c>
      <c r="I263" s="679"/>
      <c r="J263" s="106"/>
    </row>
    <row r="264" spans="1:10" x14ac:dyDescent="0.2">
      <c r="A264" s="774"/>
      <c r="B264" s="443" t="s">
        <v>758</v>
      </c>
      <c r="C264" s="442" t="s">
        <v>1369</v>
      </c>
      <c r="D264" s="376" t="s">
        <v>313</v>
      </c>
      <c r="E264" s="454">
        <v>20</v>
      </c>
      <c r="F264" s="454">
        <v>17</v>
      </c>
      <c r="G264" s="454">
        <v>0</v>
      </c>
      <c r="H264" s="455">
        <v>8</v>
      </c>
      <c r="I264" s="679"/>
      <c r="J264" s="106"/>
    </row>
    <row r="265" spans="1:10" x14ac:dyDescent="0.2">
      <c r="A265" s="774"/>
      <c r="B265" s="443" t="s">
        <v>974</v>
      </c>
      <c r="C265" s="442" t="s">
        <v>749</v>
      </c>
      <c r="D265" s="376" t="s">
        <v>291</v>
      </c>
      <c r="E265" s="454">
        <v>20</v>
      </c>
      <c r="F265" s="454">
        <v>17</v>
      </c>
      <c r="G265" s="454">
        <v>0</v>
      </c>
      <c r="H265" s="455"/>
      <c r="I265" s="726" t="s">
        <v>2372</v>
      </c>
      <c r="J265" s="106"/>
    </row>
    <row r="266" spans="1:10" x14ac:dyDescent="0.2">
      <c r="A266" s="774"/>
      <c r="B266" s="443" t="s">
        <v>1551</v>
      </c>
      <c r="C266" s="442" t="s">
        <v>1367</v>
      </c>
      <c r="D266" s="376" t="s">
        <v>1368</v>
      </c>
      <c r="E266" s="454">
        <v>40</v>
      </c>
      <c r="F266" s="454">
        <v>31</v>
      </c>
      <c r="G266" s="454">
        <v>0</v>
      </c>
      <c r="H266" s="455">
        <v>5</v>
      </c>
      <c r="I266" s="679"/>
      <c r="J266" s="106"/>
    </row>
    <row r="267" spans="1:10" x14ac:dyDescent="0.2">
      <c r="A267" s="774"/>
      <c r="B267" s="443" t="s">
        <v>1754</v>
      </c>
      <c r="C267" s="442" t="s">
        <v>1755</v>
      </c>
      <c r="D267" s="376" t="s">
        <v>1756</v>
      </c>
      <c r="E267" s="454">
        <v>20</v>
      </c>
      <c r="F267" s="454">
        <v>19</v>
      </c>
      <c r="G267" s="454">
        <v>0</v>
      </c>
      <c r="H267" s="455">
        <v>10</v>
      </c>
      <c r="I267" s="679"/>
      <c r="J267" s="106"/>
    </row>
    <row r="268" spans="1:10" x14ac:dyDescent="0.2">
      <c r="A268" s="774"/>
      <c r="B268" s="443" t="s">
        <v>760</v>
      </c>
      <c r="C268" s="442" t="s">
        <v>977</v>
      </c>
      <c r="D268" s="376" t="s">
        <v>315</v>
      </c>
      <c r="E268" s="454">
        <v>20</v>
      </c>
      <c r="F268" s="454">
        <v>29</v>
      </c>
      <c r="G268" s="454">
        <v>0</v>
      </c>
      <c r="H268" s="455">
        <v>0</v>
      </c>
      <c r="I268" s="679"/>
      <c r="J268" s="106"/>
    </row>
    <row r="269" spans="1:10" x14ac:dyDescent="0.2">
      <c r="A269" s="774"/>
      <c r="B269" s="443" t="s">
        <v>1435</v>
      </c>
      <c r="C269" s="442" t="s">
        <v>1436</v>
      </c>
      <c r="D269" s="376" t="s">
        <v>1555</v>
      </c>
      <c r="E269" s="454">
        <v>20</v>
      </c>
      <c r="F269" s="454">
        <v>16</v>
      </c>
      <c r="G269" s="454">
        <v>0</v>
      </c>
      <c r="H269" s="455">
        <v>0</v>
      </c>
      <c r="I269" s="679"/>
      <c r="J269" s="106"/>
    </row>
    <row r="270" spans="1:10" x14ac:dyDescent="0.2">
      <c r="A270" s="774"/>
      <c r="B270" s="443" t="s">
        <v>332</v>
      </c>
      <c r="C270" s="442" t="s">
        <v>2007</v>
      </c>
      <c r="D270" s="376" t="s">
        <v>333</v>
      </c>
      <c r="E270" s="464">
        <v>20</v>
      </c>
      <c r="F270" s="464">
        <v>19</v>
      </c>
      <c r="G270" s="464">
        <v>0</v>
      </c>
      <c r="H270" s="465">
        <v>1</v>
      </c>
      <c r="I270" s="679"/>
      <c r="J270" s="106"/>
    </row>
    <row r="271" spans="1:10" x14ac:dyDescent="0.2">
      <c r="A271" s="774"/>
      <c r="B271" s="443" t="s">
        <v>1884</v>
      </c>
      <c r="C271" s="442" t="s">
        <v>1885</v>
      </c>
      <c r="D271" s="376" t="s">
        <v>1888</v>
      </c>
      <c r="E271" s="464">
        <v>20</v>
      </c>
      <c r="F271" s="464">
        <v>29</v>
      </c>
      <c r="G271" s="464">
        <v>0</v>
      </c>
      <c r="H271" s="465">
        <v>0</v>
      </c>
      <c r="I271" s="679"/>
      <c r="J271" s="106"/>
    </row>
    <row r="272" spans="1:10" x14ac:dyDescent="0.2">
      <c r="A272" s="774"/>
      <c r="B272" s="443" t="s">
        <v>1890</v>
      </c>
      <c r="C272" s="442" t="s">
        <v>1878</v>
      </c>
      <c r="D272" s="376" t="s">
        <v>1882</v>
      </c>
      <c r="E272" s="464">
        <v>20</v>
      </c>
      <c r="F272" s="464">
        <v>14</v>
      </c>
      <c r="G272" s="464">
        <v>0</v>
      </c>
      <c r="H272" s="465">
        <v>5</v>
      </c>
      <c r="I272" s="679"/>
      <c r="J272" s="106"/>
    </row>
    <row r="273" spans="1:10" x14ac:dyDescent="0.2">
      <c r="A273" s="774"/>
      <c r="B273" s="443" t="s">
        <v>764</v>
      </c>
      <c r="C273" s="442" t="s">
        <v>1815</v>
      </c>
      <c r="D273" s="376" t="s">
        <v>334</v>
      </c>
      <c r="E273" s="464">
        <v>20</v>
      </c>
      <c r="F273" s="464">
        <v>30</v>
      </c>
      <c r="G273" s="464">
        <v>0</v>
      </c>
      <c r="H273" s="465">
        <v>10</v>
      </c>
      <c r="I273" s="679"/>
      <c r="J273" s="106"/>
    </row>
    <row r="274" spans="1:10" x14ac:dyDescent="0.2">
      <c r="A274" s="774"/>
      <c r="B274" s="443" t="s">
        <v>900</v>
      </c>
      <c r="C274" s="442" t="s">
        <v>1942</v>
      </c>
      <c r="D274" s="376" t="s">
        <v>1362</v>
      </c>
      <c r="E274" s="464">
        <v>20</v>
      </c>
      <c r="F274" s="464">
        <v>16</v>
      </c>
      <c r="G274" s="464">
        <v>0</v>
      </c>
      <c r="H274" s="465">
        <v>0</v>
      </c>
      <c r="I274" s="679"/>
      <c r="J274" s="106"/>
    </row>
    <row r="275" spans="1:10" x14ac:dyDescent="0.2">
      <c r="A275" s="774"/>
      <c r="B275" s="443" t="s">
        <v>2379</v>
      </c>
      <c r="C275" s="442" t="s">
        <v>2380</v>
      </c>
      <c r="D275" s="376" t="s">
        <v>2381</v>
      </c>
      <c r="E275" s="464">
        <v>20</v>
      </c>
      <c r="F275" s="464">
        <v>0</v>
      </c>
      <c r="G275" s="464">
        <v>0</v>
      </c>
      <c r="H275" s="465">
        <v>0</v>
      </c>
      <c r="I275" s="679" t="s">
        <v>2411</v>
      </c>
      <c r="J275" s="106"/>
    </row>
    <row r="276" spans="1:10" x14ac:dyDescent="0.2">
      <c r="A276" s="774"/>
      <c r="B276" s="443" t="s">
        <v>2259</v>
      </c>
      <c r="C276" s="442" t="s">
        <v>2260</v>
      </c>
      <c r="D276" s="376" t="s">
        <v>302</v>
      </c>
      <c r="E276" s="464">
        <v>34</v>
      </c>
      <c r="F276" s="464">
        <v>19</v>
      </c>
      <c r="G276" s="464">
        <v>0</v>
      </c>
      <c r="H276" s="465">
        <v>11</v>
      </c>
      <c r="I276" s="679"/>
      <c r="J276" s="106"/>
    </row>
    <row r="277" spans="1:10" x14ac:dyDescent="0.2">
      <c r="A277" s="774"/>
      <c r="B277" s="443" t="s">
        <v>2255</v>
      </c>
      <c r="C277" s="442" t="s">
        <v>2256</v>
      </c>
      <c r="D277" s="376" t="s">
        <v>302</v>
      </c>
      <c r="E277" s="464">
        <v>20</v>
      </c>
      <c r="F277" s="464">
        <v>20</v>
      </c>
      <c r="G277" s="464">
        <v>0</v>
      </c>
      <c r="H277" s="465">
        <v>10</v>
      </c>
      <c r="I277" s="679"/>
      <c r="J277" s="106"/>
    </row>
    <row r="278" spans="1:10" x14ac:dyDescent="0.2">
      <c r="A278" s="774"/>
      <c r="B278" s="443" t="s">
        <v>744</v>
      </c>
      <c r="C278" s="442" t="s">
        <v>966</v>
      </c>
      <c r="D278" s="376" t="s">
        <v>967</v>
      </c>
      <c r="E278" s="464">
        <v>15</v>
      </c>
      <c r="F278" s="464">
        <v>13</v>
      </c>
      <c r="G278" s="464">
        <v>0</v>
      </c>
      <c r="H278" s="465">
        <v>2</v>
      </c>
      <c r="I278" s="679"/>
      <c r="J278" s="106"/>
    </row>
    <row r="279" spans="1:10" x14ac:dyDescent="0.2">
      <c r="A279" s="774"/>
      <c r="B279" s="443" t="s">
        <v>882</v>
      </c>
      <c r="C279" s="442" t="s">
        <v>993</v>
      </c>
      <c r="D279" s="376" t="s">
        <v>883</v>
      </c>
      <c r="E279" s="464">
        <v>20</v>
      </c>
      <c r="F279" s="464">
        <v>26</v>
      </c>
      <c r="G279" s="464">
        <v>0</v>
      </c>
      <c r="H279" s="465">
        <v>0</v>
      </c>
      <c r="I279" s="679"/>
      <c r="J279" s="106"/>
    </row>
    <row r="280" spans="1:10" x14ac:dyDescent="0.2">
      <c r="A280" s="774"/>
      <c r="B280" s="443" t="s">
        <v>1420</v>
      </c>
      <c r="C280" s="442" t="s">
        <v>1423</v>
      </c>
      <c r="D280" s="376" t="s">
        <v>1422</v>
      </c>
      <c r="E280" s="464">
        <v>14</v>
      </c>
      <c r="F280" s="464">
        <v>9</v>
      </c>
      <c r="G280" s="464">
        <v>0</v>
      </c>
      <c r="H280" s="465">
        <v>5</v>
      </c>
      <c r="I280" s="679"/>
      <c r="J280" s="106"/>
    </row>
    <row r="281" spans="1:10" x14ac:dyDescent="0.2">
      <c r="A281" s="774"/>
      <c r="B281" s="443" t="s">
        <v>434</v>
      </c>
      <c r="C281" s="442" t="s">
        <v>992</v>
      </c>
      <c r="D281" s="376" t="s">
        <v>1388</v>
      </c>
      <c r="E281" s="464">
        <v>20</v>
      </c>
      <c r="F281" s="464">
        <v>20</v>
      </c>
      <c r="G281" s="464">
        <v>0</v>
      </c>
      <c r="H281" s="465">
        <v>1</v>
      </c>
      <c r="I281" s="679"/>
      <c r="J281" s="106"/>
    </row>
    <row r="282" spans="1:10" x14ac:dyDescent="0.2">
      <c r="A282" s="774"/>
      <c r="B282" s="443" t="s">
        <v>2060</v>
      </c>
      <c r="C282" s="442" t="s">
        <v>2062</v>
      </c>
      <c r="D282" s="376" t="s">
        <v>2064</v>
      </c>
      <c r="E282" s="464">
        <v>20</v>
      </c>
      <c r="F282" s="464">
        <v>12</v>
      </c>
      <c r="G282" s="464">
        <v>0</v>
      </c>
      <c r="H282" s="465">
        <v>8</v>
      </c>
      <c r="I282" s="679"/>
      <c r="J282" s="163"/>
    </row>
    <row r="283" spans="1:10" x14ac:dyDescent="0.2">
      <c r="A283" s="774"/>
      <c r="B283" s="443" t="s">
        <v>2061</v>
      </c>
      <c r="C283" s="442" t="s">
        <v>2063</v>
      </c>
      <c r="D283" s="376" t="s">
        <v>2065</v>
      </c>
      <c r="E283" s="464">
        <v>20</v>
      </c>
      <c r="F283" s="464">
        <v>19</v>
      </c>
      <c r="G283" s="464">
        <v>0</v>
      </c>
      <c r="H283" s="465">
        <v>1</v>
      </c>
      <c r="I283" s="679"/>
      <c r="J283" s="163"/>
    </row>
    <row r="284" spans="1:10" x14ac:dyDescent="0.2">
      <c r="A284" s="774"/>
      <c r="B284" s="443" t="s">
        <v>2403</v>
      </c>
      <c r="C284" s="442" t="s">
        <v>2404</v>
      </c>
      <c r="D284" s="376" t="s">
        <v>2405</v>
      </c>
      <c r="E284" s="464">
        <v>20</v>
      </c>
      <c r="F284" s="464">
        <v>3</v>
      </c>
      <c r="G284" s="464">
        <v>0</v>
      </c>
      <c r="H284" s="465">
        <v>17</v>
      </c>
      <c r="I284" s="679"/>
      <c r="J284" s="106" t="s">
        <v>2394</v>
      </c>
    </row>
    <row r="285" spans="1:10" x14ac:dyDescent="0.2">
      <c r="A285" s="774"/>
      <c r="B285" s="443" t="s">
        <v>767</v>
      </c>
      <c r="C285" s="442" t="s">
        <v>768</v>
      </c>
      <c r="D285" s="376" t="s">
        <v>341</v>
      </c>
      <c r="E285" s="464">
        <v>20</v>
      </c>
      <c r="F285" s="464">
        <v>23</v>
      </c>
      <c r="G285" s="464">
        <v>0</v>
      </c>
      <c r="H285" s="465">
        <v>1</v>
      </c>
      <c r="I285" s="679"/>
      <c r="J285" s="106"/>
    </row>
    <row r="286" spans="1:10" x14ac:dyDescent="0.2">
      <c r="A286" s="774"/>
      <c r="B286" s="443" t="s">
        <v>769</v>
      </c>
      <c r="C286" s="442" t="s">
        <v>770</v>
      </c>
      <c r="D286" s="376" t="s">
        <v>1389</v>
      </c>
      <c r="E286" s="464">
        <v>20</v>
      </c>
      <c r="F286" s="464">
        <v>24</v>
      </c>
      <c r="G286" s="464">
        <v>0</v>
      </c>
      <c r="H286" s="465">
        <v>0</v>
      </c>
      <c r="I286" s="679"/>
      <c r="J286" s="106"/>
    </row>
    <row r="287" spans="1:10" x14ac:dyDescent="0.2">
      <c r="A287" s="774"/>
      <c r="B287" s="443" t="s">
        <v>342</v>
      </c>
      <c r="C287" s="442" t="s">
        <v>1943</v>
      </c>
      <c r="D287" s="376" t="s">
        <v>343</v>
      </c>
      <c r="E287" s="464">
        <v>20</v>
      </c>
      <c r="F287" s="464">
        <v>18</v>
      </c>
      <c r="G287" s="464">
        <v>0</v>
      </c>
      <c r="H287" s="465">
        <v>2</v>
      </c>
      <c r="I287" s="679"/>
      <c r="J287" s="106"/>
    </row>
    <row r="288" spans="1:10" x14ac:dyDescent="0.2">
      <c r="A288" s="774"/>
      <c r="B288" s="443" t="s">
        <v>1824</v>
      </c>
      <c r="C288" s="442" t="s">
        <v>1825</v>
      </c>
      <c r="D288" s="376" t="s">
        <v>1828</v>
      </c>
      <c r="E288" s="464">
        <v>20</v>
      </c>
      <c r="F288" s="464">
        <v>22</v>
      </c>
      <c r="G288" s="464">
        <v>0</v>
      </c>
      <c r="H288" s="465">
        <v>3</v>
      </c>
      <c r="I288" s="679"/>
      <c r="J288" s="106"/>
    </row>
    <row r="289" spans="1:10" x14ac:dyDescent="0.2">
      <c r="A289" s="774"/>
      <c r="B289" s="443" t="s">
        <v>1901</v>
      </c>
      <c r="C289" s="442" t="s">
        <v>1902</v>
      </c>
      <c r="D289" s="376" t="s">
        <v>1911</v>
      </c>
      <c r="E289" s="464">
        <v>20</v>
      </c>
      <c r="F289" s="464">
        <v>16</v>
      </c>
      <c r="G289" s="464">
        <v>0</v>
      </c>
      <c r="H289" s="465">
        <v>4</v>
      </c>
      <c r="I289" s="679"/>
      <c r="J289" s="106"/>
    </row>
    <row r="290" spans="1:10" x14ac:dyDescent="0.2">
      <c r="A290" s="774"/>
      <c r="B290" s="443" t="s">
        <v>2337</v>
      </c>
      <c r="C290" s="442" t="s">
        <v>2339</v>
      </c>
      <c r="D290" s="376" t="s">
        <v>2338</v>
      </c>
      <c r="E290" s="464">
        <v>20</v>
      </c>
      <c r="F290" s="464">
        <v>15</v>
      </c>
      <c r="G290" s="464">
        <v>0</v>
      </c>
      <c r="H290" s="465">
        <v>5</v>
      </c>
      <c r="I290" s="679"/>
      <c r="J290" s="106"/>
    </row>
    <row r="291" spans="1:10" x14ac:dyDescent="0.2">
      <c r="A291" s="774"/>
      <c r="B291" s="443" t="s">
        <v>745</v>
      </c>
      <c r="C291" s="442" t="s">
        <v>2353</v>
      </c>
      <c r="D291" s="376" t="s">
        <v>2354</v>
      </c>
      <c r="E291" s="464">
        <v>10</v>
      </c>
      <c r="F291" s="464">
        <v>3</v>
      </c>
      <c r="G291" s="464">
        <v>0</v>
      </c>
      <c r="H291" s="465">
        <v>7</v>
      </c>
      <c r="I291" s="679"/>
      <c r="J291" s="106"/>
    </row>
    <row r="292" spans="1:10" x14ac:dyDescent="0.2">
      <c r="A292" s="774"/>
      <c r="B292" s="443" t="s">
        <v>513</v>
      </c>
      <c r="C292" s="442" t="s">
        <v>2008</v>
      </c>
      <c r="D292" s="376" t="s">
        <v>514</v>
      </c>
      <c r="E292" s="464">
        <v>20</v>
      </c>
      <c r="F292" s="464">
        <v>18</v>
      </c>
      <c r="G292" s="464">
        <v>0</v>
      </c>
      <c r="H292" s="465">
        <v>2</v>
      </c>
      <c r="I292" s="679"/>
      <c r="J292" s="106"/>
    </row>
    <row r="293" spans="1:10" x14ac:dyDescent="0.2">
      <c r="A293" s="774"/>
      <c r="B293" s="443" t="s">
        <v>338</v>
      </c>
      <c r="C293" s="442" t="s">
        <v>995</v>
      </c>
      <c r="D293" s="376" t="s">
        <v>339</v>
      </c>
      <c r="E293" s="464">
        <v>20</v>
      </c>
      <c r="F293" s="464">
        <v>14</v>
      </c>
      <c r="G293" s="464">
        <v>0</v>
      </c>
      <c r="H293" s="465">
        <v>6</v>
      </c>
      <c r="I293" s="679"/>
      <c r="J293" s="106"/>
    </row>
    <row r="294" spans="1:10" x14ac:dyDescent="0.2">
      <c r="A294" s="774"/>
      <c r="B294" s="443" t="s">
        <v>1826</v>
      </c>
      <c r="C294" s="442" t="s">
        <v>2009</v>
      </c>
      <c r="D294" s="376" t="s">
        <v>1829</v>
      </c>
      <c r="E294" s="464">
        <v>20</v>
      </c>
      <c r="F294" s="464">
        <v>5</v>
      </c>
      <c r="G294" s="464">
        <v>0</v>
      </c>
      <c r="H294" s="465">
        <v>5</v>
      </c>
      <c r="I294" s="679"/>
      <c r="J294" s="106"/>
    </row>
    <row r="295" spans="1:10" x14ac:dyDescent="0.2">
      <c r="A295" s="774"/>
      <c r="B295" s="443" t="s">
        <v>2360</v>
      </c>
      <c r="C295" s="442" t="s">
        <v>2361</v>
      </c>
      <c r="D295" s="376" t="s">
        <v>2362</v>
      </c>
      <c r="E295" s="464">
        <v>10</v>
      </c>
      <c r="F295" s="464">
        <v>3</v>
      </c>
      <c r="G295" s="464">
        <v>0</v>
      </c>
      <c r="H295" s="465">
        <v>7</v>
      </c>
      <c r="I295" s="679"/>
      <c r="J295" s="106"/>
    </row>
    <row r="296" spans="1:10" x14ac:dyDescent="0.2">
      <c r="A296" s="774"/>
      <c r="B296" s="443" t="s">
        <v>1903</v>
      </c>
      <c r="C296" s="442" t="s">
        <v>1904</v>
      </c>
      <c r="D296" s="376" t="s">
        <v>1912</v>
      </c>
      <c r="E296" s="464">
        <v>20</v>
      </c>
      <c r="F296" s="464">
        <v>6</v>
      </c>
      <c r="G296" s="464">
        <v>3</v>
      </c>
      <c r="H296" s="465">
        <v>20</v>
      </c>
      <c r="I296" s="679"/>
      <c r="J296" s="106"/>
    </row>
    <row r="297" spans="1:10" x14ac:dyDescent="0.2">
      <c r="A297" s="774"/>
      <c r="B297" s="443" t="s">
        <v>1088</v>
      </c>
      <c r="C297" s="442" t="s">
        <v>1087</v>
      </c>
      <c r="D297" s="376" t="s">
        <v>1361</v>
      </c>
      <c r="E297" s="464">
        <v>20</v>
      </c>
      <c r="F297" s="464">
        <v>29</v>
      </c>
      <c r="G297" s="464">
        <v>0</v>
      </c>
      <c r="H297" s="465">
        <v>3</v>
      </c>
      <c r="I297" s="679"/>
      <c r="J297" s="106"/>
    </row>
    <row r="298" spans="1:10" s="158" customFormat="1" x14ac:dyDescent="0.2">
      <c r="A298" s="774"/>
      <c r="B298" s="443" t="s">
        <v>766</v>
      </c>
      <c r="C298" s="442" t="s">
        <v>996</v>
      </c>
      <c r="D298" s="376" t="s">
        <v>340</v>
      </c>
      <c r="E298" s="467">
        <v>20</v>
      </c>
      <c r="F298" s="467">
        <v>20</v>
      </c>
      <c r="G298" s="467">
        <v>0</v>
      </c>
      <c r="H298" s="468">
        <v>3</v>
      </c>
      <c r="I298" s="679"/>
      <c r="J298" s="163"/>
    </row>
    <row r="299" spans="1:10" x14ac:dyDescent="0.2">
      <c r="A299" s="774"/>
      <c r="B299" s="443" t="s">
        <v>336</v>
      </c>
      <c r="C299" s="442" t="s">
        <v>765</v>
      </c>
      <c r="D299" s="376" t="s">
        <v>337</v>
      </c>
      <c r="E299" s="467">
        <v>20</v>
      </c>
      <c r="F299" s="467">
        <v>22</v>
      </c>
      <c r="G299" s="467">
        <v>0</v>
      </c>
      <c r="H299" s="468">
        <v>0</v>
      </c>
      <c r="I299" s="679"/>
      <c r="J299" s="106"/>
    </row>
    <row r="300" spans="1:10" x14ac:dyDescent="0.2">
      <c r="A300" s="774"/>
      <c r="B300" s="443" t="s">
        <v>728</v>
      </c>
      <c r="C300" s="442" t="s">
        <v>947</v>
      </c>
      <c r="D300" s="376" t="s">
        <v>297</v>
      </c>
      <c r="E300" s="467">
        <v>15</v>
      </c>
      <c r="F300" s="467">
        <v>16</v>
      </c>
      <c r="G300" s="467">
        <v>0</v>
      </c>
      <c r="H300" s="468">
        <v>0</v>
      </c>
      <c r="I300" s="679"/>
      <c r="J300" s="106"/>
    </row>
    <row r="301" spans="1:10" x14ac:dyDescent="0.2">
      <c r="A301" s="774"/>
      <c r="B301" s="443" t="s">
        <v>729</v>
      </c>
      <c r="C301" s="442" t="s">
        <v>730</v>
      </c>
      <c r="D301" s="376" t="s">
        <v>298</v>
      </c>
      <c r="E301" s="467">
        <v>10</v>
      </c>
      <c r="F301" s="467">
        <v>12</v>
      </c>
      <c r="G301" s="467">
        <v>0</v>
      </c>
      <c r="H301" s="468">
        <v>0</v>
      </c>
      <c r="I301" s="679"/>
      <c r="J301" s="106"/>
    </row>
    <row r="302" spans="1:10" s="158" customFormat="1" x14ac:dyDescent="0.2">
      <c r="A302" s="774"/>
      <c r="B302" s="443" t="s">
        <v>1203</v>
      </c>
      <c r="C302" s="442" t="s">
        <v>1204</v>
      </c>
      <c r="D302" s="376" t="s">
        <v>1205</v>
      </c>
      <c r="E302" s="467">
        <v>20</v>
      </c>
      <c r="F302" s="467">
        <v>12</v>
      </c>
      <c r="G302" s="467">
        <v>0</v>
      </c>
      <c r="H302" s="468">
        <v>8</v>
      </c>
      <c r="I302" s="679"/>
      <c r="J302" s="163"/>
    </row>
    <row r="303" spans="1:10" s="158" customFormat="1" x14ac:dyDescent="0.2">
      <c r="A303" s="774"/>
      <c r="B303" s="443" t="s">
        <v>300</v>
      </c>
      <c r="C303" s="442" t="s">
        <v>954</v>
      </c>
      <c r="D303" s="376" t="s">
        <v>301</v>
      </c>
      <c r="E303" s="467">
        <v>30</v>
      </c>
      <c r="F303" s="467">
        <v>28</v>
      </c>
      <c r="G303" s="467">
        <v>0</v>
      </c>
      <c r="H303" s="468">
        <v>0</v>
      </c>
      <c r="I303" s="679"/>
      <c r="J303" s="163"/>
    </row>
    <row r="304" spans="1:10" s="158" customFormat="1" x14ac:dyDescent="0.2">
      <c r="A304" s="774"/>
      <c r="B304" s="443" t="s">
        <v>884</v>
      </c>
      <c r="C304" s="442" t="s">
        <v>997</v>
      </c>
      <c r="D304" s="376" t="s">
        <v>885</v>
      </c>
      <c r="E304" s="467">
        <v>20</v>
      </c>
      <c r="F304" s="467">
        <v>24</v>
      </c>
      <c r="G304" s="467">
        <v>0</v>
      </c>
      <c r="H304" s="468">
        <v>2</v>
      </c>
      <c r="I304" s="679"/>
      <c r="J304" s="163"/>
    </row>
    <row r="305" spans="1:10" s="158" customFormat="1" x14ac:dyDescent="0.2">
      <c r="A305" s="774"/>
      <c r="B305" s="443" t="s">
        <v>335</v>
      </c>
      <c r="C305" s="442" t="s">
        <v>994</v>
      </c>
      <c r="D305" s="376" t="s">
        <v>36</v>
      </c>
      <c r="E305" s="467">
        <v>20</v>
      </c>
      <c r="F305" s="467">
        <v>25</v>
      </c>
      <c r="G305" s="467">
        <v>0</v>
      </c>
      <c r="H305" s="468">
        <v>0</v>
      </c>
      <c r="I305" s="679"/>
      <c r="J305" s="163"/>
    </row>
    <row r="306" spans="1:10" s="158" customFormat="1" x14ac:dyDescent="0.2">
      <c r="A306" s="774"/>
      <c r="B306" s="443" t="s">
        <v>1830</v>
      </c>
      <c r="C306" s="442" t="s">
        <v>1390</v>
      </c>
      <c r="D306" s="376" t="s">
        <v>1391</v>
      </c>
      <c r="E306" s="467">
        <v>20</v>
      </c>
      <c r="F306" s="467">
        <v>10</v>
      </c>
      <c r="G306" s="467">
        <v>0</v>
      </c>
      <c r="H306" s="468">
        <v>10</v>
      </c>
      <c r="I306" s="679"/>
      <c r="J306" s="163"/>
    </row>
    <row r="307" spans="1:10" s="158" customFormat="1" x14ac:dyDescent="0.2">
      <c r="A307" s="774"/>
      <c r="B307" s="443" t="s">
        <v>1490</v>
      </c>
      <c r="C307" s="442" t="s">
        <v>1491</v>
      </c>
      <c r="D307" s="376" t="s">
        <v>1501</v>
      </c>
      <c r="E307" s="467">
        <v>20</v>
      </c>
      <c r="F307" s="467">
        <v>53</v>
      </c>
      <c r="G307" s="467">
        <v>0</v>
      </c>
      <c r="H307" s="468">
        <v>1</v>
      </c>
      <c r="I307" s="679"/>
      <c r="J307" s="163"/>
    </row>
    <row r="308" spans="1:10" s="158" customFormat="1" x14ac:dyDescent="0.2">
      <c r="A308" s="774"/>
      <c r="B308" s="443" t="s">
        <v>1831</v>
      </c>
      <c r="C308" s="442" t="s">
        <v>1821</v>
      </c>
      <c r="D308" s="376" t="s">
        <v>1832</v>
      </c>
      <c r="E308" s="467">
        <v>20</v>
      </c>
      <c r="F308" s="467">
        <v>14</v>
      </c>
      <c r="G308" s="467">
        <v>0</v>
      </c>
      <c r="H308" s="468">
        <v>6</v>
      </c>
      <c r="I308" s="679"/>
      <c r="J308" s="163"/>
    </row>
    <row r="309" spans="1:10" x14ac:dyDescent="0.2">
      <c r="A309" s="774"/>
      <c r="B309" s="443" t="s">
        <v>346</v>
      </c>
      <c r="C309" s="442" t="s">
        <v>775</v>
      </c>
      <c r="D309" s="376" t="s">
        <v>347</v>
      </c>
      <c r="E309" s="467">
        <v>20</v>
      </c>
      <c r="F309" s="467">
        <v>16</v>
      </c>
      <c r="G309" s="467">
        <v>0</v>
      </c>
      <c r="H309" s="468">
        <v>6</v>
      </c>
      <c r="I309" s="679"/>
      <c r="J309" s="106"/>
    </row>
    <row r="310" spans="1:10" x14ac:dyDescent="0.2">
      <c r="A310" s="774"/>
      <c r="B310" s="443" t="s">
        <v>62</v>
      </c>
      <c r="C310" s="442" t="s">
        <v>2029</v>
      </c>
      <c r="D310" s="376" t="s">
        <v>63</v>
      </c>
      <c r="E310" s="464">
        <v>25</v>
      </c>
      <c r="F310" s="464">
        <v>23</v>
      </c>
      <c r="G310" s="464">
        <v>0</v>
      </c>
      <c r="H310" s="465">
        <v>2</v>
      </c>
      <c r="I310" s="679"/>
    </row>
    <row r="311" spans="1:10" x14ac:dyDescent="0.2">
      <c r="A311" s="774"/>
      <c r="B311" s="443" t="s">
        <v>898</v>
      </c>
      <c r="C311" s="442" t="s">
        <v>2030</v>
      </c>
      <c r="D311" s="376" t="s">
        <v>899</v>
      </c>
      <c r="E311" s="464">
        <v>40</v>
      </c>
      <c r="F311" s="464">
        <v>48</v>
      </c>
      <c r="G311" s="464">
        <v>0</v>
      </c>
      <c r="H311" s="465">
        <v>0</v>
      </c>
      <c r="I311" s="679"/>
    </row>
    <row r="312" spans="1:10" x14ac:dyDescent="0.2">
      <c r="A312" s="774"/>
      <c r="B312" s="443" t="s">
        <v>732</v>
      </c>
      <c r="C312" s="442" t="s">
        <v>2031</v>
      </c>
      <c r="D312" s="376" t="s">
        <v>299</v>
      </c>
      <c r="E312" s="464">
        <v>10</v>
      </c>
      <c r="F312" s="464">
        <v>11</v>
      </c>
      <c r="G312" s="464">
        <v>0</v>
      </c>
      <c r="H312" s="465">
        <v>0</v>
      </c>
      <c r="I312" s="679"/>
    </row>
    <row r="313" spans="1:10" x14ac:dyDescent="0.2">
      <c r="A313" s="774"/>
      <c r="B313" s="475" t="s">
        <v>2291</v>
      </c>
      <c r="C313" s="478" t="s">
        <v>2292</v>
      </c>
      <c r="D313" s="405" t="s">
        <v>2293</v>
      </c>
      <c r="E313" s="481">
        <v>20</v>
      </c>
      <c r="F313" s="481">
        <v>2</v>
      </c>
      <c r="G313" s="481">
        <v>0</v>
      </c>
      <c r="H313" s="482">
        <v>18</v>
      </c>
      <c r="I313" s="679"/>
    </row>
    <row r="314" spans="1:10" x14ac:dyDescent="0.2">
      <c r="A314" s="774"/>
      <c r="B314" s="470" t="s">
        <v>776</v>
      </c>
      <c r="C314" s="471" t="s">
        <v>2032</v>
      </c>
      <c r="D314" s="474" t="s">
        <v>348</v>
      </c>
      <c r="E314" s="472">
        <v>25</v>
      </c>
      <c r="F314" s="472">
        <v>18</v>
      </c>
      <c r="G314" s="472">
        <v>0</v>
      </c>
      <c r="H314" s="473">
        <v>7</v>
      </c>
      <c r="I314" s="684"/>
    </row>
    <row r="315" spans="1:10" ht="13.5" thickBot="1" x14ac:dyDescent="0.25">
      <c r="A315" s="831" t="s">
        <v>1016</v>
      </c>
      <c r="B315" s="832"/>
      <c r="C315" s="832"/>
      <c r="D315" s="832"/>
      <c r="E315" s="89">
        <f>SUM(E174:E314)</f>
        <v>2777</v>
      </c>
      <c r="F315" s="89">
        <f>SUM(F174:F314)</f>
        <v>2572</v>
      </c>
      <c r="G315" s="89">
        <f>SUM(G174:G314)</f>
        <v>18</v>
      </c>
      <c r="H315" s="89">
        <f>SUM(H174:H314)</f>
        <v>737</v>
      </c>
      <c r="I315" s="665"/>
    </row>
    <row r="316" spans="1:10" ht="13.5" thickBot="1" x14ac:dyDescent="0.25">
      <c r="A316" s="151"/>
      <c r="B316" s="152"/>
      <c r="C316" s="152"/>
      <c r="D316" s="153"/>
      <c r="E316" s="118"/>
      <c r="F316" s="118"/>
      <c r="G316" s="118"/>
      <c r="H316" s="118"/>
      <c r="I316" s="702"/>
    </row>
    <row r="317" spans="1:10" ht="13.5" customHeight="1" x14ac:dyDescent="0.2">
      <c r="A317" s="833" t="s">
        <v>1029</v>
      </c>
      <c r="B317" s="479" t="s">
        <v>1089</v>
      </c>
      <c r="C317" s="480" t="s">
        <v>2010</v>
      </c>
      <c r="D317" s="469" t="s">
        <v>1392</v>
      </c>
      <c r="E317" s="476">
        <v>30</v>
      </c>
      <c r="F317" s="476">
        <v>26</v>
      </c>
      <c r="G317" s="476">
        <v>0</v>
      </c>
      <c r="H317" s="477">
        <v>4</v>
      </c>
      <c r="I317" s="678"/>
      <c r="J317" s="106"/>
    </row>
    <row r="318" spans="1:10" x14ac:dyDescent="0.2">
      <c r="A318" s="782"/>
      <c r="B318" s="443" t="s">
        <v>1599</v>
      </c>
      <c r="C318" s="442" t="s">
        <v>2011</v>
      </c>
      <c r="D318" s="376" t="s">
        <v>1600</v>
      </c>
      <c r="E318" s="464">
        <v>20</v>
      </c>
      <c r="F318" s="464">
        <v>22</v>
      </c>
      <c r="G318" s="464">
        <v>0</v>
      </c>
      <c r="H318" s="465">
        <v>5</v>
      </c>
      <c r="I318" s="679"/>
      <c r="J318" s="106"/>
    </row>
    <row r="319" spans="1:10" x14ac:dyDescent="0.2">
      <c r="A319" s="782"/>
      <c r="B319" s="443" t="s">
        <v>1579</v>
      </c>
      <c r="C319" s="442" t="s">
        <v>1580</v>
      </c>
      <c r="D319" s="376" t="s">
        <v>1581</v>
      </c>
      <c r="E319" s="464">
        <v>15</v>
      </c>
      <c r="F319" s="464">
        <v>19</v>
      </c>
      <c r="G319" s="464">
        <v>0</v>
      </c>
      <c r="H319" s="465">
        <v>6</v>
      </c>
      <c r="I319" s="679"/>
    </row>
    <row r="320" spans="1:10" x14ac:dyDescent="0.2">
      <c r="A320" s="782"/>
      <c r="B320" s="443" t="s">
        <v>344</v>
      </c>
      <c r="C320" s="442" t="s">
        <v>1944</v>
      </c>
      <c r="D320" s="376" t="s">
        <v>131</v>
      </c>
      <c r="E320" s="464">
        <v>14</v>
      </c>
      <c r="F320" s="464">
        <v>33</v>
      </c>
      <c r="G320" s="464">
        <v>0</v>
      </c>
      <c r="H320" s="465">
        <v>0</v>
      </c>
      <c r="I320" s="679"/>
    </row>
    <row r="321" spans="1:9" x14ac:dyDescent="0.2">
      <c r="A321" s="782"/>
      <c r="B321" s="443" t="s">
        <v>1945</v>
      </c>
      <c r="C321" s="442" t="s">
        <v>1704</v>
      </c>
      <c r="D321" s="376" t="s">
        <v>131</v>
      </c>
      <c r="E321" s="464">
        <v>20</v>
      </c>
      <c r="F321" s="464">
        <v>0</v>
      </c>
      <c r="G321" s="464">
        <v>0</v>
      </c>
      <c r="H321" s="465">
        <v>0</v>
      </c>
      <c r="I321" s="679"/>
    </row>
    <row r="322" spans="1:9" x14ac:dyDescent="0.2">
      <c r="A322" s="782"/>
      <c r="B322" s="443" t="s">
        <v>771</v>
      </c>
      <c r="C322" s="442" t="s">
        <v>998</v>
      </c>
      <c r="D322" s="376" t="s">
        <v>37</v>
      </c>
      <c r="E322" s="464">
        <v>55</v>
      </c>
      <c r="F322" s="464">
        <v>45</v>
      </c>
      <c r="G322" s="464">
        <v>0</v>
      </c>
      <c r="H322" s="465">
        <v>1</v>
      </c>
      <c r="I322" s="679"/>
    </row>
    <row r="323" spans="1:9" x14ac:dyDescent="0.2">
      <c r="A323" s="782"/>
      <c r="B323" s="443" t="s">
        <v>772</v>
      </c>
      <c r="C323" s="442" t="s">
        <v>135</v>
      </c>
      <c r="D323" s="376" t="s">
        <v>136</v>
      </c>
      <c r="E323" s="464">
        <v>20</v>
      </c>
      <c r="F323" s="464">
        <v>18</v>
      </c>
      <c r="G323" s="464">
        <v>0</v>
      </c>
      <c r="H323" s="465">
        <v>2</v>
      </c>
      <c r="I323" s="679"/>
    </row>
    <row r="324" spans="1:9" x14ac:dyDescent="0.2">
      <c r="A324" s="782"/>
      <c r="B324" s="443" t="s">
        <v>773</v>
      </c>
      <c r="C324" s="442" t="s">
        <v>138</v>
      </c>
      <c r="D324" s="376" t="s">
        <v>139</v>
      </c>
      <c r="E324" s="464">
        <v>40</v>
      </c>
      <c r="F324" s="464">
        <v>43</v>
      </c>
      <c r="G324" s="464">
        <v>0</v>
      </c>
      <c r="H324" s="465">
        <v>1</v>
      </c>
      <c r="I324" s="679"/>
    </row>
    <row r="325" spans="1:9" x14ac:dyDescent="0.2">
      <c r="A325" s="782"/>
      <c r="B325" s="443" t="s">
        <v>774</v>
      </c>
      <c r="C325" s="442" t="s">
        <v>999</v>
      </c>
      <c r="D325" s="376" t="s">
        <v>345</v>
      </c>
      <c r="E325" s="464">
        <v>20</v>
      </c>
      <c r="F325" s="464">
        <v>20</v>
      </c>
      <c r="G325" s="464">
        <v>0</v>
      </c>
      <c r="H325" s="465">
        <v>0</v>
      </c>
      <c r="I325" s="679"/>
    </row>
    <row r="326" spans="1:9" x14ac:dyDescent="0.2">
      <c r="A326" s="782"/>
      <c r="B326" s="475" t="s">
        <v>251</v>
      </c>
      <c r="C326" s="478" t="s">
        <v>135</v>
      </c>
      <c r="D326" s="405" t="s">
        <v>136</v>
      </c>
      <c r="E326" s="481">
        <v>13</v>
      </c>
      <c r="F326" s="481">
        <v>3</v>
      </c>
      <c r="G326" s="481">
        <v>0</v>
      </c>
      <c r="H326" s="482">
        <v>10</v>
      </c>
      <c r="I326" s="684"/>
    </row>
    <row r="327" spans="1:9" ht="13.5" thickBot="1" x14ac:dyDescent="0.25">
      <c r="A327" s="831" t="s">
        <v>1016</v>
      </c>
      <c r="B327" s="832"/>
      <c r="C327" s="832"/>
      <c r="D327" s="832"/>
      <c r="E327" s="89">
        <f>SUM(E317:E326)</f>
        <v>247</v>
      </c>
      <c r="F327" s="89">
        <f>SUM(F317:F326)</f>
        <v>229</v>
      </c>
      <c r="G327" s="89">
        <f>SUM(G317:G326)</f>
        <v>0</v>
      </c>
      <c r="H327" s="89">
        <f>SUM(H317:H326)</f>
        <v>29</v>
      </c>
      <c r="I327" s="665"/>
    </row>
    <row r="328" spans="1:9" ht="13.5" thickBot="1" x14ac:dyDescent="0.25">
      <c r="A328" s="151"/>
      <c r="B328" s="152"/>
      <c r="C328" s="152"/>
      <c r="D328" s="153"/>
      <c r="E328" s="118"/>
      <c r="F328" s="118"/>
      <c r="G328" s="118"/>
      <c r="H328" s="118"/>
      <c r="I328" s="702"/>
    </row>
    <row r="329" spans="1:9" ht="13.5" customHeight="1" x14ac:dyDescent="0.2">
      <c r="A329" s="783" t="s">
        <v>1031</v>
      </c>
      <c r="B329" s="282" t="s">
        <v>1566</v>
      </c>
      <c r="C329" s="240" t="s">
        <v>483</v>
      </c>
      <c r="D329" s="285" t="s">
        <v>26</v>
      </c>
      <c r="E329" s="280">
        <v>20</v>
      </c>
      <c r="F329" s="280">
        <v>18</v>
      </c>
      <c r="G329" s="280">
        <v>0</v>
      </c>
      <c r="H329" s="281">
        <v>2</v>
      </c>
      <c r="I329" s="692"/>
    </row>
    <row r="330" spans="1:9" x14ac:dyDescent="0.2">
      <c r="A330" s="784"/>
      <c r="B330" s="286" t="s">
        <v>428</v>
      </c>
      <c r="C330" s="266" t="s">
        <v>238</v>
      </c>
      <c r="D330" s="288" t="s">
        <v>28</v>
      </c>
      <c r="E330" s="256">
        <v>20</v>
      </c>
      <c r="F330" s="256">
        <v>25</v>
      </c>
      <c r="G330" s="256">
        <v>0</v>
      </c>
      <c r="H330" s="292">
        <v>0</v>
      </c>
      <c r="I330" s="693"/>
    </row>
    <row r="331" spans="1:9" x14ac:dyDescent="0.2">
      <c r="A331" s="784"/>
      <c r="B331" s="286" t="s">
        <v>664</v>
      </c>
      <c r="C331" s="266" t="s">
        <v>701</v>
      </c>
      <c r="D331" s="288" t="s">
        <v>38</v>
      </c>
      <c r="E331" s="256">
        <v>20</v>
      </c>
      <c r="F331" s="256">
        <v>5</v>
      </c>
      <c r="G331" s="256">
        <v>0</v>
      </c>
      <c r="H331" s="292">
        <v>15</v>
      </c>
      <c r="I331" s="693"/>
    </row>
    <row r="332" spans="1:9" x14ac:dyDescent="0.2">
      <c r="A332" s="784"/>
      <c r="B332" s="286" t="s">
        <v>484</v>
      </c>
      <c r="C332" s="266" t="s">
        <v>702</v>
      </c>
      <c r="D332" s="288" t="s">
        <v>485</v>
      </c>
      <c r="E332" s="256">
        <v>20</v>
      </c>
      <c r="F332" s="256">
        <v>31</v>
      </c>
      <c r="G332" s="256">
        <v>0</v>
      </c>
      <c r="H332" s="292">
        <v>3</v>
      </c>
      <c r="I332" s="693"/>
    </row>
    <row r="333" spans="1:9" x14ac:dyDescent="0.2">
      <c r="A333" s="784"/>
      <c r="B333" s="286" t="s">
        <v>1312</v>
      </c>
      <c r="C333" s="266" t="s">
        <v>1313</v>
      </c>
      <c r="D333" s="288" t="s">
        <v>1314</v>
      </c>
      <c r="E333" s="256">
        <v>40</v>
      </c>
      <c r="F333" s="256">
        <v>51</v>
      </c>
      <c r="G333" s="256">
        <v>0</v>
      </c>
      <c r="H333" s="292">
        <v>0</v>
      </c>
      <c r="I333" s="693"/>
    </row>
    <row r="334" spans="1:9" x14ac:dyDescent="0.2">
      <c r="A334" s="784"/>
      <c r="B334" s="290" t="s">
        <v>639</v>
      </c>
      <c r="C334" s="251" t="s">
        <v>673</v>
      </c>
      <c r="D334" s="291" t="s">
        <v>242</v>
      </c>
      <c r="E334" s="289">
        <v>15</v>
      </c>
      <c r="F334" s="256">
        <v>11</v>
      </c>
      <c r="G334" s="256">
        <v>0</v>
      </c>
      <c r="H334" s="292">
        <v>4</v>
      </c>
      <c r="I334" s="693"/>
    </row>
    <row r="335" spans="1:9" x14ac:dyDescent="0.2">
      <c r="A335" s="185"/>
      <c r="B335" s="290" t="s">
        <v>1567</v>
      </c>
      <c r="C335" s="251" t="s">
        <v>1568</v>
      </c>
      <c r="D335" s="291" t="s">
        <v>1569</v>
      </c>
      <c r="E335" s="289">
        <v>20</v>
      </c>
      <c r="F335" s="283">
        <v>12</v>
      </c>
      <c r="G335" s="283">
        <v>0</v>
      </c>
      <c r="H335" s="284">
        <v>8</v>
      </c>
      <c r="I335" s="693"/>
    </row>
    <row r="336" spans="1:9" x14ac:dyDescent="0.2">
      <c r="A336" s="185"/>
      <c r="B336" s="290" t="s">
        <v>1603</v>
      </c>
      <c r="C336" s="251" t="s">
        <v>1640</v>
      </c>
      <c r="D336" s="291" t="s">
        <v>1641</v>
      </c>
      <c r="E336" s="289">
        <v>20</v>
      </c>
      <c r="F336" s="283">
        <v>21</v>
      </c>
      <c r="G336" s="283">
        <v>0</v>
      </c>
      <c r="H336" s="284">
        <v>0</v>
      </c>
      <c r="I336" s="694"/>
    </row>
    <row r="337" spans="1:10" ht="13.5" thickBot="1" x14ac:dyDescent="0.25">
      <c r="A337" s="831" t="s">
        <v>1016</v>
      </c>
      <c r="B337" s="832"/>
      <c r="C337" s="832"/>
      <c r="D337" s="832"/>
      <c r="E337" s="89">
        <f>SUM(E329:E336)</f>
        <v>175</v>
      </c>
      <c r="F337" s="89">
        <f>SUM(F329:F336)</f>
        <v>174</v>
      </c>
      <c r="G337" s="89">
        <f>SUM(G329:G336)</f>
        <v>0</v>
      </c>
      <c r="H337" s="89">
        <f>SUM(H329:H336)</f>
        <v>32</v>
      </c>
      <c r="I337" s="688"/>
    </row>
    <row r="338" spans="1:10" ht="13.5" thickBot="1" x14ac:dyDescent="0.25">
      <c r="A338" s="151"/>
      <c r="B338" s="152"/>
      <c r="C338" s="152"/>
      <c r="D338" s="153"/>
      <c r="E338" s="118"/>
      <c r="F338" s="118"/>
      <c r="G338" s="118"/>
      <c r="H338" s="118"/>
      <c r="I338" s="702"/>
    </row>
    <row r="339" spans="1:10" ht="13.5" customHeight="1" x14ac:dyDescent="0.2">
      <c r="A339" s="834" t="s">
        <v>1030</v>
      </c>
      <c r="B339" s="294" t="s">
        <v>478</v>
      </c>
      <c r="C339" s="295" t="s">
        <v>1931</v>
      </c>
      <c r="D339" s="299" t="s">
        <v>479</v>
      </c>
      <c r="E339" s="280">
        <v>20</v>
      </c>
      <c r="F339" s="280">
        <v>7</v>
      </c>
      <c r="G339" s="280">
        <v>0</v>
      </c>
      <c r="H339" s="281">
        <v>14</v>
      </c>
      <c r="I339" s="692"/>
    </row>
    <row r="340" spans="1:10" x14ac:dyDescent="0.2">
      <c r="A340" s="835"/>
      <c r="B340" s="296" t="s">
        <v>657</v>
      </c>
      <c r="C340" s="297" t="s">
        <v>693</v>
      </c>
      <c r="D340" s="267" t="s">
        <v>30</v>
      </c>
      <c r="E340" s="256">
        <v>30</v>
      </c>
      <c r="F340" s="256">
        <v>28</v>
      </c>
      <c r="G340" s="256">
        <v>0</v>
      </c>
      <c r="H340" s="292">
        <v>2</v>
      </c>
      <c r="I340" s="693"/>
    </row>
    <row r="341" spans="1:10" x14ac:dyDescent="0.2">
      <c r="A341" s="835"/>
      <c r="B341" s="300" t="s">
        <v>1850</v>
      </c>
      <c r="C341" s="301" t="s">
        <v>1851</v>
      </c>
      <c r="D341" s="261" t="s">
        <v>1852</v>
      </c>
      <c r="E341" s="256">
        <v>20</v>
      </c>
      <c r="F341" s="256">
        <v>10</v>
      </c>
      <c r="G341" s="256">
        <v>0</v>
      </c>
      <c r="H341" s="292">
        <v>10</v>
      </c>
      <c r="I341" s="693"/>
    </row>
    <row r="342" spans="1:10" s="158" customFormat="1" x14ac:dyDescent="0.2">
      <c r="A342" s="835"/>
      <c r="B342" s="296" t="s">
        <v>1962</v>
      </c>
      <c r="C342" s="297" t="s">
        <v>1957</v>
      </c>
      <c r="D342" s="267" t="s">
        <v>1963</v>
      </c>
      <c r="E342" s="252">
        <v>20</v>
      </c>
      <c r="F342" s="252">
        <v>0</v>
      </c>
      <c r="G342" s="256">
        <v>0</v>
      </c>
      <c r="H342" s="292">
        <v>20</v>
      </c>
      <c r="I342" s="693"/>
      <c r="J342" s="157"/>
    </row>
    <row r="343" spans="1:10" x14ac:dyDescent="0.2">
      <c r="A343" s="835"/>
      <c r="B343" s="296" t="s">
        <v>1221</v>
      </c>
      <c r="C343" s="297" t="s">
        <v>471</v>
      </c>
      <c r="D343" s="267" t="s">
        <v>41</v>
      </c>
      <c r="E343" s="252">
        <v>40</v>
      </c>
      <c r="F343" s="252">
        <v>38</v>
      </c>
      <c r="G343" s="256">
        <v>0</v>
      </c>
      <c r="H343" s="292">
        <v>0</v>
      </c>
      <c r="I343" s="693"/>
    </row>
    <row r="344" spans="1:10" x14ac:dyDescent="0.2">
      <c r="A344" s="835"/>
      <c r="B344" s="296" t="s">
        <v>658</v>
      </c>
      <c r="C344" s="297" t="s">
        <v>694</v>
      </c>
      <c r="D344" s="267" t="s">
        <v>472</v>
      </c>
      <c r="E344" s="252">
        <v>20</v>
      </c>
      <c r="F344" s="252">
        <v>15</v>
      </c>
      <c r="G344" s="256">
        <v>0</v>
      </c>
      <c r="H344" s="298">
        <v>5</v>
      </c>
      <c r="I344" s="693"/>
    </row>
    <row r="345" spans="1:10" x14ac:dyDescent="0.2">
      <c r="A345" s="835"/>
      <c r="B345" s="296" t="s">
        <v>651</v>
      </c>
      <c r="C345" s="297" t="s">
        <v>682</v>
      </c>
      <c r="D345" s="267" t="s">
        <v>32</v>
      </c>
      <c r="E345" s="252">
        <v>10</v>
      </c>
      <c r="F345" s="252">
        <v>11</v>
      </c>
      <c r="G345" s="256">
        <v>0</v>
      </c>
      <c r="H345" s="298">
        <v>2</v>
      </c>
      <c r="I345" s="693"/>
    </row>
    <row r="346" spans="1:10" x14ac:dyDescent="0.2">
      <c r="A346" s="835"/>
      <c r="B346" s="296" t="s">
        <v>490</v>
      </c>
      <c r="C346" s="297" t="s">
        <v>707</v>
      </c>
      <c r="D346" s="267" t="s">
        <v>491</v>
      </c>
      <c r="E346" s="252">
        <v>20</v>
      </c>
      <c r="F346" s="252">
        <v>13</v>
      </c>
      <c r="G346" s="256">
        <v>0</v>
      </c>
      <c r="H346" s="298">
        <v>7</v>
      </c>
      <c r="I346" s="693"/>
    </row>
    <row r="347" spans="1:10" s="158" customFormat="1" x14ac:dyDescent="0.2">
      <c r="A347" s="835"/>
      <c r="B347" s="296" t="s">
        <v>659</v>
      </c>
      <c r="C347" s="297" t="s">
        <v>696</v>
      </c>
      <c r="D347" s="267" t="s">
        <v>475</v>
      </c>
      <c r="E347" s="252">
        <v>12</v>
      </c>
      <c r="F347" s="252">
        <v>12</v>
      </c>
      <c r="G347" s="256">
        <v>0</v>
      </c>
      <c r="H347" s="311">
        <v>0</v>
      </c>
      <c r="I347" s="693"/>
      <c r="J347" s="157"/>
    </row>
    <row r="348" spans="1:10" x14ac:dyDescent="0.2">
      <c r="A348" s="835"/>
      <c r="B348" s="296" t="s">
        <v>1222</v>
      </c>
      <c r="C348" s="297" t="s">
        <v>700</v>
      </c>
      <c r="D348" s="267" t="s">
        <v>482</v>
      </c>
      <c r="E348" s="252">
        <v>20</v>
      </c>
      <c r="F348" s="252">
        <v>13</v>
      </c>
      <c r="G348" s="256">
        <v>0</v>
      </c>
      <c r="H348" s="298">
        <v>7</v>
      </c>
      <c r="I348" s="693"/>
    </row>
    <row r="349" spans="1:10" x14ac:dyDescent="0.2">
      <c r="A349" s="835"/>
      <c r="B349" s="296" t="s">
        <v>1224</v>
      </c>
      <c r="C349" s="297" t="s">
        <v>1225</v>
      </c>
      <c r="D349" s="267" t="s">
        <v>1052</v>
      </c>
      <c r="E349" s="256">
        <v>20</v>
      </c>
      <c r="F349" s="256">
        <v>13</v>
      </c>
      <c r="G349" s="256">
        <v>0</v>
      </c>
      <c r="H349" s="292">
        <v>7</v>
      </c>
      <c r="I349" s="693"/>
    </row>
    <row r="350" spans="1:10" x14ac:dyDescent="0.2">
      <c r="A350" s="835"/>
      <c r="B350" s="296" t="s">
        <v>1570</v>
      </c>
      <c r="C350" s="297" t="s">
        <v>688</v>
      </c>
      <c r="D350" s="267" t="s">
        <v>245</v>
      </c>
      <c r="E350" s="256">
        <v>24</v>
      </c>
      <c r="F350" s="256">
        <v>28</v>
      </c>
      <c r="G350" s="256">
        <v>0</v>
      </c>
      <c r="H350" s="292">
        <v>2</v>
      </c>
      <c r="I350" s="693"/>
    </row>
    <row r="351" spans="1:10" x14ac:dyDescent="0.2">
      <c r="A351" s="835"/>
      <c r="B351" s="296" t="s">
        <v>654</v>
      </c>
      <c r="C351" s="297" t="s">
        <v>689</v>
      </c>
      <c r="D351" s="267" t="s">
        <v>468</v>
      </c>
      <c r="E351" s="256">
        <v>20</v>
      </c>
      <c r="F351" s="256">
        <v>20</v>
      </c>
      <c r="G351" s="256">
        <v>0</v>
      </c>
      <c r="H351" s="292">
        <v>0</v>
      </c>
      <c r="I351" s="693"/>
    </row>
    <row r="352" spans="1:10" x14ac:dyDescent="0.2">
      <c r="A352" s="835"/>
      <c r="B352" s="296" t="s">
        <v>473</v>
      </c>
      <c r="C352" s="297" t="s">
        <v>695</v>
      </c>
      <c r="D352" s="267" t="s">
        <v>474</v>
      </c>
      <c r="E352" s="256">
        <v>30</v>
      </c>
      <c r="F352" s="256">
        <v>33</v>
      </c>
      <c r="G352" s="256">
        <v>0</v>
      </c>
      <c r="H352" s="292">
        <v>2</v>
      </c>
      <c r="I352" s="693"/>
    </row>
    <row r="353" spans="1:10" x14ac:dyDescent="0.2">
      <c r="A353" s="835"/>
      <c r="B353" s="296" t="s">
        <v>656</v>
      </c>
      <c r="C353" s="297" t="s">
        <v>691</v>
      </c>
      <c r="D353" s="267" t="s">
        <v>246</v>
      </c>
      <c r="E353" s="256">
        <v>40</v>
      </c>
      <c r="F353" s="256">
        <v>38</v>
      </c>
      <c r="G353" s="256">
        <v>0</v>
      </c>
      <c r="H353" s="292">
        <v>2</v>
      </c>
      <c r="I353" s="693"/>
    </row>
    <row r="354" spans="1:10" x14ac:dyDescent="0.2">
      <c r="A354" s="835"/>
      <c r="B354" s="296" t="s">
        <v>663</v>
      </c>
      <c r="C354" s="297" t="s">
        <v>699</v>
      </c>
      <c r="D354" s="267" t="s">
        <v>481</v>
      </c>
      <c r="E354" s="256">
        <v>20</v>
      </c>
      <c r="F354" s="256">
        <v>16</v>
      </c>
      <c r="G354" s="256">
        <v>0</v>
      </c>
      <c r="H354" s="292">
        <v>4</v>
      </c>
      <c r="I354" s="693"/>
    </row>
    <row r="355" spans="1:10" x14ac:dyDescent="0.2">
      <c r="A355" s="835"/>
      <c r="B355" s="296" t="s">
        <v>662</v>
      </c>
      <c r="C355" s="297" t="s">
        <v>698</v>
      </c>
      <c r="D355" s="267" t="s">
        <v>480</v>
      </c>
      <c r="E355" s="256">
        <v>20</v>
      </c>
      <c r="F355" s="256">
        <v>11</v>
      </c>
      <c r="G355" s="256">
        <v>0</v>
      </c>
      <c r="H355" s="292">
        <v>20</v>
      </c>
      <c r="I355" s="693"/>
    </row>
    <row r="356" spans="1:10" x14ac:dyDescent="0.2">
      <c r="A356" s="835"/>
      <c r="B356" s="296" t="s">
        <v>655</v>
      </c>
      <c r="C356" s="297" t="s">
        <v>690</v>
      </c>
      <c r="D356" s="267" t="s">
        <v>469</v>
      </c>
      <c r="E356" s="256">
        <v>40</v>
      </c>
      <c r="F356" s="256">
        <v>44</v>
      </c>
      <c r="G356" s="256">
        <v>0</v>
      </c>
      <c r="H356" s="292">
        <v>0</v>
      </c>
      <c r="I356" s="693"/>
    </row>
    <row r="357" spans="1:10" x14ac:dyDescent="0.2">
      <c r="A357" s="835"/>
      <c r="B357" s="296" t="s">
        <v>2026</v>
      </c>
      <c r="C357" s="297" t="s">
        <v>2027</v>
      </c>
      <c r="D357" s="267" t="s">
        <v>2028</v>
      </c>
      <c r="E357" s="256">
        <v>20</v>
      </c>
      <c r="F357" s="256">
        <v>34</v>
      </c>
      <c r="G357" s="256"/>
      <c r="H357" s="292">
        <v>3</v>
      </c>
      <c r="I357" s="693"/>
    </row>
    <row r="358" spans="1:10" x14ac:dyDescent="0.2">
      <c r="A358" s="835"/>
      <c r="B358" s="296" t="s">
        <v>661</v>
      </c>
      <c r="C358" s="302" t="s">
        <v>697</v>
      </c>
      <c r="D358" s="267" t="s">
        <v>477</v>
      </c>
      <c r="E358" s="256">
        <v>20</v>
      </c>
      <c r="F358" s="256">
        <v>16</v>
      </c>
      <c r="G358" s="256">
        <v>0</v>
      </c>
      <c r="H358" s="292">
        <v>0</v>
      </c>
      <c r="I358" s="693"/>
    </row>
    <row r="359" spans="1:10" x14ac:dyDescent="0.2">
      <c r="A359" s="835"/>
      <c r="B359" s="296" t="s">
        <v>1315</v>
      </c>
      <c r="C359" s="302" t="s">
        <v>692</v>
      </c>
      <c r="D359" s="260" t="s">
        <v>470</v>
      </c>
      <c r="E359" s="256">
        <v>40</v>
      </c>
      <c r="F359" s="256">
        <v>55</v>
      </c>
      <c r="G359" s="256">
        <v>0</v>
      </c>
      <c r="H359" s="292">
        <v>0</v>
      </c>
      <c r="I359" s="693"/>
    </row>
    <row r="360" spans="1:10" x14ac:dyDescent="0.2">
      <c r="A360" s="835"/>
      <c r="B360" s="296" t="s">
        <v>660</v>
      </c>
      <c r="C360" s="302" t="s">
        <v>230</v>
      </c>
      <c r="D360" s="260" t="s">
        <v>476</v>
      </c>
      <c r="E360" s="256">
        <v>20</v>
      </c>
      <c r="F360" s="256">
        <v>20</v>
      </c>
      <c r="G360" s="256">
        <v>0</v>
      </c>
      <c r="H360" s="292">
        <v>0</v>
      </c>
      <c r="I360" s="693"/>
    </row>
    <row r="361" spans="1:10" x14ac:dyDescent="0.2">
      <c r="A361" s="835"/>
      <c r="B361" s="296" t="s">
        <v>1223</v>
      </c>
      <c r="C361" s="302" t="s">
        <v>878</v>
      </c>
      <c r="D361" s="260" t="s">
        <v>879</v>
      </c>
      <c r="E361" s="256">
        <v>20</v>
      </c>
      <c r="F361" s="256">
        <v>19</v>
      </c>
      <c r="G361" s="256">
        <v>0</v>
      </c>
      <c r="H361" s="292">
        <v>10</v>
      </c>
      <c r="I361" s="693"/>
    </row>
    <row r="362" spans="1:10" x14ac:dyDescent="0.2">
      <c r="A362" s="835"/>
      <c r="B362" s="296" t="s">
        <v>2377</v>
      </c>
      <c r="C362" s="302" t="s">
        <v>2378</v>
      </c>
      <c r="D362" s="260" t="s">
        <v>1565</v>
      </c>
      <c r="E362" s="256">
        <v>20</v>
      </c>
      <c r="F362" s="256">
        <v>6</v>
      </c>
      <c r="G362" s="256">
        <v>0</v>
      </c>
      <c r="H362" s="292">
        <v>14</v>
      </c>
      <c r="I362" s="693"/>
    </row>
    <row r="363" spans="1:10" x14ac:dyDescent="0.2">
      <c r="A363" s="835"/>
      <c r="B363" s="296" t="s">
        <v>489</v>
      </c>
      <c r="C363" s="302" t="s">
        <v>706</v>
      </c>
      <c r="D363" s="260" t="s">
        <v>388</v>
      </c>
      <c r="E363" s="256">
        <v>40</v>
      </c>
      <c r="F363" s="256">
        <v>38</v>
      </c>
      <c r="G363" s="256">
        <v>0</v>
      </c>
      <c r="H363" s="292">
        <v>12</v>
      </c>
      <c r="I363" s="693"/>
    </row>
    <row r="364" spans="1:10" x14ac:dyDescent="0.2">
      <c r="A364" s="835"/>
      <c r="B364" s="303" t="s">
        <v>1807</v>
      </c>
      <c r="C364" s="312" t="s">
        <v>1226</v>
      </c>
      <c r="D364" s="305" t="s">
        <v>901</v>
      </c>
      <c r="E364" s="256">
        <v>20</v>
      </c>
      <c r="F364" s="256">
        <v>19</v>
      </c>
      <c r="G364" s="256">
        <v>0</v>
      </c>
      <c r="H364" s="292">
        <v>1</v>
      </c>
      <c r="I364" s="693"/>
    </row>
    <row r="365" spans="1:10" x14ac:dyDescent="0.2">
      <c r="A365" s="835"/>
      <c r="B365" s="312" t="s">
        <v>1751</v>
      </c>
      <c r="C365" s="304" t="s">
        <v>1752</v>
      </c>
      <c r="D365" s="261" t="s">
        <v>1753</v>
      </c>
      <c r="E365" s="256">
        <v>20</v>
      </c>
      <c r="F365" s="256">
        <v>8</v>
      </c>
      <c r="G365" s="256">
        <v>0</v>
      </c>
      <c r="H365" s="292">
        <v>12</v>
      </c>
      <c r="I365" s="693"/>
    </row>
    <row r="366" spans="1:10" x14ac:dyDescent="0.2">
      <c r="A366" s="835"/>
      <c r="B366" s="306" t="s">
        <v>252</v>
      </c>
      <c r="C366" s="307" t="s">
        <v>1227</v>
      </c>
      <c r="D366" s="308" t="s">
        <v>253</v>
      </c>
      <c r="E366" s="256">
        <v>20</v>
      </c>
      <c r="F366" s="256">
        <v>24</v>
      </c>
      <c r="G366" s="256">
        <v>0</v>
      </c>
      <c r="H366" s="292">
        <v>0</v>
      </c>
      <c r="I366" s="693"/>
    </row>
    <row r="367" spans="1:10" x14ac:dyDescent="0.2">
      <c r="A367" s="835"/>
      <c r="B367" s="296" t="s">
        <v>426</v>
      </c>
      <c r="C367" s="302" t="s">
        <v>703</v>
      </c>
      <c r="D367" s="260" t="s">
        <v>29</v>
      </c>
      <c r="E367" s="256">
        <v>15</v>
      </c>
      <c r="F367" s="256">
        <v>19</v>
      </c>
      <c r="G367" s="256">
        <v>0</v>
      </c>
      <c r="H367" s="292">
        <v>0</v>
      </c>
      <c r="I367" s="693"/>
    </row>
    <row r="368" spans="1:10" x14ac:dyDescent="0.2">
      <c r="A368" s="835"/>
      <c r="B368" s="296" t="s">
        <v>2071</v>
      </c>
      <c r="C368" s="302" t="s">
        <v>2072</v>
      </c>
      <c r="D368" s="260" t="s">
        <v>2073</v>
      </c>
      <c r="E368" s="256">
        <v>20</v>
      </c>
      <c r="F368" s="256">
        <v>13</v>
      </c>
      <c r="G368" s="256">
        <v>0</v>
      </c>
      <c r="H368" s="292">
        <v>7</v>
      </c>
      <c r="I368" s="693"/>
      <c r="J368" s="157"/>
    </row>
    <row r="369" spans="1:11" x14ac:dyDescent="0.2">
      <c r="A369" s="835"/>
      <c r="B369" s="296" t="s">
        <v>1968</v>
      </c>
      <c r="C369" s="302" t="s">
        <v>1969</v>
      </c>
      <c r="D369" s="260" t="s">
        <v>1970</v>
      </c>
      <c r="E369" s="256">
        <v>20</v>
      </c>
      <c r="F369" s="256">
        <v>3</v>
      </c>
      <c r="G369" s="256">
        <v>0</v>
      </c>
      <c r="H369" s="292">
        <v>17</v>
      </c>
      <c r="I369" s="693"/>
    </row>
    <row r="370" spans="1:11" x14ac:dyDescent="0.2">
      <c r="A370" s="835"/>
      <c r="B370" s="296" t="s">
        <v>487</v>
      </c>
      <c r="C370" s="302" t="s">
        <v>705</v>
      </c>
      <c r="D370" s="260" t="s">
        <v>488</v>
      </c>
      <c r="E370" s="256">
        <v>15</v>
      </c>
      <c r="F370" s="256">
        <v>17</v>
      </c>
      <c r="G370" s="256">
        <v>0</v>
      </c>
      <c r="H370" s="292">
        <v>0</v>
      </c>
      <c r="I370" s="693"/>
    </row>
    <row r="371" spans="1:11" x14ac:dyDescent="0.2">
      <c r="A371" s="835"/>
      <c r="B371" s="296" t="s">
        <v>486</v>
      </c>
      <c r="C371" s="297" t="s">
        <v>704</v>
      </c>
      <c r="D371" s="267" t="s">
        <v>33</v>
      </c>
      <c r="E371" s="256">
        <v>40</v>
      </c>
      <c r="F371" s="256">
        <v>39</v>
      </c>
      <c r="G371" s="256">
        <v>0</v>
      </c>
      <c r="H371" s="292">
        <v>1</v>
      </c>
      <c r="I371" s="693"/>
    </row>
    <row r="372" spans="1:11" x14ac:dyDescent="0.2">
      <c r="A372" s="835"/>
      <c r="B372" s="309" t="s">
        <v>665</v>
      </c>
      <c r="C372" s="310" t="s">
        <v>685</v>
      </c>
      <c r="D372" s="263" t="s">
        <v>147</v>
      </c>
      <c r="E372" s="289">
        <v>20</v>
      </c>
      <c r="F372" s="289">
        <v>19</v>
      </c>
      <c r="G372" s="256">
        <v>0</v>
      </c>
      <c r="H372" s="293">
        <v>2</v>
      </c>
      <c r="I372" s="693"/>
    </row>
    <row r="373" spans="1:11" x14ac:dyDescent="0.2">
      <c r="A373" s="184"/>
      <c r="B373" s="309" t="s">
        <v>1461</v>
      </c>
      <c r="C373" s="310" t="s">
        <v>1462</v>
      </c>
      <c r="D373" s="263" t="s">
        <v>1463</v>
      </c>
      <c r="E373" s="289">
        <v>20</v>
      </c>
      <c r="F373" s="289">
        <v>7</v>
      </c>
      <c r="G373" s="256">
        <v>0</v>
      </c>
      <c r="H373" s="293">
        <v>7</v>
      </c>
      <c r="I373" s="693"/>
    </row>
    <row r="374" spans="1:11" x14ac:dyDescent="0.2">
      <c r="A374" s="187"/>
      <c r="B374" s="309" t="s">
        <v>1504</v>
      </c>
      <c r="C374" s="310" t="s">
        <v>1481</v>
      </c>
      <c r="D374" s="263" t="s">
        <v>902</v>
      </c>
      <c r="E374" s="289">
        <v>20</v>
      </c>
      <c r="F374" s="289">
        <v>14</v>
      </c>
      <c r="G374" s="256">
        <v>0</v>
      </c>
      <c r="H374" s="293">
        <v>6</v>
      </c>
      <c r="I374" s="693"/>
    </row>
    <row r="375" spans="1:11" x14ac:dyDescent="0.2">
      <c r="A375" s="186"/>
      <c r="B375" s="309" t="s">
        <v>1606</v>
      </c>
      <c r="C375" s="310" t="s">
        <v>1642</v>
      </c>
      <c r="D375" s="263" t="s">
        <v>1643</v>
      </c>
      <c r="E375" s="289">
        <v>20</v>
      </c>
      <c r="F375" s="289">
        <v>19</v>
      </c>
      <c r="G375" s="256">
        <v>0</v>
      </c>
      <c r="H375" s="293">
        <v>1</v>
      </c>
      <c r="I375" s="694"/>
    </row>
    <row r="376" spans="1:11" ht="13.5" thickBot="1" x14ac:dyDescent="0.25">
      <c r="A376" s="831" t="s">
        <v>1016</v>
      </c>
      <c r="B376" s="832"/>
      <c r="C376" s="832"/>
      <c r="D376" s="832"/>
      <c r="E376" s="89">
        <f>SUM(E339:E375)</f>
        <v>856</v>
      </c>
      <c r="F376" s="89">
        <f>SUM(F339:F375)</f>
        <v>739</v>
      </c>
      <c r="G376" s="89">
        <f>SUM(G339:G375)</f>
        <v>0</v>
      </c>
      <c r="H376" s="89">
        <f>SUM(H339:H375)</f>
        <v>197</v>
      </c>
      <c r="I376" s="688"/>
    </row>
    <row r="377" spans="1:11" ht="13.5" thickBot="1" x14ac:dyDescent="0.25"/>
    <row r="378" spans="1:11" ht="29.25" customHeight="1" thickBot="1" x14ac:dyDescent="0.25">
      <c r="A378" s="734" t="s">
        <v>1024</v>
      </c>
      <c r="B378" s="734"/>
      <c r="C378" s="734"/>
      <c r="D378" s="734"/>
      <c r="E378" s="94">
        <f>E376+E337+E327+E315+E172</f>
        <v>7404</v>
      </c>
      <c r="F378" s="94">
        <f>F376+F337+F327+F315+F172</f>
        <v>6779</v>
      </c>
      <c r="G378" s="94">
        <f>G376+G337+G327+G315+G172</f>
        <v>46</v>
      </c>
      <c r="H378" s="94">
        <f>H376+H337+H327+H315+H172</f>
        <v>1778</v>
      </c>
      <c r="I378" s="94"/>
      <c r="J378" s="92"/>
      <c r="K378" s="92"/>
    </row>
  </sheetData>
  <autoFilter ref="B3:H172" xr:uid="{00000000-0009-0000-0000-00000C000000}"/>
  <mergeCells count="12">
    <mergeCell ref="A1:C1"/>
    <mergeCell ref="A315:D315"/>
    <mergeCell ref="A327:D327"/>
    <mergeCell ref="A337:D337"/>
    <mergeCell ref="A376:D376"/>
    <mergeCell ref="A5:A171"/>
    <mergeCell ref="A378:D378"/>
    <mergeCell ref="A172:D172"/>
    <mergeCell ref="A174:A314"/>
    <mergeCell ref="A317:A326"/>
    <mergeCell ref="A329:A334"/>
    <mergeCell ref="A339:A372"/>
  </mergeCells>
  <phoneticPr fontId="2"/>
  <dataValidations count="1">
    <dataValidation type="whole" operator="greaterThanOrEqual" allowBlank="1" showInputMessage="1" showErrorMessage="1" sqref="E5:H378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2025-12-25T05:49:11Z</dcterms:modified>
</cp:coreProperties>
</file>