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fs.momo.pref.okayama.jp\統合共有\0F20_医療推進課\03 看護・試験班\303新人看護職員研修事業補助金\新人看護職員研修事業補助金\R7\03 R7 内示（新人看護）\"/>
    </mc:Choice>
  </mc:AlternateContent>
  <xr:revisionPtr revIDLastSave="0" documentId="13_ncr:1_{FE1A0E62-A619-475F-979B-0E0A057FF44A}" xr6:coauthVersionLast="47" xr6:coauthVersionMax="47" xr10:uidLastSave="{00000000-0000-0000-0000-000000000000}"/>
  <bookViews>
    <workbookView xWindow="-120" yWindow="-120" windowWidth="20730" windowHeight="11040" tabRatio="818" activeTab="5" xr2:uid="{00000000-000D-0000-FFFF-FFFF00000000}"/>
  </bookViews>
  <sheets>
    <sheet name="申請25-1" sheetId="126" r:id="rId1"/>
    <sheet name="申請25-2" sheetId="127" r:id="rId2"/>
    <sheet name="申請25-3" sheetId="128" r:id="rId3"/>
    <sheet name="申請25-4" sheetId="130" r:id="rId4"/>
    <sheet name="申請25-5" sheetId="129" r:id="rId5"/>
    <sheet name="申請25-6" sheetId="125" r:id="rId6"/>
    <sheet name="【記載例】申請25-1" sheetId="134" r:id="rId7"/>
    <sheet name="【記載例】申請25-2" sheetId="131" r:id="rId8"/>
    <sheet name="対象経費の内容" sheetId="132" r:id="rId9"/>
    <sheet name="【記載例】申請25-3" sheetId="135" r:id="rId10"/>
    <sheet name="【記載例】申請25-4" sheetId="136" r:id="rId11"/>
    <sheet name="【記載例】申請25-5" sheetId="137" r:id="rId12"/>
    <sheet name="【記載例】申請25-6" sheetId="138" r:id="rId13"/>
    <sheet name="施設区分、設置主体一覧" sheetId="133" r:id="rId14"/>
  </sheets>
  <definedNames>
    <definedName name="_2" localSheetId="6" hidden="1">#REF!</definedName>
    <definedName name="_2" localSheetId="9" hidden="1">#REF!</definedName>
    <definedName name="_2" localSheetId="10" hidden="1">#REF!</definedName>
    <definedName name="_2" localSheetId="11" hidden="1">#REF!</definedName>
    <definedName name="_2" localSheetId="12" hidden="1">#REF!</definedName>
    <definedName name="_2" hidden="1">#REF!</definedName>
    <definedName name="_3" localSheetId="6" hidden="1">#REF!</definedName>
    <definedName name="_3" localSheetId="9" hidden="1">#REF!</definedName>
    <definedName name="_3" localSheetId="10" hidden="1">#REF!</definedName>
    <definedName name="_3" localSheetId="11" hidden="1">#REF!</definedName>
    <definedName name="_3" localSheetId="12" hidden="1">#REF!</definedName>
    <definedName name="_3"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8" hidden="1">#REF!</definedName>
    <definedName name="_Key1" hidden="1">#REF!</definedName>
    <definedName name="_Key2" localSheetId="6" hidden="1">#REF!</definedName>
    <definedName name="_Key2" localSheetId="7"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8" hidden="1">#REF!</definedName>
    <definedName name="_Key2" hidden="1">#REF!</definedName>
    <definedName name="_Order1" hidden="1">255</definedName>
    <definedName name="_Order2" hidden="1">255</definedName>
    <definedName name="_Sort" localSheetId="6" hidden="1">#REF!</definedName>
    <definedName name="_Sort" localSheetId="7"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8" hidden="1">#REF!</definedName>
    <definedName name="_Sort" hidden="1">#REF!</definedName>
    <definedName name="_xlnm.Print_Area" localSheetId="6">'【記載例】申請25-1'!$A$1:$T$25</definedName>
    <definedName name="_xlnm.Print_Area" localSheetId="7">'【記載例】申請25-2'!$B$1:$H$89</definedName>
    <definedName name="_xlnm.Print_Area" localSheetId="9">'【記載例】申請25-3'!$A$1:$AI$33</definedName>
    <definedName name="_xlnm.Print_Area" localSheetId="10">'【記載例】申請25-4'!$A$1:$F$44</definedName>
    <definedName name="_xlnm.Print_Area" localSheetId="11">'【記載例】申請25-5'!$A$1:$F$59</definedName>
    <definedName name="_xlnm.Print_Area" localSheetId="12">'【記載例】申請25-6'!$A$1:$M$49</definedName>
    <definedName name="_xlnm.Print_Area" localSheetId="0">'申請25-1'!$A$1:$T$25</definedName>
    <definedName name="_xlnm.Print_Area" localSheetId="1">'申請25-2'!$B$1:$G$89</definedName>
    <definedName name="_xlnm.Print_Area" localSheetId="2">'申請25-3'!$A$1:$AI$33</definedName>
    <definedName name="_xlnm.Print_Area" localSheetId="3">'申請25-4'!$A$1:$F$44</definedName>
    <definedName name="_xlnm.Print_Area" localSheetId="4">'申請25-5'!$A$1:$F$59</definedName>
    <definedName name="_xlnm.Print_Area" localSheetId="5">'申請25-6'!$A$1:$M$49</definedName>
    <definedName name="_xlnm.Print_Area" localSheetId="8">対象経費の内容!$A$1:$H$60</definedName>
    <definedName name="申請" localSheetId="9" hidden="1">#REF!</definedName>
    <definedName name="申請" localSheetId="10" hidden="1">#REF!</definedName>
    <definedName name="申請" localSheetId="11" hidden="1">#REF!</definedName>
    <definedName name="申請" localSheetId="12" hidden="1">#REF!</definedName>
    <definedName name="申請" hidden="1">#REF!</definedName>
    <definedName name="申請3" localSheetId="10" hidden="1">#REF!</definedName>
    <definedName name="申請3" localSheetId="11" hidden="1">#REF!</definedName>
    <definedName name="申請3" localSheetId="12" hidden="1">#REF!</definedName>
    <definedName name="申請3" hidden="1">#REF!</definedName>
    <definedName name="申請4" localSheetId="11" hidden="1">#REF!</definedName>
    <definedName name="申請4" localSheetId="12" hidden="1">#REF!</definedName>
    <definedName name="申請4" hidden="1">#REF!</definedName>
    <definedName name="申請5" localSheetId="12" hidden="1">#REF!</definedName>
    <definedName name="申請5"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38" l="1"/>
  <c r="F5" i="138" l="1"/>
  <c r="E22" i="138"/>
  <c r="E4" i="137"/>
  <c r="E56" i="137"/>
  <c r="E57" i="137" s="1"/>
  <c r="E39" i="137"/>
  <c r="E40" i="137" s="1"/>
  <c r="E22" i="137"/>
  <c r="E23" i="137" s="1"/>
  <c r="E4" i="136"/>
  <c r="H8" i="134"/>
  <c r="H10" i="134" s="1"/>
  <c r="H11" i="134" s="1"/>
  <c r="C9" i="135"/>
  <c r="C8" i="135"/>
  <c r="B8" i="135"/>
  <c r="A8" i="135"/>
  <c r="AE8" i="135"/>
  <c r="F79" i="134"/>
  <c r="I10" i="134"/>
  <c r="I11" i="134" s="1"/>
  <c r="E10" i="134"/>
  <c r="E11" i="134" s="1"/>
  <c r="M8" i="134"/>
  <c r="N8" i="134" s="1"/>
  <c r="N10" i="134" s="1"/>
  <c r="N11" i="134" s="1"/>
  <c r="J8" i="134" l="1"/>
  <c r="J10" i="134" l="1"/>
  <c r="J11" i="134" s="1"/>
  <c r="K8" i="134"/>
  <c r="K10" i="134" l="1"/>
  <c r="K11" i="134" s="1"/>
  <c r="O8" i="134"/>
  <c r="O10" i="134" l="1"/>
  <c r="O11" i="134" s="1"/>
  <c r="F74" i="131" l="1"/>
  <c r="F64" i="131"/>
  <c r="F56" i="131"/>
  <c r="F46" i="131"/>
  <c r="F54" i="131" s="1"/>
  <c r="F34" i="131"/>
  <c r="F24" i="131"/>
  <c r="F12" i="131"/>
  <c r="F44" i="131" l="1"/>
  <c r="F84" i="131"/>
  <c r="F85" i="131" s="1"/>
  <c r="A8" i="128"/>
  <c r="B8" i="128"/>
  <c r="F5" i="125"/>
  <c r="E4" i="129"/>
  <c r="E4" i="130"/>
  <c r="G5" i="127"/>
  <c r="D8" i="134" l="1"/>
  <c r="F8" i="134" s="1"/>
  <c r="G8" i="134"/>
  <c r="P8" i="134" s="1"/>
  <c r="P10" i="134" s="1"/>
  <c r="P11" i="134" s="1"/>
  <c r="C9" i="128"/>
  <c r="C8" i="128"/>
  <c r="H8" i="126" l="1"/>
  <c r="H10" i="126" s="1"/>
  <c r="H11" i="126" s="1"/>
  <c r="AE8" i="128"/>
  <c r="M8" i="126"/>
  <c r="N8" i="126" s="1"/>
  <c r="I10" i="126"/>
  <c r="I11" i="126" s="1"/>
  <c r="E10" i="126"/>
  <c r="E11" i="126" s="1"/>
  <c r="J8" i="126" l="1"/>
  <c r="J10" i="126" s="1"/>
  <c r="J11" i="126" s="1"/>
  <c r="K8" i="126" l="1"/>
  <c r="K10" i="126" l="1"/>
  <c r="O8" i="126"/>
  <c r="F34" i="127" l="1"/>
  <c r="F24" i="127"/>
  <c r="N10" i="126" l="1"/>
  <c r="N11" i="126" s="1"/>
  <c r="K11" i="126"/>
  <c r="F79" i="126"/>
  <c r="O10" i="126" l="1"/>
  <c r="O11" i="126" s="1"/>
  <c r="E22" i="125"/>
  <c r="E56" i="129"/>
  <c r="E57" i="129" s="1"/>
  <c r="E39" i="129"/>
  <c r="E40" i="129" s="1"/>
  <c r="E22" i="129"/>
  <c r="E23" i="129" s="1"/>
  <c r="F74" i="127"/>
  <c r="F64" i="127"/>
  <c r="F56" i="127"/>
  <c r="F54" i="127"/>
  <c r="F46" i="127"/>
  <c r="F12" i="127"/>
  <c r="F44" i="127" s="1"/>
  <c r="F84" i="127" l="1"/>
  <c r="F85" i="127" s="1"/>
  <c r="G10" i="134" l="1"/>
  <c r="G11" i="134" s="1"/>
  <c r="D8" i="126"/>
  <c r="F8" i="126" s="1"/>
  <c r="G8" i="126"/>
  <c r="G10" i="126" l="1"/>
  <c r="G11" i="126" s="1"/>
  <c r="P8" i="126"/>
  <c r="P10" i="126" s="1"/>
  <c r="P11" i="126" s="1"/>
  <c r="D10" i="126"/>
  <c r="D11" i="126" s="1"/>
  <c r="D10" i="134"/>
  <c r="D11" i="134" s="1"/>
  <c r="Q8" i="126"/>
  <c r="Q10" i="126" s="1"/>
  <c r="Q11" i="126" s="1"/>
  <c r="F10" i="126"/>
  <c r="F11" i="126" s="1"/>
  <c r="F10" i="134" l="1"/>
  <c r="F11" i="134" s="1"/>
  <c r="Q8" i="134"/>
  <c r="R8" i="126"/>
  <c r="Q10" i="134" l="1"/>
  <c r="Q11" i="134" s="1"/>
  <c r="R8" i="134"/>
  <c r="S8" i="126"/>
  <c r="S10" i="126" s="1"/>
  <c r="S11" i="126" s="1"/>
  <c r="R10" i="126"/>
  <c r="R11" i="126" s="1"/>
  <c r="E40" i="125"/>
  <c r="R10" i="134" l="1"/>
  <c r="R11" i="134" s="1"/>
  <c r="S8" i="134"/>
  <c r="S10" i="134" s="1"/>
  <c r="S11" i="134" s="1"/>
</calcChain>
</file>

<file path=xl/sharedStrings.xml><?xml version="1.0" encoding="utf-8"?>
<sst xmlns="http://schemas.openxmlformats.org/spreadsheetml/2006/main" count="1139" uniqueCount="512">
  <si>
    <t>基準額</t>
    <rPh sb="0" eb="3">
      <t>キジュンガク</t>
    </rPh>
    <phoneticPr fontId="3"/>
  </si>
  <si>
    <t>備考</t>
  </si>
  <si>
    <t xml:space="preserve">Ａ </t>
  </si>
  <si>
    <t xml:space="preserve">Ｄ </t>
  </si>
  <si>
    <t>小計</t>
    <rPh sb="0" eb="2">
      <t>ショウケイ</t>
    </rPh>
    <phoneticPr fontId="3"/>
  </si>
  <si>
    <t>積算内訳</t>
  </si>
  <si>
    <t>円　</t>
  </si>
  <si>
    <t>消耗品費</t>
    <rPh sb="0" eb="3">
      <t>ショウモウヒン</t>
    </rPh>
    <rPh sb="3" eb="4">
      <t>ヒ</t>
    </rPh>
    <phoneticPr fontId="3"/>
  </si>
  <si>
    <t>賃金</t>
    <rPh sb="0" eb="2">
      <t>チンギン</t>
    </rPh>
    <phoneticPr fontId="3"/>
  </si>
  <si>
    <t>印刷製本費</t>
    <rPh sb="0" eb="2">
      <t>インサツ</t>
    </rPh>
    <rPh sb="2" eb="4">
      <t>セイホン</t>
    </rPh>
    <rPh sb="4" eb="5">
      <t>ヒ</t>
    </rPh>
    <phoneticPr fontId="3"/>
  </si>
  <si>
    <t>会議費</t>
    <rPh sb="0" eb="3">
      <t>カイギヒ</t>
    </rPh>
    <phoneticPr fontId="3"/>
  </si>
  <si>
    <t>通信運搬費</t>
    <rPh sb="0" eb="2">
      <t>ツウシン</t>
    </rPh>
    <rPh sb="2" eb="5">
      <t>ウンパンヒ</t>
    </rPh>
    <phoneticPr fontId="3"/>
  </si>
  <si>
    <t>使用料及び賃借料</t>
    <rPh sb="0" eb="3">
      <t>シヨウリョウ</t>
    </rPh>
    <rPh sb="3" eb="4">
      <t>オヨ</t>
    </rPh>
    <rPh sb="5" eb="8">
      <t>チンシャクリョウ</t>
    </rPh>
    <phoneticPr fontId="3"/>
  </si>
  <si>
    <t>旅費</t>
    <rPh sb="0" eb="2">
      <t>リョヒ</t>
    </rPh>
    <phoneticPr fontId="3"/>
  </si>
  <si>
    <t>備品購入費</t>
    <rPh sb="0" eb="2">
      <t>ビヒン</t>
    </rPh>
    <rPh sb="2" eb="5">
      <t>コウニュウヒ</t>
    </rPh>
    <phoneticPr fontId="3"/>
  </si>
  <si>
    <t>（注）</t>
    <rPh sb="1" eb="2">
      <t>チュウ</t>
    </rPh>
    <phoneticPr fontId="3"/>
  </si>
  <si>
    <t>雑役務費</t>
    <rPh sb="0" eb="3">
      <t>ザツエキム</t>
    </rPh>
    <rPh sb="3" eb="4">
      <t>ヒ</t>
    </rPh>
    <phoneticPr fontId="3"/>
  </si>
  <si>
    <t>設置
主体</t>
    <rPh sb="0" eb="2">
      <t>セッチ</t>
    </rPh>
    <phoneticPr fontId="3"/>
  </si>
  <si>
    <t>新人
看護
職員数</t>
    <rPh sb="0" eb="2">
      <t>シンジン</t>
    </rPh>
    <rPh sb="3" eb="5">
      <t>カンゴ</t>
    </rPh>
    <rPh sb="6" eb="9">
      <t>ショクインスウ</t>
    </rPh>
    <phoneticPr fontId="3"/>
  </si>
  <si>
    <t>謝金</t>
    <rPh sb="0" eb="2">
      <t>シャキン</t>
    </rPh>
    <phoneticPr fontId="3"/>
  </si>
  <si>
    <t>人件費</t>
    <rPh sb="0" eb="3">
      <t>ジンケンヒ</t>
    </rPh>
    <phoneticPr fontId="3"/>
  </si>
  <si>
    <t>手当</t>
    <rPh sb="0" eb="2">
      <t>テアテ</t>
    </rPh>
    <phoneticPr fontId="3"/>
  </si>
  <si>
    <t>図書購入費</t>
    <rPh sb="0" eb="2">
      <t>トショ</t>
    </rPh>
    <rPh sb="2" eb="5">
      <t>コウニュウヒ</t>
    </rPh>
    <phoneticPr fontId="3"/>
  </si>
  <si>
    <t>備考</t>
    <rPh sb="0" eb="2">
      <t>ビコウ</t>
    </rPh>
    <phoneticPr fontId="3"/>
  </si>
  <si>
    <t>その他</t>
    <rPh sb="2" eb="3">
      <t>タ</t>
    </rPh>
    <phoneticPr fontId="3"/>
  </si>
  <si>
    <t>区分</t>
    <rPh sb="0" eb="2">
      <t>クブン</t>
    </rPh>
    <phoneticPr fontId="3"/>
  </si>
  <si>
    <t>設置
主体</t>
    <rPh sb="0" eb="2">
      <t>セッチ</t>
    </rPh>
    <rPh sb="3" eb="5">
      <t>シュタイ</t>
    </rPh>
    <phoneticPr fontId="3"/>
  </si>
  <si>
    <t>医療法上の許可病床総数</t>
    <rPh sb="0" eb="3">
      <t>イリョウホウ</t>
    </rPh>
    <rPh sb="3" eb="4">
      <t>ジョウ</t>
    </rPh>
    <rPh sb="5" eb="7">
      <t>キョカ</t>
    </rPh>
    <rPh sb="7" eb="9">
      <t>ビョウショウ</t>
    </rPh>
    <rPh sb="9" eb="11">
      <t>ソウスウ</t>
    </rPh>
    <phoneticPr fontId="3"/>
  </si>
  <si>
    <t>看護
職員数</t>
    <rPh sb="0" eb="2">
      <t>カンゴ</t>
    </rPh>
    <rPh sb="3" eb="6">
      <t>ショクインスウ</t>
    </rPh>
    <phoneticPr fontId="3"/>
  </si>
  <si>
    <t>看護
職員
離職率</t>
    <rPh sb="0" eb="2">
      <t>カンゴ</t>
    </rPh>
    <rPh sb="3" eb="5">
      <t>ショクイン</t>
    </rPh>
    <rPh sb="6" eb="9">
      <t>リショクリツ</t>
    </rPh>
    <phoneticPr fontId="3"/>
  </si>
  <si>
    <t>新人
看護
職員
離職率</t>
    <rPh sb="0" eb="2">
      <t>シンジン</t>
    </rPh>
    <rPh sb="3" eb="5">
      <t>カンゴ</t>
    </rPh>
    <rPh sb="6" eb="8">
      <t>ショクイン</t>
    </rPh>
    <rPh sb="9" eb="12">
      <t>リショクリツ</t>
    </rPh>
    <phoneticPr fontId="3"/>
  </si>
  <si>
    <t>研修における組織体制</t>
    <rPh sb="0" eb="2">
      <t>ケンシュウ</t>
    </rPh>
    <rPh sb="6" eb="8">
      <t>ソシキ</t>
    </rPh>
    <rPh sb="8" eb="10">
      <t>タイセイ</t>
    </rPh>
    <phoneticPr fontId="3"/>
  </si>
  <si>
    <t>到達目標の設定の有無</t>
    <rPh sb="0" eb="2">
      <t>トウタツ</t>
    </rPh>
    <rPh sb="2" eb="4">
      <t>モクヒョウ</t>
    </rPh>
    <rPh sb="5" eb="7">
      <t>セッテイ</t>
    </rPh>
    <rPh sb="8" eb="10">
      <t>ウム</t>
    </rPh>
    <phoneticPr fontId="3"/>
  </si>
  <si>
    <t>研修プログラムの有無</t>
    <rPh sb="0" eb="2">
      <t>ケンシュウ</t>
    </rPh>
    <rPh sb="8" eb="10">
      <t>ウム</t>
    </rPh>
    <phoneticPr fontId="3"/>
  </si>
  <si>
    <t>医療機関受入研修事業</t>
    <rPh sb="0" eb="2">
      <t>イリョウ</t>
    </rPh>
    <rPh sb="2" eb="4">
      <t>キカン</t>
    </rPh>
    <rPh sb="4" eb="6">
      <t>ウケイレ</t>
    </rPh>
    <rPh sb="6" eb="8">
      <t>ケンシュウ</t>
    </rPh>
    <rPh sb="8" eb="10">
      <t>ジギョウ</t>
    </rPh>
    <phoneticPr fontId="3"/>
  </si>
  <si>
    <t>研修
責任者数</t>
    <rPh sb="0" eb="2">
      <t>ケンシュウ</t>
    </rPh>
    <rPh sb="3" eb="6">
      <t>セキニンシャ</t>
    </rPh>
    <rPh sb="6" eb="7">
      <t>スウ</t>
    </rPh>
    <phoneticPr fontId="3"/>
  </si>
  <si>
    <t>教育
担当者数</t>
    <rPh sb="0" eb="2">
      <t>キョウイク</t>
    </rPh>
    <rPh sb="3" eb="6">
      <t>タントウシャ</t>
    </rPh>
    <rPh sb="6" eb="7">
      <t>スウ</t>
    </rPh>
    <phoneticPr fontId="3"/>
  </si>
  <si>
    <t>実地
指導者数</t>
    <rPh sb="0" eb="2">
      <t>ジッチ</t>
    </rPh>
    <rPh sb="3" eb="6">
      <t>シドウシャ</t>
    </rPh>
    <rPh sb="6" eb="7">
      <t>スウ</t>
    </rPh>
    <phoneticPr fontId="3"/>
  </si>
  <si>
    <t>実施
月数</t>
    <rPh sb="0" eb="2">
      <t>ジッシ</t>
    </rPh>
    <rPh sb="3" eb="5">
      <t>ツキスウ</t>
    </rPh>
    <phoneticPr fontId="3"/>
  </si>
  <si>
    <t>専任</t>
    <rPh sb="0" eb="2">
      <t>センニン</t>
    </rPh>
    <phoneticPr fontId="3"/>
  </si>
  <si>
    <t>兼任</t>
    <rPh sb="0" eb="2">
      <t>ケンニン</t>
    </rPh>
    <phoneticPr fontId="3"/>
  </si>
  <si>
    <t>有</t>
    <rPh sb="0" eb="1">
      <t>ア</t>
    </rPh>
    <phoneticPr fontId="3"/>
  </si>
  <si>
    <t>ＨＰ上での公募</t>
    <rPh sb="2" eb="3">
      <t>ジョウ</t>
    </rPh>
    <rPh sb="5" eb="7">
      <t>コウボ</t>
    </rPh>
    <phoneticPr fontId="3"/>
  </si>
  <si>
    <t>無</t>
    <rPh sb="0" eb="1">
      <t>ム</t>
    </rPh>
    <phoneticPr fontId="3"/>
  </si>
  <si>
    <t>機関誌等での公募</t>
    <rPh sb="0" eb="3">
      <t>キカンシ</t>
    </rPh>
    <rPh sb="3" eb="4">
      <t>トウ</t>
    </rPh>
    <rPh sb="6" eb="8">
      <t>コウボ</t>
    </rPh>
    <phoneticPr fontId="3"/>
  </si>
  <si>
    <t>国病機構</t>
    <rPh sb="0" eb="1">
      <t>コク</t>
    </rPh>
    <rPh sb="1" eb="2">
      <t>ビョウ</t>
    </rPh>
    <rPh sb="2" eb="4">
      <t>キコウ</t>
    </rPh>
    <phoneticPr fontId="3"/>
  </si>
  <si>
    <t>独法</t>
    <rPh sb="0" eb="2">
      <t>ドッポウ</t>
    </rPh>
    <phoneticPr fontId="3"/>
  </si>
  <si>
    <t>地方独法</t>
    <rPh sb="0" eb="2">
      <t>チホウ</t>
    </rPh>
    <rPh sb="2" eb="4">
      <t>ドッポウ</t>
    </rPh>
    <phoneticPr fontId="3"/>
  </si>
  <si>
    <t>医療法人</t>
    <rPh sb="0" eb="2">
      <t>イリョウ</t>
    </rPh>
    <rPh sb="2" eb="4">
      <t>ホウジン</t>
    </rPh>
    <phoneticPr fontId="3"/>
  </si>
  <si>
    <t>小計</t>
    <rPh sb="0" eb="2">
      <t>ショウケイ</t>
    </rPh>
    <phoneticPr fontId="1"/>
  </si>
  <si>
    <t>（注）</t>
  </si>
  <si>
    <t>区分</t>
    <phoneticPr fontId="1"/>
  </si>
  <si>
    <t>合計</t>
    <rPh sb="0" eb="2">
      <t>ゴウケイ</t>
    </rPh>
    <phoneticPr fontId="3"/>
  </si>
  <si>
    <t>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3"/>
  </si>
  <si>
    <t>新人
保健師数</t>
    <rPh sb="0" eb="2">
      <t>シンジン</t>
    </rPh>
    <rPh sb="3" eb="6">
      <t>ホケンシ</t>
    </rPh>
    <rPh sb="6" eb="7">
      <t>スウ</t>
    </rPh>
    <phoneticPr fontId="3"/>
  </si>
  <si>
    <t>うち
再掲分</t>
    <rPh sb="3" eb="5">
      <t>サイケイ</t>
    </rPh>
    <rPh sb="5" eb="6">
      <t>ブン</t>
    </rPh>
    <phoneticPr fontId="3"/>
  </si>
  <si>
    <t>新人
助産師数</t>
    <rPh sb="0" eb="2">
      <t>シンジン</t>
    </rPh>
    <rPh sb="3" eb="6">
      <t>ジョサンシ</t>
    </rPh>
    <rPh sb="6" eb="7">
      <t>スウ</t>
    </rPh>
    <phoneticPr fontId="3"/>
  </si>
  <si>
    <t>保健師
離職率
(再掲)</t>
    <rPh sb="0" eb="3">
      <t>ホケンシ</t>
    </rPh>
    <rPh sb="4" eb="7">
      <t>リショクリツ</t>
    </rPh>
    <rPh sb="9" eb="11">
      <t>サイケイ</t>
    </rPh>
    <phoneticPr fontId="3"/>
  </si>
  <si>
    <t>助産師
離職率
(再掲)</t>
    <rPh sb="0" eb="3">
      <t>ジョサンシ</t>
    </rPh>
    <rPh sb="4" eb="7">
      <t>リショクリツ</t>
    </rPh>
    <rPh sb="9" eb="11">
      <t>サイケイ</t>
    </rPh>
    <phoneticPr fontId="3"/>
  </si>
  <si>
    <t>新人
保健師
離職率</t>
    <rPh sb="0" eb="2">
      <t>シンジン</t>
    </rPh>
    <rPh sb="3" eb="6">
      <t>ホケンシ</t>
    </rPh>
    <rPh sb="7" eb="10">
      <t>リショクリツ</t>
    </rPh>
    <phoneticPr fontId="3"/>
  </si>
  <si>
    <t>新人
助産師
離職率</t>
    <rPh sb="0" eb="2">
      <t>シンジン</t>
    </rPh>
    <rPh sb="3" eb="6">
      <t>ジョサンシ</t>
    </rPh>
    <rPh sb="7" eb="10">
      <t>リショクリツ</t>
    </rPh>
    <phoneticPr fontId="3"/>
  </si>
  <si>
    <t>無</t>
    <rPh sb="0" eb="1">
      <t>ナ</t>
    </rPh>
    <phoneticPr fontId="3"/>
  </si>
  <si>
    <t>総事業費
(円)</t>
    <rPh sb="6" eb="7">
      <t>エン</t>
    </rPh>
    <phoneticPr fontId="1"/>
  </si>
  <si>
    <t>寄付金その他の収入額(円)</t>
    <rPh sb="11" eb="12">
      <t>エン</t>
    </rPh>
    <phoneticPr fontId="3"/>
  </si>
  <si>
    <t>差引額
(円)</t>
    <rPh sb="5" eb="6">
      <t>エン</t>
    </rPh>
    <phoneticPr fontId="1"/>
  </si>
  <si>
    <t>新人
看護
職員数(人)</t>
    <rPh sb="0" eb="2">
      <t>シンジン</t>
    </rPh>
    <rPh sb="3" eb="5">
      <t>カンゴ</t>
    </rPh>
    <rPh sb="6" eb="9">
      <t>ショクインスウ</t>
    </rPh>
    <rPh sb="10" eb="11">
      <t>ニン</t>
    </rPh>
    <phoneticPr fontId="3"/>
  </si>
  <si>
    <t>Ｃ
=(Ａ－Ｂ)</t>
    <phoneticPr fontId="1"/>
  </si>
  <si>
    <t>金額
(円)</t>
    <rPh sb="0" eb="2">
      <t>キンガク</t>
    </rPh>
    <rPh sb="4" eb="5">
      <t>エン</t>
    </rPh>
    <phoneticPr fontId="3"/>
  </si>
  <si>
    <t>金額
(円)</t>
    <rPh sb="0" eb="2">
      <t>キンガク</t>
    </rPh>
    <rPh sb="4" eb="5">
      <t>エン</t>
    </rPh>
    <phoneticPr fontId="1"/>
  </si>
  <si>
    <t>計
(円)</t>
    <rPh sb="0" eb="1">
      <t>ケイ</t>
    </rPh>
    <rPh sb="3" eb="4">
      <t>エン</t>
    </rPh>
    <phoneticPr fontId="3"/>
  </si>
  <si>
    <t>選定額
(円)</t>
    <rPh sb="5" eb="6">
      <t>エン</t>
    </rPh>
    <phoneticPr fontId="1"/>
  </si>
  <si>
    <t>選定額
(円)</t>
    <rPh sb="0" eb="2">
      <t>センテイ</t>
    </rPh>
    <rPh sb="2" eb="3">
      <t>ガク</t>
    </rPh>
    <rPh sb="5" eb="6">
      <t>エン</t>
    </rPh>
    <phoneticPr fontId="3"/>
  </si>
  <si>
    <t>補助
基本額
(円)</t>
    <rPh sb="8" eb="9">
      <t>エン</t>
    </rPh>
    <phoneticPr fontId="3"/>
  </si>
  <si>
    <t>補助
所要額
(円)</t>
    <rPh sb="3" eb="5">
      <t>ショヨウ</t>
    </rPh>
    <rPh sb="5" eb="6">
      <t>ガク</t>
    </rPh>
    <rPh sb="8" eb="9">
      <t>エン</t>
    </rPh>
    <phoneticPr fontId="3"/>
  </si>
  <si>
    <t>（研　修　経　費　の　部）</t>
    <rPh sb="1" eb="2">
      <t>ケン</t>
    </rPh>
    <rPh sb="3" eb="4">
      <t>オサム</t>
    </rPh>
    <rPh sb="5" eb="6">
      <t>キョウ</t>
    </rPh>
    <rPh sb="7" eb="8">
      <t>ヒ</t>
    </rPh>
    <rPh sb="11" eb="12">
      <t>ブ</t>
    </rPh>
    <phoneticPr fontId="3"/>
  </si>
  <si>
    <t>（教育担当者経費の部）</t>
    <rPh sb="1" eb="2">
      <t>キョウ</t>
    </rPh>
    <rPh sb="2" eb="3">
      <t>イク</t>
    </rPh>
    <rPh sb="3" eb="4">
      <t>タダシ</t>
    </rPh>
    <rPh sb="4" eb="5">
      <t>トウ</t>
    </rPh>
    <rPh sb="5" eb="6">
      <t>モノ</t>
    </rPh>
    <rPh sb="6" eb="7">
      <t>キョウ</t>
    </rPh>
    <rPh sb="7" eb="8">
      <t>ヒ</t>
    </rPh>
    <rPh sb="9" eb="10">
      <t>ブ</t>
    </rPh>
    <phoneticPr fontId="3"/>
  </si>
  <si>
    <t>（医療機関受入研修事業の部）</t>
    <rPh sb="1" eb="3">
      <t>イリョウ</t>
    </rPh>
    <rPh sb="3" eb="5">
      <t>キカン</t>
    </rPh>
    <rPh sb="5" eb="7">
      <t>ウケイレ</t>
    </rPh>
    <rPh sb="7" eb="9">
      <t>ケンシュウ</t>
    </rPh>
    <rPh sb="9" eb="11">
      <t>ジギョウ</t>
    </rPh>
    <rPh sb="12" eb="13">
      <t>ブ</t>
    </rPh>
    <phoneticPr fontId="3"/>
  </si>
  <si>
    <t>教育担当者
経費分</t>
    <rPh sb="0" eb="2">
      <t>キョウイク</t>
    </rPh>
    <rPh sb="2" eb="5">
      <t>タントウシャ</t>
    </rPh>
    <rPh sb="6" eb="8">
      <t>ケイヒ</t>
    </rPh>
    <rPh sb="8" eb="9">
      <t>ブン</t>
    </rPh>
    <phoneticPr fontId="3"/>
  </si>
  <si>
    <t>医療機関受入
研修事業分</t>
    <rPh sb="0" eb="2">
      <t>イリョウ</t>
    </rPh>
    <rPh sb="2" eb="4">
      <t>キカン</t>
    </rPh>
    <rPh sb="4" eb="6">
      <t>ウケイレ</t>
    </rPh>
    <rPh sb="7" eb="9">
      <t>ケンシュウ</t>
    </rPh>
    <rPh sb="9" eb="11">
      <t>ジギョウ</t>
    </rPh>
    <rPh sb="11" eb="12">
      <t>ブン</t>
    </rPh>
    <phoneticPr fontId="3"/>
  </si>
  <si>
    <t>(床)</t>
    <rPh sb="1" eb="2">
      <t>ユカ</t>
    </rPh>
    <phoneticPr fontId="3"/>
  </si>
  <si>
    <t>(人)</t>
    <rPh sb="1" eb="2">
      <t>ニン</t>
    </rPh>
    <phoneticPr fontId="3"/>
  </si>
  <si>
    <t>(％)</t>
    <phoneticPr fontId="3"/>
  </si>
  <si>
    <t>(日)</t>
    <rPh sb="1" eb="2">
      <t>ヒ</t>
    </rPh>
    <phoneticPr fontId="3"/>
  </si>
  <si>
    <t>社会医療法人</t>
    <rPh sb="0" eb="2">
      <t>シャカイ</t>
    </rPh>
    <rPh sb="2" eb="4">
      <t>イリョウ</t>
    </rPh>
    <rPh sb="4" eb="6">
      <t>ホウジン</t>
    </rPh>
    <phoneticPr fontId="3"/>
  </si>
  <si>
    <t>一般社団</t>
    <rPh sb="0" eb="2">
      <t>イッパン</t>
    </rPh>
    <rPh sb="2" eb="4">
      <t>シャダン</t>
    </rPh>
    <phoneticPr fontId="3"/>
  </si>
  <si>
    <t>公益社団</t>
    <rPh sb="0" eb="2">
      <t>コウエキ</t>
    </rPh>
    <rPh sb="2" eb="4">
      <t>シャダン</t>
    </rPh>
    <phoneticPr fontId="3"/>
  </si>
  <si>
    <t>一般財団</t>
    <rPh sb="0" eb="2">
      <t>イッパン</t>
    </rPh>
    <rPh sb="2" eb="4">
      <t>ザイダン</t>
    </rPh>
    <phoneticPr fontId="3"/>
  </si>
  <si>
    <t>公益財団</t>
    <rPh sb="0" eb="2">
      <t>コウエキ</t>
    </rPh>
    <rPh sb="2" eb="4">
      <t>ザイダン</t>
    </rPh>
    <phoneticPr fontId="3"/>
  </si>
  <si>
    <t>個人</t>
    <rPh sb="0" eb="2">
      <t>コジン</t>
    </rPh>
    <phoneticPr fontId="1"/>
  </si>
  <si>
    <t>会社</t>
    <rPh sb="0" eb="2">
      <t>カイシャ</t>
    </rPh>
    <phoneticPr fontId="1"/>
  </si>
  <si>
    <t>国立大学法人</t>
    <rPh sb="0" eb="2">
      <t>コクリツ</t>
    </rPh>
    <rPh sb="2" eb="4">
      <t>ダイガク</t>
    </rPh>
    <rPh sb="4" eb="6">
      <t>ホウジン</t>
    </rPh>
    <phoneticPr fontId="3"/>
  </si>
  <si>
    <t>学校法人</t>
    <rPh sb="0" eb="2">
      <t>ガッコウ</t>
    </rPh>
    <rPh sb="2" eb="4">
      <t>ホウジン</t>
    </rPh>
    <phoneticPr fontId="3"/>
  </si>
  <si>
    <t>新人
看護師数</t>
    <rPh sb="0" eb="2">
      <t>シンジン</t>
    </rPh>
    <rPh sb="3" eb="6">
      <t>カンゴシ</t>
    </rPh>
    <rPh sb="6" eb="7">
      <t>スウ</t>
    </rPh>
    <phoneticPr fontId="3"/>
  </si>
  <si>
    <t>新人
准看護師数</t>
    <rPh sb="0" eb="2">
      <t>シンジン</t>
    </rPh>
    <rPh sb="3" eb="7">
      <t>ジュンカンゴシ</t>
    </rPh>
    <rPh sb="7" eb="8">
      <t>スウ</t>
    </rPh>
    <phoneticPr fontId="3"/>
  </si>
  <si>
    <t>(ｶ月)</t>
    <rPh sb="2" eb="3">
      <t>ツキ</t>
    </rPh>
    <phoneticPr fontId="3"/>
  </si>
  <si>
    <t>(４)</t>
    <phoneticPr fontId="1"/>
  </si>
  <si>
    <t>小計(1～8)</t>
    <rPh sb="0" eb="2">
      <t>ショウケイ</t>
    </rPh>
    <phoneticPr fontId="3"/>
  </si>
  <si>
    <t>(16)</t>
    <phoneticPr fontId="1"/>
  </si>
  <si>
    <t>(19)</t>
    <phoneticPr fontId="1"/>
  </si>
  <si>
    <t>小計(12～16)</t>
    <rPh sb="0" eb="2">
      <t>ショウケイ</t>
    </rPh>
    <phoneticPr fontId="3"/>
  </si>
  <si>
    <t>１３</t>
    <phoneticPr fontId="1"/>
  </si>
  <si>
    <t>１４</t>
    <phoneticPr fontId="1"/>
  </si>
  <si>
    <t>小計(10)</t>
    <rPh sb="0" eb="2">
      <t>ショウケイ</t>
    </rPh>
    <phoneticPr fontId="3"/>
  </si>
  <si>
    <t>「研修における組織体制」欄において、兼任の場合は、兼務している役割のそれぞれで「兼任」欄の人数に含めること。</t>
    <rPh sb="7" eb="9">
      <t>ソシキ</t>
    </rPh>
    <rPh sb="9" eb="11">
      <t>タイセイ</t>
    </rPh>
    <rPh sb="12" eb="13">
      <t>ラン</t>
    </rPh>
    <phoneticPr fontId="1"/>
  </si>
  <si>
    <t>新人准看護師</t>
    <rPh sb="0" eb="2">
      <t>シンジン</t>
    </rPh>
    <rPh sb="2" eb="6">
      <t>ジュンカンゴシ</t>
    </rPh>
    <phoneticPr fontId="1"/>
  </si>
  <si>
    <t>合計</t>
    <rPh sb="0" eb="2">
      <t>ゴウケイ</t>
    </rPh>
    <phoneticPr fontId="1"/>
  </si>
  <si>
    <t>↑
プルダウンリストから選択入力</t>
    <rPh sb="12" eb="14">
      <t>センタク</t>
    </rPh>
    <rPh sb="14" eb="16">
      <t>ニュウリョク</t>
    </rPh>
    <phoneticPr fontId="1"/>
  </si>
  <si>
    <t>番号</t>
    <rPh sb="0" eb="2">
      <t>バンゴウ</t>
    </rPh>
    <phoneticPr fontId="1"/>
  </si>
  <si>
    <t>氏　　名</t>
    <rPh sb="0" eb="1">
      <t>シ</t>
    </rPh>
    <rPh sb="3" eb="4">
      <t>メイ</t>
    </rPh>
    <phoneticPr fontId="1"/>
  </si>
  <si>
    <t>免許取得年月日</t>
    <rPh sb="0" eb="2">
      <t>メンキョ</t>
    </rPh>
    <rPh sb="2" eb="4">
      <t>シュトク</t>
    </rPh>
    <rPh sb="4" eb="7">
      <t>ネンガッピ</t>
    </rPh>
    <phoneticPr fontId="1"/>
  </si>
  <si>
    <t>免許番号</t>
    <rPh sb="0" eb="2">
      <t>メンキョ</t>
    </rPh>
    <rPh sb="2" eb="4">
      <t>バンゴウ</t>
    </rPh>
    <phoneticPr fontId="1"/>
  </si>
  <si>
    <t>備　考</t>
    <rPh sb="0" eb="1">
      <t>ソノオ</t>
    </rPh>
    <rPh sb="2" eb="3">
      <t>コウ</t>
    </rPh>
    <phoneticPr fontId="1"/>
  </si>
  <si>
    <t>新人看護職員氏名</t>
    <rPh sb="0" eb="2">
      <t>シンジン</t>
    </rPh>
    <rPh sb="2" eb="4">
      <t>カンゴ</t>
    </rPh>
    <rPh sb="4" eb="6">
      <t>ショクイン</t>
    </rPh>
    <rPh sb="6" eb="7">
      <t>シ</t>
    </rPh>
    <rPh sb="7" eb="8">
      <t>メイ</t>
    </rPh>
    <phoneticPr fontId="1"/>
  </si>
  <si>
    <t>所有免許種別</t>
    <rPh sb="0" eb="2">
      <t>ショユウ</t>
    </rPh>
    <rPh sb="2" eb="4">
      <t>メンキョ</t>
    </rPh>
    <rPh sb="4" eb="6">
      <t>シュベツ</t>
    </rPh>
    <phoneticPr fontId="1"/>
  </si>
  <si>
    <t>申請様式25-5号</t>
    <rPh sb="0" eb="2">
      <t>シンセイ</t>
    </rPh>
    <rPh sb="2" eb="4">
      <t>ヨウシキ</t>
    </rPh>
    <rPh sb="8" eb="9">
      <t>ゴウ</t>
    </rPh>
    <phoneticPr fontId="1"/>
  </si>
  <si>
    <t>役　職　名</t>
    <rPh sb="0" eb="1">
      <t>ヤク</t>
    </rPh>
    <rPh sb="2" eb="3">
      <t>ショク</t>
    </rPh>
    <rPh sb="4" eb="5">
      <t>メイ</t>
    </rPh>
    <phoneticPr fontId="1"/>
  </si>
  <si>
    <t>１研修責任者</t>
    <phoneticPr fontId="1"/>
  </si>
  <si>
    <t>(１)</t>
    <phoneticPr fontId="1"/>
  </si>
  <si>
    <t>(２)</t>
    <phoneticPr fontId="1"/>
  </si>
  <si>
    <t>(３)</t>
    <phoneticPr fontId="1"/>
  </si>
  <si>
    <t>(６)</t>
  </si>
  <si>
    <t>(７)</t>
  </si>
  <si>
    <t>(８)</t>
  </si>
  <si>
    <t>(９)</t>
  </si>
  <si>
    <t>項目</t>
    <rPh sb="0" eb="2">
      <t>コウモク</t>
    </rPh>
    <phoneticPr fontId="1"/>
  </si>
  <si>
    <t>研修責任者(専任)</t>
    <rPh sb="0" eb="2">
      <t>ケンシュウ</t>
    </rPh>
    <rPh sb="2" eb="5">
      <t>セキニンシャ</t>
    </rPh>
    <rPh sb="6" eb="8">
      <t>センニン</t>
    </rPh>
    <phoneticPr fontId="1"/>
  </si>
  <si>
    <t>研修責任者(兼任)</t>
    <rPh sb="0" eb="2">
      <t>ケンシュウ</t>
    </rPh>
    <rPh sb="2" eb="5">
      <t>セキニンシャ</t>
    </rPh>
    <rPh sb="6" eb="8">
      <t>ケンニン</t>
    </rPh>
    <phoneticPr fontId="1"/>
  </si>
  <si>
    <t>人</t>
    <rPh sb="0" eb="1">
      <t>ニン</t>
    </rPh>
    <phoneticPr fontId="1"/>
  </si>
  <si>
    <t>研修責任者数合計</t>
    <rPh sb="0" eb="2">
      <t>ケンシュウ</t>
    </rPh>
    <rPh sb="2" eb="5">
      <t>セキニンシャ</t>
    </rPh>
    <rPh sb="5" eb="6">
      <t>スウ</t>
    </rPh>
    <rPh sb="6" eb="8">
      <t>ゴウケイ</t>
    </rPh>
    <phoneticPr fontId="1"/>
  </si>
  <si>
    <t>教育担当者数合計</t>
    <rPh sb="0" eb="2">
      <t>キョウイク</t>
    </rPh>
    <rPh sb="2" eb="4">
      <t>タントウ</t>
    </rPh>
    <rPh sb="4" eb="5">
      <t>シャ</t>
    </rPh>
    <rPh sb="5" eb="6">
      <t>スウ</t>
    </rPh>
    <rPh sb="6" eb="8">
      <t>ゴウケイ</t>
    </rPh>
    <phoneticPr fontId="1"/>
  </si>
  <si>
    <t>実地指導者数合計</t>
    <rPh sb="0" eb="2">
      <t>ジッチ</t>
    </rPh>
    <rPh sb="2" eb="4">
      <t>シドウ</t>
    </rPh>
    <rPh sb="4" eb="5">
      <t>シャ</t>
    </rPh>
    <rPh sb="5" eb="6">
      <t>スウ</t>
    </rPh>
    <rPh sb="6" eb="8">
      <t>ゴウケイ</t>
    </rPh>
    <phoneticPr fontId="1"/>
  </si>
  <si>
    <t>教育担当者経費(13)+(14)+(15)</t>
    <rPh sb="0" eb="2">
      <t>キョウイク</t>
    </rPh>
    <rPh sb="2" eb="5">
      <t>タントウシャ</t>
    </rPh>
    <rPh sb="5" eb="7">
      <t>ケイヒ</t>
    </rPh>
    <phoneticPr fontId="3"/>
  </si>
  <si>
    <t>需用費(16)+(17)+(18)+(19)</t>
    <rPh sb="0" eb="3">
      <t>ジュヨウヒ</t>
    </rPh>
    <phoneticPr fontId="3"/>
  </si>
  <si>
    <t>研修責任者経費(1)+(2)+(3)</t>
    <rPh sb="0" eb="2">
      <t>ケンシュウ</t>
    </rPh>
    <rPh sb="2" eb="5">
      <t>セキニンシャ</t>
    </rPh>
    <rPh sb="5" eb="7">
      <t>ケイヒ</t>
    </rPh>
    <phoneticPr fontId="3"/>
  </si>
  <si>
    <t>需用費(4)+(5)+(6)+(7)</t>
    <rPh sb="0" eb="3">
      <t>ジュヨウヒ</t>
    </rPh>
    <phoneticPr fontId="3"/>
  </si>
  <si>
    <t>役務費(8)+(9)</t>
    <rPh sb="0" eb="2">
      <t>エキム</t>
    </rPh>
    <rPh sb="2" eb="3">
      <t>ヒ</t>
    </rPh>
    <phoneticPr fontId="3"/>
  </si>
  <si>
    <t>教育担当者経費(10)+(11)+(12)</t>
    <rPh sb="0" eb="2">
      <t>キョウイク</t>
    </rPh>
    <rPh sb="2" eb="5">
      <t>タントウシャ</t>
    </rPh>
    <rPh sb="5" eb="7">
      <t>ケイヒ</t>
    </rPh>
    <phoneticPr fontId="3"/>
  </si>
  <si>
    <t>役務費(20)+(21)</t>
    <rPh sb="0" eb="2">
      <t>エキム</t>
    </rPh>
    <rPh sb="2" eb="3">
      <t>ヒ</t>
    </rPh>
    <phoneticPr fontId="3"/>
  </si>
  <si>
    <t>Ｇ</t>
    <phoneticPr fontId="1"/>
  </si>
  <si>
    <t>Ｋ</t>
    <phoneticPr fontId="1"/>
  </si>
  <si>
    <t>調整率(Ｏ)→</t>
    <rPh sb="0" eb="3">
      <t>チョウセイリツ</t>
    </rPh>
    <phoneticPr fontId="1"/>
  </si>
  <si>
    <t>申請様式第25-1号</t>
    <rPh sb="0" eb="2">
      <t>シンセイ</t>
    </rPh>
    <rPh sb="2" eb="4">
      <t>ヨウシキ</t>
    </rPh>
    <rPh sb="4" eb="5">
      <t>ダイ</t>
    </rPh>
    <rPh sb="9" eb="10">
      <t>ゴウ</t>
    </rPh>
    <phoneticPr fontId="3"/>
  </si>
  <si>
    <t>申請様式第25-3号</t>
    <rPh sb="0" eb="2">
      <t>シンセイ</t>
    </rPh>
    <rPh sb="2" eb="4">
      <t>ヨウシキ</t>
    </rPh>
    <rPh sb="4" eb="5">
      <t>ダイ</t>
    </rPh>
    <rPh sb="9" eb="10">
      <t>ゴウ</t>
    </rPh>
    <phoneticPr fontId="3"/>
  </si>
  <si>
    <t>教育担当者(専任)</t>
    <rPh sb="0" eb="2">
      <t>キョウイク</t>
    </rPh>
    <rPh sb="2" eb="4">
      <t>タントウ</t>
    </rPh>
    <rPh sb="4" eb="5">
      <t>シャ</t>
    </rPh>
    <rPh sb="6" eb="8">
      <t>センニン</t>
    </rPh>
    <phoneticPr fontId="1"/>
  </si>
  <si>
    <t>教育担当者(兼任)</t>
    <rPh sb="0" eb="2">
      <t>キョウイク</t>
    </rPh>
    <rPh sb="2" eb="4">
      <t>タントウ</t>
    </rPh>
    <rPh sb="4" eb="5">
      <t>シャ</t>
    </rPh>
    <rPh sb="6" eb="8">
      <t>ケンニン</t>
    </rPh>
    <phoneticPr fontId="1"/>
  </si>
  <si>
    <t>実地指導者(専任)</t>
    <rPh sb="0" eb="2">
      <t>ジッチ</t>
    </rPh>
    <rPh sb="2" eb="4">
      <t>シドウ</t>
    </rPh>
    <rPh sb="4" eb="5">
      <t>シャ</t>
    </rPh>
    <rPh sb="6" eb="8">
      <t>センニン</t>
    </rPh>
    <phoneticPr fontId="1"/>
  </si>
  <si>
    <t>実地指導者(兼任)</t>
    <rPh sb="0" eb="2">
      <t>ジッチ</t>
    </rPh>
    <rPh sb="2" eb="4">
      <t>シドウ</t>
    </rPh>
    <rPh sb="4" eb="5">
      <t>シャ</t>
    </rPh>
    <rPh sb="6" eb="8">
      <t>ケンニン</t>
    </rPh>
    <phoneticPr fontId="1"/>
  </si>
  <si>
    <t>(15)</t>
    <phoneticPr fontId="1"/>
  </si>
  <si>
    <t>(14)</t>
    <phoneticPr fontId="1"/>
  </si>
  <si>
    <t>(13)</t>
    <phoneticPr fontId="1"/>
  </si>
  <si>
    <t>(12)</t>
    <phoneticPr fontId="1"/>
  </si>
  <si>
    <t>(11)</t>
    <phoneticPr fontId="1"/>
  </si>
  <si>
    <t>(10)</t>
    <phoneticPr fontId="1"/>
  </si>
  <si>
    <t>１０</t>
    <phoneticPr fontId="1"/>
  </si>
  <si>
    <t>９</t>
    <phoneticPr fontId="1"/>
  </si>
  <si>
    <t>(９)</t>
    <phoneticPr fontId="1"/>
  </si>
  <si>
    <t>(８)</t>
    <phoneticPr fontId="1"/>
  </si>
  <si>
    <t>(７)</t>
    <phoneticPr fontId="1"/>
  </si>
  <si>
    <t>５</t>
    <phoneticPr fontId="1"/>
  </si>
  <si>
    <t>４</t>
    <phoneticPr fontId="1"/>
  </si>
  <si>
    <t>３</t>
    <phoneticPr fontId="1"/>
  </si>
  <si>
    <t>２</t>
    <phoneticPr fontId="1"/>
  </si>
  <si>
    <t>１</t>
    <phoneticPr fontId="1"/>
  </si>
  <si>
    <t>収入の部</t>
    <rPh sb="0" eb="2">
      <t>シュウニュウ</t>
    </rPh>
    <rPh sb="3" eb="4">
      <t>ブ</t>
    </rPh>
    <phoneticPr fontId="1"/>
  </si>
  <si>
    <t>科　　目</t>
    <rPh sb="0" eb="1">
      <t>カ</t>
    </rPh>
    <rPh sb="3" eb="4">
      <t>メ</t>
    </rPh>
    <phoneticPr fontId="1"/>
  </si>
  <si>
    <t>金　　額</t>
    <rPh sb="0" eb="1">
      <t>キン</t>
    </rPh>
    <rPh sb="3" eb="4">
      <t>ガク</t>
    </rPh>
    <phoneticPr fontId="1"/>
  </si>
  <si>
    <t>内　　訳</t>
    <rPh sb="0" eb="1">
      <t>ウチ</t>
    </rPh>
    <rPh sb="3" eb="4">
      <t>ヤク</t>
    </rPh>
    <phoneticPr fontId="1"/>
  </si>
  <si>
    <t>支出の部</t>
    <rPh sb="0" eb="2">
      <t>シシュツ</t>
    </rPh>
    <rPh sb="3" eb="4">
      <t>ブ</t>
    </rPh>
    <phoneticPr fontId="1"/>
  </si>
  <si>
    <t>(単位:円)</t>
  </si>
  <si>
    <t>合　計</t>
    <rPh sb="0" eb="1">
      <t>ゴウ</t>
    </rPh>
    <rPh sb="2" eb="3">
      <t>ケイ</t>
    </rPh>
    <phoneticPr fontId="1"/>
  </si>
  <si>
    <t>年</t>
    <rPh sb="0" eb="1">
      <t>ネン</t>
    </rPh>
    <phoneticPr fontId="1"/>
  </si>
  <si>
    <t>月</t>
    <rPh sb="0" eb="1">
      <t>ツキ</t>
    </rPh>
    <phoneticPr fontId="1"/>
  </si>
  <si>
    <t>日</t>
    <rPh sb="0" eb="1">
      <t>ヒ</t>
    </rPh>
    <phoneticPr fontId="1"/>
  </si>
  <si>
    <t>令和</t>
    <rPh sb="0" eb="2">
      <t>レイワ</t>
    </rPh>
    <phoneticPr fontId="1"/>
  </si>
  <si>
    <t>対象経費の
支出予定額
(円)</t>
    <rPh sb="13" eb="14">
      <t>エン</t>
    </rPh>
    <phoneticPr fontId="3"/>
  </si>
  <si>
    <t>研  修
経費分</t>
    <rPh sb="0" eb="1">
      <t>ケン</t>
    </rPh>
    <rPh sb="3" eb="4">
      <t>オサム</t>
    </rPh>
    <rPh sb="5" eb="7">
      <t>ケイヒ</t>
    </rPh>
    <rPh sb="7" eb="8">
      <t>ブン</t>
    </rPh>
    <phoneticPr fontId="3"/>
  </si>
  <si>
    <t>Ｈ
=(Ｆ＋Ｇ)</t>
    <phoneticPr fontId="1"/>
  </si>
  <si>
    <t>Ｌ
=(Ｈ＋Ｋ)</t>
    <phoneticPr fontId="3"/>
  </si>
  <si>
    <t>都道府県立</t>
    <rPh sb="0" eb="4">
      <t>トドウフケン</t>
    </rPh>
    <rPh sb="4" eb="5">
      <t>リツ</t>
    </rPh>
    <phoneticPr fontId="3"/>
  </si>
  <si>
    <t>市区町村立</t>
    <rPh sb="0" eb="2">
      <t>シク</t>
    </rPh>
    <rPh sb="2" eb="4">
      <t>チョウソン</t>
    </rPh>
    <rPh sb="4" eb="5">
      <t>リツ</t>
    </rPh>
    <phoneticPr fontId="3"/>
  </si>
  <si>
    <t>６</t>
    <phoneticPr fontId="1"/>
  </si>
  <si>
    <t>７</t>
    <phoneticPr fontId="1"/>
  </si>
  <si>
    <t>健保組合</t>
    <rPh sb="0" eb="2">
      <t>ケンポ</t>
    </rPh>
    <rPh sb="2" eb="4">
      <t>クミアイ</t>
    </rPh>
    <phoneticPr fontId="3"/>
  </si>
  <si>
    <t>国保組合</t>
    <rPh sb="0" eb="2">
      <t>コクホ</t>
    </rPh>
    <rPh sb="2" eb="4">
      <t>クミアイ</t>
    </rPh>
    <phoneticPr fontId="3"/>
  </si>
  <si>
    <t>８</t>
    <phoneticPr fontId="1"/>
  </si>
  <si>
    <t>社福法人</t>
    <rPh sb="0" eb="1">
      <t>シャ</t>
    </rPh>
    <rPh sb="1" eb="2">
      <t>フク</t>
    </rPh>
    <rPh sb="2" eb="4">
      <t>ホウジン</t>
    </rPh>
    <phoneticPr fontId="3"/>
  </si>
  <si>
    <t>　なお、「受入予定人数Ｊ」欄は自動計算となるため、申請様式第25-3号の「医療機関受入研修事業」の「受入予定人数合計」数と異なる場合もあり得る。</t>
    <rPh sb="7" eb="9">
      <t>ヨテイ</t>
    </rPh>
    <rPh sb="13" eb="14">
      <t>ラン</t>
    </rPh>
    <rPh sb="37" eb="39">
      <t>イリョウ</t>
    </rPh>
    <rPh sb="39" eb="41">
      <t>キカン</t>
    </rPh>
    <rPh sb="41" eb="43">
      <t>ウケイレ</t>
    </rPh>
    <rPh sb="43" eb="45">
      <t>ケンシュウ</t>
    </rPh>
    <rPh sb="45" eb="47">
      <t>ジギョウ</t>
    </rPh>
    <rPh sb="50" eb="52">
      <t>ウケイレ</t>
    </rPh>
    <rPh sb="52" eb="54">
      <t>ヨテイ</t>
    </rPh>
    <rPh sb="54" eb="56">
      <t>ニンズウ</t>
    </rPh>
    <rPh sb="56" eb="58">
      <t>ゴウケイ</t>
    </rPh>
    <rPh sb="59" eb="60">
      <t>スウ</t>
    </rPh>
    <rPh sb="64" eb="66">
      <t>バアイ</t>
    </rPh>
    <rPh sb="69" eb="70">
      <t>エ</t>
    </rPh>
    <phoneticPr fontId="1"/>
  </si>
  <si>
    <t>10</t>
    <phoneticPr fontId="1"/>
  </si>
  <si>
    <t>11</t>
    <phoneticPr fontId="1"/>
  </si>
  <si>
    <t>12</t>
    <phoneticPr fontId="1"/>
  </si>
  <si>
    <t>「調整率(Ｏ)」欄は、当課が示した調整数値。</t>
    <rPh sb="1" eb="4">
      <t>チョウセイリツ</t>
    </rPh>
    <rPh sb="8" eb="9">
      <t>ラン</t>
    </rPh>
    <rPh sb="11" eb="13">
      <t>トウカ</t>
    </rPh>
    <rPh sb="14" eb="15">
      <t>シメ</t>
    </rPh>
    <rPh sb="17" eb="19">
      <t>チョウセイ</t>
    </rPh>
    <rPh sb="19" eb="21">
      <t>スウチ</t>
    </rPh>
    <phoneticPr fontId="1"/>
  </si>
  <si>
    <t>医師会立</t>
    <rPh sb="0" eb="3">
      <t>イシカイ</t>
    </rPh>
    <rPh sb="3" eb="4">
      <t>リツ</t>
    </rPh>
    <phoneticPr fontId="3"/>
  </si>
  <si>
    <t>申請様式第25-2号</t>
    <phoneticPr fontId="1"/>
  </si>
  <si>
    <t>区分</t>
    <phoneticPr fontId="1"/>
  </si>
  <si>
    <t>支出予定額</t>
    <phoneticPr fontId="1"/>
  </si>
  <si>
    <t>１</t>
    <phoneticPr fontId="1"/>
  </si>
  <si>
    <t>２</t>
    <phoneticPr fontId="1"/>
  </si>
  <si>
    <t>３</t>
    <phoneticPr fontId="1"/>
  </si>
  <si>
    <t>報償費</t>
    <phoneticPr fontId="3"/>
  </si>
  <si>
    <t>５</t>
    <phoneticPr fontId="1"/>
  </si>
  <si>
    <t>(５)</t>
    <phoneticPr fontId="1"/>
  </si>
  <si>
    <t>(６)</t>
    <phoneticPr fontId="1"/>
  </si>
  <si>
    <t>６</t>
    <phoneticPr fontId="1"/>
  </si>
  <si>
    <t>７</t>
    <phoneticPr fontId="1"/>
  </si>
  <si>
    <t>８</t>
    <phoneticPr fontId="1"/>
  </si>
  <si>
    <t>９</t>
    <phoneticPr fontId="1"/>
  </si>
  <si>
    <t>(10)</t>
    <phoneticPr fontId="1"/>
  </si>
  <si>
    <t>(11)</t>
    <phoneticPr fontId="1"/>
  </si>
  <si>
    <t>(12)</t>
    <phoneticPr fontId="1"/>
  </si>
  <si>
    <t>１１</t>
    <phoneticPr fontId="1"/>
  </si>
  <si>
    <t>１２</t>
    <phoneticPr fontId="1"/>
  </si>
  <si>
    <t>(13)</t>
    <phoneticPr fontId="1"/>
  </si>
  <si>
    <t>(14)</t>
    <phoneticPr fontId="1"/>
  </si>
  <si>
    <t>(15)</t>
    <phoneticPr fontId="1"/>
  </si>
  <si>
    <t>(17)</t>
    <phoneticPr fontId="1"/>
  </si>
  <si>
    <t>(18)</t>
    <phoneticPr fontId="1"/>
  </si>
  <si>
    <t>(20)</t>
    <phoneticPr fontId="1"/>
  </si>
  <si>
    <t>(21)</t>
    <phoneticPr fontId="1"/>
  </si>
  <si>
    <t>１５</t>
    <phoneticPr fontId="1"/>
  </si>
  <si>
    <t>１６</t>
    <phoneticPr fontId="1"/>
  </si>
  <si>
    <t>１７</t>
    <phoneticPr fontId="1"/>
  </si>
  <si>
    <t>合計(9)+(11)+(17)</t>
    <phoneticPr fontId="1"/>
  </si>
  <si>
    <t>研修の
公開･公募方法</t>
    <rPh sb="0" eb="2">
      <t>ケンシュウ</t>
    </rPh>
    <rPh sb="4" eb="6">
      <t>コウカイ</t>
    </rPh>
    <rPh sb="7" eb="9">
      <t>コウボ</t>
    </rPh>
    <rPh sb="9" eb="11">
      <t>ホウホウ</t>
    </rPh>
    <phoneticPr fontId="3"/>
  </si>
  <si>
    <t>(％)</t>
    <phoneticPr fontId="3"/>
  </si>
  <si>
    <t>(％)</t>
    <phoneticPr fontId="3"/>
  </si>
  <si>
    <t>(％)</t>
    <phoneticPr fontId="3"/>
  </si>
  <si>
    <t>(２)「新人助産師数」の「うち再掲分」には、「新人助産師数」のうち「新人看護職員数」にも計上した(新人看護職員研修にも参加する)者の数を入力すること。</t>
    <rPh sb="49" eb="51">
      <t>シンジン</t>
    </rPh>
    <rPh sb="51" eb="55">
      <t>カンゴショクイン</t>
    </rPh>
    <rPh sb="55" eb="57">
      <t>ケンシュウ</t>
    </rPh>
    <rPh sb="59" eb="61">
      <t>サンカ</t>
    </rPh>
    <rPh sb="64" eb="65">
      <t>モノ</t>
    </rPh>
    <phoneticPr fontId="1"/>
  </si>
  <si>
    <t>　　　　　</t>
    <phoneticPr fontId="3"/>
  </si>
  <si>
    <t>(５)</t>
    <phoneticPr fontId="1"/>
  </si>
  <si>
    <t>２教育担当者</t>
    <phoneticPr fontId="1"/>
  </si>
  <si>
    <t>(１)</t>
    <phoneticPr fontId="1"/>
  </si>
  <si>
    <t>(２)</t>
    <phoneticPr fontId="1"/>
  </si>
  <si>
    <t>(３)</t>
    <phoneticPr fontId="1"/>
  </si>
  <si>
    <t>(４)</t>
    <phoneticPr fontId="1"/>
  </si>
  <si>
    <t>(11)</t>
    <phoneticPr fontId="1"/>
  </si>
  <si>
    <t>(13)</t>
    <phoneticPr fontId="1"/>
  </si>
  <si>
    <t>(14)</t>
    <phoneticPr fontId="1"/>
  </si>
  <si>
    <t>３実地指導者</t>
    <phoneticPr fontId="1"/>
  </si>
  <si>
    <t>(５)</t>
    <phoneticPr fontId="1"/>
  </si>
  <si>
    <t>(10)</t>
    <phoneticPr fontId="1"/>
  </si>
  <si>
    <t>(12)</t>
    <phoneticPr fontId="1"/>
  </si>
  <si>
    <t>(13)</t>
    <phoneticPr fontId="1"/>
  </si>
  <si>
    <t>(15)</t>
    <phoneticPr fontId="1"/>
  </si>
  <si>
    <t>（注）１　申請様式第25-3号の「研修における組織体制」欄と整合していること。</t>
    <rPh sb="1" eb="2">
      <t>チュウ</t>
    </rPh>
    <rPh sb="5" eb="7">
      <t>シンセイ</t>
    </rPh>
    <rPh sb="7" eb="9">
      <t>ヨウシキ</t>
    </rPh>
    <rPh sb="9" eb="10">
      <t>ダイ</t>
    </rPh>
    <rPh sb="14" eb="15">
      <t>ゴウ</t>
    </rPh>
    <rPh sb="30" eb="32">
      <t>セイゴウ</t>
    </rPh>
    <phoneticPr fontId="1"/>
  </si>
  <si>
    <t>様式第25-4号</t>
    <rPh sb="0" eb="2">
      <t>ヨウシキ</t>
    </rPh>
    <rPh sb="2" eb="3">
      <t>ダイ</t>
    </rPh>
    <rPh sb="7" eb="8">
      <t>ゴウ</t>
    </rPh>
    <phoneticPr fontId="1"/>
  </si>
  <si>
    <t>(注)</t>
    <rPh sb="1" eb="2">
      <t>チュウ</t>
    </rPh>
    <phoneticPr fontId="1"/>
  </si>
  <si>
    <t>申請様式第25－6号</t>
    <rPh sb="0" eb="2">
      <t>シンセイ</t>
    </rPh>
    <rPh sb="2" eb="4">
      <t>ヨウシキ</t>
    </rPh>
    <rPh sb="4" eb="5">
      <t>ダイ</t>
    </rPh>
    <rPh sb="9" eb="10">
      <t>ゴウ</t>
    </rPh>
    <phoneticPr fontId="1"/>
  </si>
  <si>
    <t>１ 合計欄の金額は、申請様式第25-1号の「総事業費Ａ」欄の額と一致すること。</t>
    <rPh sb="2" eb="4">
      <t>ゴウケイ</t>
    </rPh>
    <rPh sb="4" eb="5">
      <t>ラン</t>
    </rPh>
    <rPh sb="6" eb="8">
      <t>キンガク</t>
    </rPh>
    <rPh sb="10" eb="12">
      <t>シンセイ</t>
    </rPh>
    <rPh sb="12" eb="14">
      <t>ヨウシキ</t>
    </rPh>
    <rPh sb="14" eb="15">
      <t>ダイ</t>
    </rPh>
    <rPh sb="19" eb="20">
      <t>ゴウ</t>
    </rPh>
    <rPh sb="22" eb="25">
      <t>ソウジギョウ</t>
    </rPh>
    <rPh sb="25" eb="26">
      <t>ヒ</t>
    </rPh>
    <rPh sb="28" eb="29">
      <t>ラン</t>
    </rPh>
    <rPh sb="30" eb="31">
      <t>ガク</t>
    </rPh>
    <rPh sb="32" eb="34">
      <t>イッチ</t>
    </rPh>
    <phoneticPr fontId="1"/>
  </si>
  <si>
    <t>「看護職員離職率」欄の算出にあたっては次式によること。(前年度の数値を用いること。)</t>
    <rPh sb="9" eb="10">
      <t>ラン</t>
    </rPh>
    <rPh sb="28" eb="31">
      <t>ゼンネンド</t>
    </rPh>
    <rPh sb="32" eb="34">
      <t>スウチ</t>
    </rPh>
    <rPh sb="35" eb="36">
      <t>モチ</t>
    </rPh>
    <phoneticPr fontId="1"/>
  </si>
  <si>
    <t>「新人看護職員離職率」欄の算出にあたっては次式によること。(前年度の数値を用いること。)</t>
    <rPh sb="1" eb="3">
      <t>シンジン</t>
    </rPh>
    <rPh sb="11" eb="12">
      <t>ラン</t>
    </rPh>
    <phoneticPr fontId="1"/>
  </si>
  <si>
    <t>Ｅ</t>
    <phoneticPr fontId="1"/>
  </si>
  <si>
    <t>「新人看護職員数Ｅ」欄は、申請様式第25-3号の「新人看護職員数」とリンク設定。</t>
    <rPh sb="13" eb="15">
      <t>シンセイ</t>
    </rPh>
    <rPh sb="15" eb="17">
      <t>ヨウシキ</t>
    </rPh>
    <rPh sb="17" eb="18">
      <t>ダイ</t>
    </rPh>
    <rPh sb="22" eb="23">
      <t>ゴウ</t>
    </rPh>
    <rPh sb="25" eb="27">
      <t>シンジン</t>
    </rPh>
    <rPh sb="27" eb="29">
      <t>カンゴ</t>
    </rPh>
    <rPh sb="29" eb="32">
      <t>ショクインスウ</t>
    </rPh>
    <rPh sb="37" eb="39">
      <t>セッテイ</t>
    </rPh>
    <phoneticPr fontId="1"/>
  </si>
  <si>
    <t>「研修経費分Ｆ」欄は、以下により入力すること。</t>
    <rPh sb="8" eb="9">
      <t>ラン</t>
    </rPh>
    <rPh sb="11" eb="13">
      <t>イカ</t>
    </rPh>
    <rPh sb="16" eb="18">
      <t>ニュウリョク</t>
    </rPh>
    <phoneticPr fontId="1"/>
  </si>
  <si>
    <t>Ｊ</t>
    <phoneticPr fontId="1"/>
  </si>
  <si>
    <t>「医療機関受入研修事業分」の「総時間数Ｉ」欄は、例えば１回５時間の研修に３人の新人看護職員を受入れ、10日間の研修を実施する場合は５×３×10＝150(時間)のように考え、年間の総時間数を入力すること。</t>
    <rPh sb="11" eb="12">
      <t>ブン</t>
    </rPh>
    <rPh sb="41" eb="43">
      <t>カンゴ</t>
    </rPh>
    <rPh sb="52" eb="53">
      <t>ニチ</t>
    </rPh>
    <rPh sb="53" eb="54">
      <t>カン</t>
    </rPh>
    <rPh sb="55" eb="57">
      <t>ケンシュウ</t>
    </rPh>
    <rPh sb="94" eb="96">
      <t>ニュウリョク</t>
    </rPh>
    <phoneticPr fontId="1"/>
  </si>
  <si>
    <t>受入
予定
人数
(人)</t>
    <rPh sb="0" eb="2">
      <t>ウケイレ</t>
    </rPh>
    <rPh sb="3" eb="5">
      <t>ヨテイ</t>
    </rPh>
    <rPh sb="6" eb="7">
      <t>ヒト</t>
    </rPh>
    <rPh sb="7" eb="8">
      <t>スウ</t>
    </rPh>
    <rPh sb="10" eb="11">
      <t>ニン</t>
    </rPh>
    <phoneticPr fontId="3"/>
  </si>
  <si>
    <t>２　｢１賃金｣は、外部研修参加に伴う新人看護職員の代替職員経費に係るものに限ること。</t>
    <rPh sb="4" eb="6">
      <t>チンギン</t>
    </rPh>
    <rPh sb="9" eb="11">
      <t>ガイブ</t>
    </rPh>
    <rPh sb="11" eb="13">
      <t>ケンシュウ</t>
    </rPh>
    <rPh sb="13" eb="15">
      <t>サンカ</t>
    </rPh>
    <rPh sb="16" eb="17">
      <t>トモナ</t>
    </rPh>
    <rPh sb="18" eb="20">
      <t>シンジン</t>
    </rPh>
    <rPh sb="20" eb="22">
      <t>カンゴ</t>
    </rPh>
    <rPh sb="22" eb="24">
      <t>ショクイン</t>
    </rPh>
    <rPh sb="25" eb="27">
      <t>ダイタイ</t>
    </rPh>
    <rPh sb="27" eb="29">
      <t>ショクイン</t>
    </rPh>
    <rPh sb="29" eb="31">
      <t>ケイヒ</t>
    </rPh>
    <rPh sb="32" eb="33">
      <t>カカ</t>
    </rPh>
    <rPh sb="37" eb="38">
      <t>カギ</t>
    </rPh>
    <phoneticPr fontId="3"/>
  </si>
  <si>
    <t>↑
２ｶ月以上で入力</t>
    <rPh sb="4" eb="5">
      <t>ゲツ</t>
    </rPh>
    <rPh sb="5" eb="7">
      <t>イジョウ</t>
    </rPh>
    <rPh sb="8" eb="10">
      <t>ニュウリョク</t>
    </rPh>
    <phoneticPr fontId="1"/>
  </si>
  <si>
    <t>↑
下記注８を参照</t>
    <rPh sb="2" eb="4">
      <t>カキ</t>
    </rPh>
    <rPh sb="4" eb="5">
      <t>チュウ</t>
    </rPh>
    <rPh sb="7" eb="9">
      <t>サンショウ</t>
    </rPh>
    <phoneticPr fontId="1"/>
  </si>
  <si>
    <t>↑
下記注７を参照</t>
    <rPh sb="2" eb="4">
      <t>カキ</t>
    </rPh>
    <rPh sb="4" eb="5">
      <t>チュウ</t>
    </rPh>
    <rPh sb="7" eb="9">
      <t>サンショウ</t>
    </rPh>
    <phoneticPr fontId="1"/>
  </si>
  <si>
    <t>受入予定人数</t>
    <rPh sb="0" eb="2">
      <t>ウケイレ</t>
    </rPh>
    <rPh sb="2" eb="4">
      <t>ヨテイ</t>
    </rPh>
    <rPh sb="4" eb="6">
      <t>ニンズウ</t>
    </rPh>
    <phoneticPr fontId="3"/>
  </si>
  <si>
    <t>新人
看護師</t>
    <rPh sb="0" eb="2">
      <t>シンジン</t>
    </rPh>
    <rPh sb="3" eb="5">
      <t>カンゴ</t>
    </rPh>
    <rPh sb="5" eb="6">
      <t>シ</t>
    </rPh>
    <phoneticPr fontId="1"/>
  </si>
  <si>
    <t>新人
保健師</t>
    <rPh sb="0" eb="2">
      <t>シンジン</t>
    </rPh>
    <rPh sb="3" eb="6">
      <t>ホケンシ</t>
    </rPh>
    <phoneticPr fontId="1"/>
  </si>
  <si>
    <t>新人
助産師</t>
    <rPh sb="0" eb="2">
      <t>シンジン</t>
    </rPh>
    <rPh sb="3" eb="6">
      <t>ジョサンシ</t>
    </rPh>
    <phoneticPr fontId="1"/>
  </si>
  <si>
    <t>実施
日数</t>
    <rPh sb="0" eb="2">
      <t>ジッシ</t>
    </rPh>
    <rPh sb="3" eb="5">
      <t>ニッスウ</t>
    </rPh>
    <phoneticPr fontId="3"/>
  </si>
  <si>
    <t>２ 抄本の日付は、交付申請年月日と同一とすること。</t>
    <rPh sb="2" eb="4">
      <t>ショウホン</t>
    </rPh>
    <rPh sb="5" eb="7">
      <t>ヒヅケ</t>
    </rPh>
    <rPh sb="9" eb="11">
      <t>コウフ</t>
    </rPh>
    <rPh sb="11" eb="13">
      <t>シンセイ</t>
    </rPh>
    <rPh sb="13" eb="15">
      <t>ネンツキ</t>
    </rPh>
    <rPh sb="15" eb="16">
      <t>ヒ</t>
    </rPh>
    <rPh sb="17" eb="19">
      <t>ドウイツ</t>
    </rPh>
    <phoneticPr fontId="1"/>
  </si>
  <si>
    <t>※上記の項目を満たしていれば、別様式も可とする。</t>
    <phoneticPr fontId="1"/>
  </si>
  <si>
    <t>総時間
数
(時間)</t>
    <rPh sb="0" eb="1">
      <t>ソウ</t>
    </rPh>
    <rPh sb="1" eb="3">
      <t>ジカン</t>
    </rPh>
    <rPh sb="4" eb="5">
      <t>スウ</t>
    </rPh>
    <rPh sb="7" eb="9">
      <t>ジカン</t>
    </rPh>
    <phoneticPr fontId="3"/>
  </si>
  <si>
    <t>新人看護職員研修受講者数  (人)</t>
    <rPh sb="0" eb="2">
      <t>シンジン</t>
    </rPh>
    <rPh sb="2" eb="4">
      <t>カンゴ</t>
    </rPh>
    <rPh sb="4" eb="6">
      <t>ショクイン</t>
    </rPh>
    <rPh sb="6" eb="8">
      <t>ケンシュウ</t>
    </rPh>
    <rPh sb="8" eb="10">
      <t>ジュコウ</t>
    </rPh>
    <rPh sb="10" eb="11">
      <t>シャ</t>
    </rPh>
    <rPh sb="11" eb="12">
      <t>スウ</t>
    </rPh>
    <rPh sb="15" eb="16">
      <t>ニン</t>
    </rPh>
    <phoneticPr fontId="1"/>
  </si>
  <si>
    <t>(１)「新人助産師数」欄には、主として助産師免許取得後に初めて助産師として就労する助産師のうち、別に行われる新人助産師研修に参加する者の数を入力すること。</t>
    <rPh sb="11" eb="12">
      <t>ラン</t>
    </rPh>
    <rPh sb="48" eb="49">
      <t>ベツ</t>
    </rPh>
    <rPh sb="50" eb="51">
      <t>オコナ</t>
    </rPh>
    <phoneticPr fontId="1"/>
  </si>
  <si>
    <r>
      <t xml:space="preserve">兼任･専任の別
</t>
    </r>
    <r>
      <rPr>
        <sz val="8"/>
        <rFont val="ＭＳ ゴシック"/>
        <family val="3"/>
        <charset val="128"/>
      </rPr>
      <t>【プルダウンリストから選択入力</t>
    </r>
    <r>
      <rPr>
        <sz val="8"/>
        <rFont val="ＭＳ 明朝"/>
        <family val="1"/>
        <charset val="128"/>
      </rPr>
      <t>】</t>
    </r>
    <rPh sb="0" eb="2">
      <t>ケンニン</t>
    </rPh>
    <rPh sb="3" eb="5">
      <t>センニン</t>
    </rPh>
    <rPh sb="6" eb="7">
      <t>ベツ</t>
    </rPh>
    <rPh sb="19" eb="21">
      <t>センタク</t>
    </rPh>
    <rPh sb="21" eb="23">
      <t>ニュウリョク</t>
    </rPh>
    <phoneticPr fontId="1"/>
  </si>
  <si>
    <t>補助対象年度の４月末日現在で作成すること。（ただし、以下の注７及び注８については、前年度の数値を用いて算出すること。）</t>
    <rPh sb="0" eb="2">
      <t>ホジョ</t>
    </rPh>
    <rPh sb="2" eb="4">
      <t>タイショウ</t>
    </rPh>
    <rPh sb="4" eb="6">
      <t>ネンド</t>
    </rPh>
    <phoneticPr fontId="1"/>
  </si>
  <si>
    <t>上段はプルダウンリストから選択入力</t>
    <rPh sb="0" eb="2">
      <t>ジョウダン</t>
    </rPh>
    <phoneticPr fontId="1"/>
  </si>
  <si>
    <t>Ｐ
＝(Ｎ×1/2)</t>
    <phoneticPr fontId="3"/>
  </si>
  <si>
    <t>Ｍ
=(Ｄ∨Ｌ)</t>
    <phoneticPr fontId="1"/>
  </si>
  <si>
    <t>Ｎ
=(Ｃ∨Ｍ)</t>
    <phoneticPr fontId="3"/>
  </si>
  <si>
    <t>Ｑ=
Ｐ×調整率(Ｏ)</t>
    <rPh sb="5" eb="8">
      <t>チョウセイリツ</t>
    </rPh>
    <phoneticPr fontId="3"/>
  </si>
  <si>
    <t>「総事業費Ａ」及び「対象経費の支出予定額Ｄ」欄は、申請様式第25-2号の最下段の合計額とリンク設定。</t>
    <rPh sb="1" eb="2">
      <t>ソウ</t>
    </rPh>
    <rPh sb="2" eb="5">
      <t>ジギョウヒ</t>
    </rPh>
    <rPh sb="7" eb="8">
      <t>オヨ</t>
    </rPh>
    <rPh sb="10" eb="12">
      <t>タイショウ</t>
    </rPh>
    <rPh sb="12" eb="14">
      <t>ケイヒ</t>
    </rPh>
    <rPh sb="15" eb="17">
      <t>シシュツ</t>
    </rPh>
    <rPh sb="17" eb="20">
      <t>ヨテイガク</t>
    </rPh>
    <rPh sb="22" eb="23">
      <t>ラン</t>
    </rPh>
    <rPh sb="25" eb="27">
      <t>シンセイ</t>
    </rPh>
    <rPh sb="27" eb="29">
      <t>ヨウシキ</t>
    </rPh>
    <rPh sb="29" eb="30">
      <t>ダイ</t>
    </rPh>
    <rPh sb="34" eb="35">
      <t>ゴウ</t>
    </rPh>
    <rPh sb="36" eb="39">
      <t>サイカダン</t>
    </rPh>
    <rPh sb="40" eb="43">
      <t>ゴウケイガク</t>
    </rPh>
    <rPh sb="47" eb="49">
      <t>セッテイ</t>
    </rPh>
    <phoneticPr fontId="1"/>
  </si>
  <si>
    <t>Ｂ</t>
    <phoneticPr fontId="1"/>
  </si>
  <si>
    <t>「補助基本額Ｐ」欄には、Ｎ欄の金額の２分の１(補助率)の額が表示される。（自動計算、1,000円未満は切捨。)</t>
    <rPh sb="1" eb="3">
      <t>ホジョ</t>
    </rPh>
    <rPh sb="3" eb="6">
      <t>キホンガク</t>
    </rPh>
    <rPh sb="23" eb="25">
      <t>ホジョ</t>
    </rPh>
    <rPh sb="25" eb="26">
      <t>リツ</t>
    </rPh>
    <rPh sb="30" eb="32">
      <t>ヒョウジ</t>
    </rPh>
    <rPh sb="37" eb="39">
      <t>ジドウ</t>
    </rPh>
    <rPh sb="39" eb="41">
      <t>ケイサン</t>
    </rPh>
    <phoneticPr fontId="1"/>
  </si>
  <si>
    <t>「補助所要額Ｑ」欄には、Ｐ欄の金額に「調整率(Ｏ)」の数値を乗じた額が表示される。(自動計算、1,000円未満は切捨。)なお、交付申請額は内示額(予算)以下となる。</t>
    <rPh sb="1" eb="3">
      <t>ホジョ</t>
    </rPh>
    <rPh sb="3" eb="5">
      <t>ショヨウ</t>
    </rPh>
    <rPh sb="5" eb="6">
      <t>ガク</t>
    </rPh>
    <rPh sb="13" eb="14">
      <t>ラン</t>
    </rPh>
    <rPh sb="15" eb="17">
      <t>キンガク</t>
    </rPh>
    <rPh sb="19" eb="22">
      <t>チョウセイリツ</t>
    </rPh>
    <rPh sb="27" eb="29">
      <t>スウチ</t>
    </rPh>
    <rPh sb="30" eb="31">
      <t>ジョウ</t>
    </rPh>
    <rPh sb="35" eb="37">
      <t>ヒョウジ</t>
    </rPh>
    <rPh sb="42" eb="44">
      <t>ジドウ</t>
    </rPh>
    <rPh sb="44" eb="46">
      <t>ケイサン</t>
    </rPh>
    <rPh sb="52" eb="55">
      <t>エンミマン</t>
    </rPh>
    <rPh sb="56" eb="57">
      <t>キ</t>
    </rPh>
    <rPh sb="57" eb="58">
      <t>ス</t>
    </rPh>
    <rPh sb="63" eb="65">
      <t>コウフ</t>
    </rPh>
    <rPh sb="65" eb="68">
      <t>シンセイガク</t>
    </rPh>
    <rPh sb="69" eb="72">
      <t>ナイジガク</t>
    </rPh>
    <rPh sb="73" eb="75">
      <t>ヨサン</t>
    </rPh>
    <rPh sb="76" eb="78">
      <t>イカ</t>
    </rPh>
    <phoneticPr fontId="1"/>
  </si>
  <si>
    <t>３　｢10教育担当者経費｣は、新人看護職員等が５名以上の場合に限り、計上可能。</t>
    <rPh sb="5" eb="7">
      <t>キョウイク</t>
    </rPh>
    <rPh sb="7" eb="10">
      <t>タントウシャ</t>
    </rPh>
    <rPh sb="10" eb="12">
      <t>ケイヒ</t>
    </rPh>
    <rPh sb="15" eb="17">
      <t>シンジン</t>
    </rPh>
    <rPh sb="17" eb="19">
      <t>カンゴ</t>
    </rPh>
    <rPh sb="19" eb="21">
      <t>ショクイン</t>
    </rPh>
    <rPh sb="21" eb="22">
      <t>トウ</t>
    </rPh>
    <rPh sb="24" eb="25">
      <t>メイ</t>
    </rPh>
    <rPh sb="25" eb="27">
      <t>イジョウ</t>
    </rPh>
    <rPh sb="28" eb="30">
      <t>バアイ</t>
    </rPh>
    <rPh sb="31" eb="32">
      <t>カギ</t>
    </rPh>
    <rPh sb="34" eb="36">
      <t>ケイジョウ</t>
    </rPh>
    <rPh sb="36" eb="38">
      <t>カノウ</t>
    </rPh>
    <phoneticPr fontId="1"/>
  </si>
  <si>
    <t>４　人件費等の算出に関し、該当者給料額の研修担当時間の按分等により積算を行う場合は、その積算根拠を「積算内訳」欄に入力すること。</t>
    <rPh sb="2" eb="5">
      <t>ジンケンヒ</t>
    </rPh>
    <rPh sb="5" eb="6">
      <t>トウ</t>
    </rPh>
    <rPh sb="7" eb="9">
      <t>サンシュツ</t>
    </rPh>
    <rPh sb="10" eb="11">
      <t>カン</t>
    </rPh>
    <rPh sb="13" eb="16">
      <t>ガイトウシャ</t>
    </rPh>
    <rPh sb="16" eb="18">
      <t>キュウリョウ</t>
    </rPh>
    <rPh sb="18" eb="19">
      <t>ガク</t>
    </rPh>
    <rPh sb="20" eb="22">
      <t>ケンシュウ</t>
    </rPh>
    <rPh sb="22" eb="24">
      <t>タントウ</t>
    </rPh>
    <rPh sb="24" eb="26">
      <t>ジカン</t>
    </rPh>
    <rPh sb="27" eb="29">
      <t>アンブン</t>
    </rPh>
    <rPh sb="29" eb="30">
      <t>トウ</t>
    </rPh>
    <rPh sb="33" eb="35">
      <t>セキサン</t>
    </rPh>
    <rPh sb="36" eb="37">
      <t>オコナ</t>
    </rPh>
    <rPh sb="38" eb="40">
      <t>バアイ</t>
    </rPh>
    <rPh sb="44" eb="46">
      <t>セキサン</t>
    </rPh>
    <rPh sb="46" eb="48">
      <t>コンキョ</t>
    </rPh>
    <rPh sb="50" eb="52">
      <t>セキサン</t>
    </rPh>
    <rPh sb="52" eb="54">
      <t>ウチワケ</t>
    </rPh>
    <rPh sb="55" eb="56">
      <t>ラン</t>
    </rPh>
    <rPh sb="57" eb="59">
      <t>ニュウリョク</t>
    </rPh>
    <phoneticPr fontId="1"/>
  </si>
  <si>
    <t>(１)「新人保健師数」欄には、保健師免許取得後に初めて保健師として就労する保健師のうち、別に行われる新人保健師研修に参加する者の数を入力すること。</t>
    <rPh sb="11" eb="12">
      <t>ラン</t>
    </rPh>
    <rPh sb="44" eb="45">
      <t>ベツ</t>
    </rPh>
    <rPh sb="46" eb="47">
      <t>オコナ</t>
    </rPh>
    <phoneticPr fontId="1"/>
  </si>
  <si>
    <t>「看護職員数」欄には、保健師・助産師・看護師・准看護師のいずれかの免許の有資格者数を入力すること。ただし、１人で２つ以上の免許を持つ者は、１人として数えること。</t>
    <rPh sb="7" eb="8">
      <t>ラン</t>
    </rPh>
    <rPh sb="42" eb="44">
      <t>ニュウリョク</t>
    </rPh>
    <rPh sb="53" eb="55">
      <t>ヒトリ</t>
    </rPh>
    <phoneticPr fontId="1"/>
  </si>
  <si>
    <t>「新人看護職員数」欄には、免許取得後に初めて就労する保健師、助産師、看護師及び准看護師のうち、新人看護職員研修に参加する者の数を入力すること。</t>
    <rPh sb="1" eb="3">
      <t>シンジン</t>
    </rPh>
    <rPh sb="3" eb="5">
      <t>カンゴ</t>
    </rPh>
    <rPh sb="5" eb="7">
      <t>ショクイン</t>
    </rPh>
    <rPh sb="7" eb="8">
      <t>スウ</t>
    </rPh>
    <rPh sb="9" eb="10">
      <t>ラン</t>
    </rPh>
    <rPh sb="13" eb="15">
      <t>メンキョ</t>
    </rPh>
    <rPh sb="15" eb="18">
      <t>シュトクゴ</t>
    </rPh>
    <rPh sb="19" eb="20">
      <t>ハジ</t>
    </rPh>
    <rPh sb="22" eb="24">
      <t>シュウロウ</t>
    </rPh>
    <rPh sb="26" eb="29">
      <t>ホケンシ</t>
    </rPh>
    <rPh sb="30" eb="33">
      <t>ジョサンシ</t>
    </rPh>
    <rPh sb="34" eb="37">
      <t>カンゴシ</t>
    </rPh>
    <rPh sb="37" eb="38">
      <t>オヨ</t>
    </rPh>
    <rPh sb="39" eb="43">
      <t>ジュンカンゴシ</t>
    </rPh>
    <rPh sb="47" eb="49">
      <t>シンジン</t>
    </rPh>
    <rPh sb="49" eb="51">
      <t>カンゴ</t>
    </rPh>
    <rPh sb="51" eb="53">
      <t>ショクイン</t>
    </rPh>
    <rPh sb="53" eb="55">
      <t>ケンシュウ</t>
    </rPh>
    <rPh sb="56" eb="58">
      <t>サンカ</t>
    </rPh>
    <rPh sb="60" eb="61">
      <t>モノ</t>
    </rPh>
    <rPh sb="62" eb="63">
      <t>スウ</t>
    </rPh>
    <phoneticPr fontId="1"/>
  </si>
  <si>
    <t>(２)「新人保健師数」の「うち再掲分」欄には、「新人保健師数」のうち「新人看護職員数」にも計上した(新人看護職員研修にも参加する)者の数を入力すること。</t>
    <rPh sb="19" eb="20">
      <t>ラン</t>
    </rPh>
    <rPh sb="50" eb="52">
      <t>シンジン</t>
    </rPh>
    <rPh sb="52" eb="56">
      <t>カンゴショクイン</t>
    </rPh>
    <rPh sb="56" eb="58">
      <t>ケンシュウ</t>
    </rPh>
    <rPh sb="60" eb="62">
      <t>サンカ</t>
    </rPh>
    <phoneticPr fontId="1"/>
  </si>
  <si>
    <t>「研修の公開・公募方法」欄には、プルダウンリストから、最もよく当てはまるものを選択入力すること。なお、「その他」の場合は、備考欄にその状況を具体的に入力すること。</t>
    <rPh sb="12" eb="13">
      <t>ラン</t>
    </rPh>
    <rPh sb="39" eb="41">
      <t>センタク</t>
    </rPh>
    <rPh sb="41" eb="43">
      <t>ニュウリョク</t>
    </rPh>
    <rPh sb="61" eb="63">
      <t>ビコウ</t>
    </rPh>
    <rPh sb="63" eb="64">
      <t>ラン</t>
    </rPh>
    <rPh sb="67" eb="69">
      <t>ジョウキョウ</t>
    </rPh>
    <phoneticPr fontId="1"/>
  </si>
  <si>
    <t>(２)「実施日数」は、医療機関受入研修事業の年間実施予定日数を入力すること。</t>
    <phoneticPr fontId="1"/>
  </si>
  <si>
    <t>(１)「実施月数」は、医療機関受入研修事業の年間実施予定月数を入力すること。ただし、２ヵ月以上の複数月で実施すること。</t>
    <rPh sb="6" eb="7">
      <t>ツキ</t>
    </rPh>
    <rPh sb="28" eb="30">
      <t>ツキスウ</t>
    </rPh>
    <rPh sb="44" eb="45">
      <t>ゲツ</t>
    </rPh>
    <rPh sb="45" eb="47">
      <t>イジョウ</t>
    </rPh>
    <rPh sb="48" eb="50">
      <t>フクスウ</t>
    </rPh>
    <rPh sb="50" eb="51">
      <t>ツキ</t>
    </rPh>
    <rPh sb="52" eb="54">
      <t>ジッシ</t>
    </rPh>
    <phoneticPr fontId="1"/>
  </si>
  <si>
    <t>　看護職員離職率＝看護職員退職者数／平均看護職員数×100（小数第２位を四捨五入。なお、新人保健師、新人助産師も同様に計算する。）</t>
    <rPh sb="3" eb="5">
      <t>ショクイン</t>
    </rPh>
    <rPh sb="44" eb="46">
      <t>シンジン</t>
    </rPh>
    <rPh sb="50" eb="52">
      <t>シンジン</t>
    </rPh>
    <phoneticPr fontId="1"/>
  </si>
  <si>
    <t>　　※看護職員退職者数＝その年度の４月１日から３月31日までの間に退職した看護職員の数</t>
    <phoneticPr fontId="1"/>
  </si>
  <si>
    <t>　　※平均看護職員数＝（年度当初の在籍看護職員数＋年度末の在籍看護職員数）／２</t>
    <rPh sb="3" eb="5">
      <t>ヘイキン</t>
    </rPh>
    <rPh sb="14" eb="16">
      <t>トウショ</t>
    </rPh>
    <rPh sb="17" eb="19">
      <t>ザイセキ</t>
    </rPh>
    <rPh sb="19" eb="21">
      <t>カンゴ</t>
    </rPh>
    <rPh sb="21" eb="23">
      <t>ショクイン</t>
    </rPh>
    <rPh sb="23" eb="24">
      <t>スウ</t>
    </rPh>
    <rPh sb="25" eb="28">
      <t>ネンドマツ</t>
    </rPh>
    <rPh sb="29" eb="31">
      <t>ザイセキ</t>
    </rPh>
    <rPh sb="31" eb="33">
      <t>カンゴ</t>
    </rPh>
    <rPh sb="33" eb="35">
      <t>ショクイン</t>
    </rPh>
    <rPh sb="35" eb="36">
      <t>スウ</t>
    </rPh>
    <phoneticPr fontId="1"/>
  </si>
  <si>
    <t>　新人看護職員離職率＝新人看護職員退職者数／新人看護職員採用者数×100（小数第２位を四捨五入。なお、新人保健師、新人助産師も同様に計算する。）</t>
    <rPh sb="51" eb="53">
      <t>シンジン</t>
    </rPh>
    <rPh sb="53" eb="56">
      <t>ホケンシ</t>
    </rPh>
    <rPh sb="57" eb="59">
      <t>シンジン</t>
    </rPh>
    <rPh sb="59" eb="62">
      <t>ジョサンシ</t>
    </rPh>
    <rPh sb="63" eb="65">
      <t>ドウヨウ</t>
    </rPh>
    <rPh sb="66" eb="68">
      <t>ケイサン</t>
    </rPh>
    <phoneticPr fontId="1"/>
  </si>
  <si>
    <t>　　※新人看護職員退職者数＝その年度の４月１日から３月31日の間に退職した新人看護職員の数</t>
    <phoneticPr fontId="1"/>
  </si>
  <si>
    <t>　　※新人看護職員採用者数＝その年度の４月１日から３月31日の間に採用した新人看護職員の数</t>
    <rPh sb="9" eb="12">
      <t>サイヨウシャ</t>
    </rPh>
    <rPh sb="29" eb="30">
      <t>ヒ</t>
    </rPh>
    <phoneticPr fontId="1"/>
  </si>
  <si>
    <t>「医療機関受入研修事業」の「受入予定人数」欄は、自施設実施の新人看護職員研修等において、他の病院等から受け入れる新人看護職員の実人数を入力すること。受入研修を実施していなければ、以下は入力不要。</t>
    <rPh sb="1" eb="3">
      <t>イリョウ</t>
    </rPh>
    <rPh sb="3" eb="5">
      <t>キカン</t>
    </rPh>
    <rPh sb="5" eb="7">
      <t>ウケイレ</t>
    </rPh>
    <rPh sb="7" eb="9">
      <t>ケンシュウ</t>
    </rPh>
    <rPh sb="9" eb="11">
      <t>ジギョウ</t>
    </rPh>
    <rPh sb="16" eb="18">
      <t>ヨテイ</t>
    </rPh>
    <rPh sb="21" eb="22">
      <t>ラン</t>
    </rPh>
    <rPh sb="27" eb="29">
      <t>ジッシ</t>
    </rPh>
    <rPh sb="30" eb="32">
      <t>シンジン</t>
    </rPh>
    <rPh sb="32" eb="34">
      <t>カンゴ</t>
    </rPh>
    <rPh sb="34" eb="36">
      <t>ショクイン</t>
    </rPh>
    <rPh sb="38" eb="39">
      <t>トウ</t>
    </rPh>
    <rPh sb="56" eb="58">
      <t>シンジン</t>
    </rPh>
    <rPh sb="58" eb="60">
      <t>カンゴ</t>
    </rPh>
    <rPh sb="60" eb="62">
      <t>ショクイン</t>
    </rPh>
    <rPh sb="67" eb="69">
      <t>ニュウリョク</t>
    </rPh>
    <rPh sb="74" eb="76">
      <t>ウケイレ</t>
    </rPh>
    <rPh sb="76" eb="78">
      <t>ケンシュウ</t>
    </rPh>
    <rPh sb="79" eb="81">
      <t>ジッシ</t>
    </rPh>
    <rPh sb="89" eb="91">
      <t>イカ</t>
    </rPh>
    <rPh sb="92" eb="94">
      <t>ニュウリョク</t>
    </rPh>
    <rPh sb="94" eb="96">
      <t>フヨウ</t>
    </rPh>
    <phoneticPr fontId="1"/>
  </si>
  <si>
    <t>１</t>
    <phoneticPr fontId="1"/>
  </si>
  <si>
    <t xml:space="preserve"> ２  入力欄が不足する場合は、別シートとして作成すること。</t>
    <rPh sb="4" eb="6">
      <t>ニュウリョク</t>
    </rPh>
    <rPh sb="6" eb="7">
      <t>ラン</t>
    </rPh>
    <rPh sb="8" eb="10">
      <t>フソク</t>
    </rPh>
    <rPh sb="12" eb="14">
      <t>バアイ</t>
    </rPh>
    <rPh sb="16" eb="17">
      <t>ベツ</t>
    </rPh>
    <rPh sb="23" eb="25">
      <t>サクセイ</t>
    </rPh>
    <phoneticPr fontId="1"/>
  </si>
  <si>
    <t>住所</t>
    <rPh sb="0" eb="2">
      <t>ジュウショ</t>
    </rPh>
    <phoneticPr fontId="1"/>
  </si>
  <si>
    <t>法人（団体）名</t>
    <rPh sb="0" eb="2">
      <t>ホウジン</t>
    </rPh>
    <rPh sb="3" eb="5">
      <t>ダンタイ</t>
    </rPh>
    <rPh sb="6" eb="7">
      <t>ナ</t>
    </rPh>
    <phoneticPr fontId="1"/>
  </si>
  <si>
    <t>代表者氏名</t>
    <rPh sb="0" eb="3">
      <t>ダイヒョウシャ</t>
    </rPh>
    <rPh sb="3" eb="5">
      <t>シメイ</t>
    </rPh>
    <phoneticPr fontId="1"/>
  </si>
  <si>
    <r>
      <t xml:space="preserve">Ｆ
</t>
    </r>
    <r>
      <rPr>
        <sz val="11"/>
        <rFont val="ＭＳ ゴシック"/>
        <family val="3"/>
        <charset val="128"/>
      </rPr>
      <t>下記注４を
参照して入力</t>
    </r>
    <phoneticPr fontId="1"/>
  </si>
  <si>
    <r>
      <t xml:space="preserve">Ｉ
</t>
    </r>
    <r>
      <rPr>
        <sz val="11"/>
        <rFont val="ＭＳ ゴシック"/>
        <family val="3"/>
        <charset val="128"/>
      </rPr>
      <t>下記注５を参照して入力</t>
    </r>
    <phoneticPr fontId="1"/>
  </si>
  <si>
    <t>白色のセルのみに入力すること。</t>
    <rPh sb="0" eb="1">
      <t>シロ</t>
    </rPh>
    <rPh sb="1" eb="2">
      <t>イロ</t>
    </rPh>
    <rPh sb="8" eb="10">
      <t>ニュウリョク</t>
    </rPh>
    <phoneticPr fontId="1"/>
  </si>
  <si>
    <t>「選定額Ｍ」欄には、Ｄ欄とＬ欄の金額とを比較して、少ない方の額が表示される。（自動計算）</t>
    <rPh sb="1" eb="3">
      <t>センテイ</t>
    </rPh>
    <rPh sb="3" eb="4">
      <t>ガク</t>
    </rPh>
    <rPh sb="32" eb="34">
      <t>ヒョウジ</t>
    </rPh>
    <rPh sb="39" eb="41">
      <t>ジドウ</t>
    </rPh>
    <rPh sb="41" eb="43">
      <t>ケイサン</t>
    </rPh>
    <phoneticPr fontId="1"/>
  </si>
  <si>
    <t>「選定額Ｎ」欄には、Ｃ欄とＭ欄の金額とを比較して、少ない方の額が表示される。（自動計算）</t>
    <rPh sb="1" eb="3">
      <t>センテイ</t>
    </rPh>
    <rPh sb="3" eb="4">
      <t>ガク</t>
    </rPh>
    <rPh sb="32" eb="34">
      <t>ヒョウジ</t>
    </rPh>
    <rPh sb="39" eb="41">
      <t>ジドウ</t>
    </rPh>
    <rPh sb="41" eb="43">
      <t>ケイサン</t>
    </rPh>
    <phoneticPr fontId="1"/>
  </si>
  <si>
    <t>病院</t>
    <rPh sb="0" eb="2">
      <t>ビョウイン</t>
    </rPh>
    <phoneticPr fontId="1"/>
  </si>
  <si>
    <t>診療所</t>
    <rPh sb="0" eb="3">
      <t>シンリョウジョ</t>
    </rPh>
    <phoneticPr fontId="1"/>
  </si>
  <si>
    <t>助産所</t>
    <rPh sb="0" eb="3">
      <t>ジョサンジョ</t>
    </rPh>
    <phoneticPr fontId="1"/>
  </si>
  <si>
    <t>介護老人保健施設</t>
    <rPh sb="0" eb="2">
      <t>カイゴ</t>
    </rPh>
    <rPh sb="2" eb="4">
      <t>ロウジン</t>
    </rPh>
    <rPh sb="4" eb="6">
      <t>ホケン</t>
    </rPh>
    <rPh sb="6" eb="8">
      <t>シセツ</t>
    </rPh>
    <phoneticPr fontId="1"/>
  </si>
  <si>
    <t>介護医療院</t>
    <rPh sb="0" eb="2">
      <t>カイゴ</t>
    </rPh>
    <rPh sb="2" eb="5">
      <t>イリョウイン</t>
    </rPh>
    <phoneticPr fontId="1"/>
  </si>
  <si>
    <t>指定訪問介護事業所</t>
    <rPh sb="0" eb="2">
      <t>シテイ</t>
    </rPh>
    <rPh sb="2" eb="4">
      <t>ホウモン</t>
    </rPh>
    <rPh sb="4" eb="6">
      <t>カイゴ</t>
    </rPh>
    <rPh sb="6" eb="9">
      <t>ジギョウショ</t>
    </rPh>
    <phoneticPr fontId="1"/>
  </si>
  <si>
    <t>プルダウンリストから選択入力</t>
    <phoneticPr fontId="1"/>
  </si>
  <si>
    <t>計画様式第25-1-1号</t>
    <rPh sb="0" eb="2">
      <t>ケイカク</t>
    </rPh>
    <rPh sb="2" eb="4">
      <t>ヨウシキ</t>
    </rPh>
    <rPh sb="4" eb="5">
      <t>ダイ</t>
    </rPh>
    <rPh sb="11" eb="12">
      <t>ゴウ</t>
    </rPh>
    <phoneticPr fontId="3"/>
  </si>
  <si>
    <t>病院等名</t>
    <rPh sb="2" eb="3">
      <t>トウ</t>
    </rPh>
    <phoneticPr fontId="1"/>
  </si>
  <si>
    <t>マスク、手袋等</t>
    <rPh sb="4" eb="6">
      <t>テブクロ</t>
    </rPh>
    <rPh sb="6" eb="7">
      <t>トウ</t>
    </rPh>
    <phoneticPr fontId="1"/>
  </si>
  <si>
    <t>研修用会議室使用料</t>
    <rPh sb="0" eb="3">
      <t>ケンシュウヨウ</t>
    </rPh>
    <phoneticPr fontId="1"/>
  </si>
  <si>
    <t>（積算根拠　教育担当者の総労働時間に対し、研修業務に従事する時間が10％である。）　</t>
    <rPh sb="23" eb="25">
      <t>ギョウム</t>
    </rPh>
    <rPh sb="26" eb="28">
      <t>ジュウジ</t>
    </rPh>
    <phoneticPr fontId="1"/>
  </si>
  <si>
    <t>(教育担当者経費の部)10教育担当者経費において一括計上済。</t>
    <rPh sb="1" eb="3">
      <t>キョウイク</t>
    </rPh>
    <rPh sb="3" eb="6">
      <t>タントウシャ</t>
    </rPh>
    <rPh sb="6" eb="8">
      <t>ケイヒ</t>
    </rPh>
    <rPh sb="9" eb="10">
      <t>ブ</t>
    </rPh>
    <rPh sb="28" eb="29">
      <t>スミ</t>
    </rPh>
    <phoneticPr fontId="1"/>
  </si>
  <si>
    <t>マスク、手袋等</t>
    <phoneticPr fontId="1"/>
  </si>
  <si>
    <t>対 象 経 費 の 内 容 に つ い て</t>
    <rPh sb="10" eb="11">
      <t>ナイ</t>
    </rPh>
    <rPh sb="12" eb="13">
      <t>カタチ</t>
    </rPh>
    <phoneticPr fontId="1"/>
  </si>
  <si>
    <t>【研　　修　　経　　費】</t>
    <rPh sb="1" eb="2">
      <t>ケン</t>
    </rPh>
    <rPh sb="4" eb="5">
      <t>オサム</t>
    </rPh>
    <rPh sb="7" eb="8">
      <t>キョウ</t>
    </rPh>
    <rPh sb="10" eb="11">
      <t>ヒ</t>
    </rPh>
    <phoneticPr fontId="3"/>
  </si>
  <si>
    <t>区　　分</t>
    <phoneticPr fontId="1"/>
  </si>
  <si>
    <t>内　　　容</t>
    <rPh sb="0" eb="1">
      <t>ナイ</t>
    </rPh>
    <rPh sb="4" eb="5">
      <t>カタチ</t>
    </rPh>
    <phoneticPr fontId="1"/>
  </si>
  <si>
    <t>備      考</t>
    <rPh sb="0" eb="1">
      <t>ビン</t>
    </rPh>
    <rPh sb="7" eb="8">
      <t>コウ</t>
    </rPh>
    <phoneticPr fontId="1"/>
  </si>
  <si>
    <t>賃　　　　　　　金</t>
    <rPh sb="0" eb="1">
      <t>チン</t>
    </rPh>
    <rPh sb="8" eb="9">
      <t>キン</t>
    </rPh>
    <phoneticPr fontId="3"/>
  </si>
  <si>
    <t>一部外部研修に参加した新人看護職員の代替職員にかかる賃金</t>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phoneticPr fontId="1"/>
  </si>
  <si>
    <t>＊代替職員とは必ずしも新たに雇用する必要はないが、新人看護職員の外部研修参加にかかる代替職員の賃金であることを病院等において監査等で説明ができるように整理しておく必要があります。</t>
    <rPh sb="1" eb="3">
      <t>ダイタイ</t>
    </rPh>
    <rPh sb="3" eb="5">
      <t>ショクイン</t>
    </rPh>
    <rPh sb="7" eb="8">
      <t>カナラ</t>
    </rPh>
    <rPh sb="11" eb="12">
      <t>アラ</t>
    </rPh>
    <rPh sb="14" eb="16">
      <t>コヨウ</t>
    </rPh>
    <rPh sb="18" eb="20">
      <t>ヒツヨウ</t>
    </rPh>
    <rPh sb="25" eb="27">
      <t>シンジン</t>
    </rPh>
    <rPh sb="27" eb="29">
      <t>カンゴ</t>
    </rPh>
    <rPh sb="29" eb="31">
      <t>ショクイン</t>
    </rPh>
    <rPh sb="32" eb="34">
      <t>ガイブ</t>
    </rPh>
    <rPh sb="34" eb="36">
      <t>ケンシュウ</t>
    </rPh>
    <rPh sb="36" eb="38">
      <t>サンカ</t>
    </rPh>
    <rPh sb="42" eb="44">
      <t>ダイタイ</t>
    </rPh>
    <rPh sb="44" eb="46">
      <t>ショクイン</t>
    </rPh>
    <rPh sb="47" eb="49">
      <t>チンギン</t>
    </rPh>
    <rPh sb="55" eb="57">
      <t>ビョウイン</t>
    </rPh>
    <rPh sb="57" eb="58">
      <t>トウ</t>
    </rPh>
    <rPh sb="62" eb="64">
      <t>カンサ</t>
    </rPh>
    <rPh sb="64" eb="65">
      <t>トウ</t>
    </rPh>
    <rPh sb="66" eb="68">
      <t>セツメイ</t>
    </rPh>
    <rPh sb="75" eb="77">
      <t>セイリ</t>
    </rPh>
    <rPh sb="81" eb="83">
      <t>ヒツヨウ</t>
    </rPh>
    <phoneticPr fontId="1"/>
  </si>
  <si>
    <t>研修責任者経費</t>
    <rPh sb="0" eb="2">
      <t>ケンシュウ</t>
    </rPh>
    <rPh sb="2" eb="5">
      <t>セキニンシャ</t>
    </rPh>
    <rPh sb="5" eb="7">
      <t>ケイヒ</t>
    </rPh>
    <phoneticPr fontId="3"/>
  </si>
  <si>
    <t>研修責任者が新人看護職員研修事業の業務（注１）にかかる謝金・人件費または手当</t>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phoneticPr fontId="1"/>
  </si>
  <si>
    <t>（注１）
新人看護職員研修事業の業務とは実施要綱に定める事業内容を遂行するために必要なすべての業務（プログラムの策定、新人研修の企画・立案なども含む。）を含みます。
なお、ガイドラインにおける教育担当者の育成や実地指導者の育成にかかる部分については実施要綱の業務内容に含まれていないため対象外となります。</t>
    <rPh sb="1" eb="2">
      <t>チュウ</t>
    </rPh>
    <rPh sb="5" eb="7">
      <t>シンジン</t>
    </rPh>
    <rPh sb="7" eb="9">
      <t>カンゴ</t>
    </rPh>
    <rPh sb="9" eb="11">
      <t>ショクイン</t>
    </rPh>
    <rPh sb="11" eb="13">
      <t>ケンシュウ</t>
    </rPh>
    <rPh sb="13" eb="15">
      <t>ジギョウ</t>
    </rPh>
    <rPh sb="16" eb="18">
      <t>ギョウム</t>
    </rPh>
    <rPh sb="20" eb="22">
      <t>ジッシ</t>
    </rPh>
    <rPh sb="22" eb="24">
      <t>ヨウコウ</t>
    </rPh>
    <rPh sb="25" eb="26">
      <t>サダ</t>
    </rPh>
    <rPh sb="28" eb="30">
      <t>ジギョウ</t>
    </rPh>
    <rPh sb="30" eb="32">
      <t>ナイヨウ</t>
    </rPh>
    <rPh sb="33" eb="35">
      <t>スイコウ</t>
    </rPh>
    <rPh sb="40" eb="42">
      <t>ヒツヨウ</t>
    </rPh>
    <rPh sb="47" eb="49">
      <t>ギョウム</t>
    </rPh>
    <rPh sb="77" eb="78">
      <t>フク</t>
    </rPh>
    <rPh sb="96" eb="98">
      <t>キョウイク</t>
    </rPh>
    <rPh sb="98" eb="101">
      <t>タントウシャ</t>
    </rPh>
    <rPh sb="102" eb="104">
      <t>イクセイ</t>
    </rPh>
    <rPh sb="105" eb="107">
      <t>ジッチ</t>
    </rPh>
    <rPh sb="107" eb="110">
      <t>シドウシャ</t>
    </rPh>
    <rPh sb="111" eb="113">
      <t>イクセイ</t>
    </rPh>
    <rPh sb="117" eb="119">
      <t>ブブン</t>
    </rPh>
    <rPh sb="124" eb="126">
      <t>ジッシ</t>
    </rPh>
    <rPh sb="126" eb="128">
      <t>ヨウコウ</t>
    </rPh>
    <rPh sb="129" eb="131">
      <t>ギョウム</t>
    </rPh>
    <rPh sb="131" eb="133">
      <t>ナイヨウ</t>
    </rPh>
    <rPh sb="134" eb="135">
      <t>フク</t>
    </rPh>
    <rPh sb="143" eb="146">
      <t>タイショウガイ</t>
    </rPh>
    <phoneticPr fontId="1"/>
  </si>
  <si>
    <t>謝　　　　　　　　　　　　金</t>
    <rPh sb="0" eb="1">
      <t>シャ</t>
    </rPh>
    <rPh sb="13" eb="14">
      <t>キン</t>
    </rPh>
    <phoneticPr fontId="3"/>
  </si>
  <si>
    <t>＊専任である場合はすべての人件費が計上可能です。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Ph sb="1" eb="3">
      <t>センニン</t>
    </rPh>
    <rPh sb="6" eb="8">
      <t>バアイ</t>
    </rPh>
    <rPh sb="13" eb="16">
      <t>ジンケンヒ</t>
    </rPh>
    <rPh sb="17" eb="19">
      <t>ケイジョウ</t>
    </rPh>
    <rPh sb="19" eb="21">
      <t>カノウ</t>
    </rPh>
    <rPh sb="26" eb="28">
      <t>ケンニン</t>
    </rPh>
    <rPh sb="29" eb="31">
      <t>バアイ</t>
    </rPh>
    <rPh sb="32" eb="33">
      <t>ホン</t>
    </rPh>
    <rPh sb="33" eb="35">
      <t>ジギョウ</t>
    </rPh>
    <rPh sb="36" eb="38">
      <t>ジュウジ</t>
    </rPh>
    <rPh sb="40" eb="41">
      <t>ブン</t>
    </rPh>
    <rPh sb="42" eb="44">
      <t>ジュウジ</t>
    </rPh>
    <rPh sb="44" eb="46">
      <t>ワリアイ</t>
    </rPh>
    <rPh sb="47" eb="49">
      <t>ギョウム</t>
    </rPh>
    <rPh sb="49" eb="51">
      <t>ジカン</t>
    </rPh>
    <rPh sb="51" eb="52">
      <t>トウ</t>
    </rPh>
    <rPh sb="55" eb="57">
      <t>アンブン</t>
    </rPh>
    <rPh sb="62" eb="64">
      <t>ホウホウ</t>
    </rPh>
    <rPh sb="67" eb="69">
      <t>ケイジョウ</t>
    </rPh>
    <rPh sb="70" eb="72">
      <t>カノウ</t>
    </rPh>
    <rPh sb="78" eb="79">
      <t>タ</t>
    </rPh>
    <rPh sb="80" eb="82">
      <t>ギョウム</t>
    </rPh>
    <rPh sb="86" eb="89">
      <t>ジンケンヒ</t>
    </rPh>
    <rPh sb="91" eb="92">
      <t>ス</t>
    </rPh>
    <rPh sb="93" eb="94">
      <t>ワ</t>
    </rPh>
    <rPh sb="96" eb="98">
      <t>ビョウイン</t>
    </rPh>
    <rPh sb="98" eb="99">
      <t>トウ</t>
    </rPh>
    <rPh sb="103" eb="105">
      <t>カンサ</t>
    </rPh>
    <rPh sb="105" eb="106">
      <t>トウ</t>
    </rPh>
    <rPh sb="107" eb="109">
      <t>セツメイ</t>
    </rPh>
    <rPh sb="115" eb="117">
      <t>セイリ</t>
    </rPh>
    <rPh sb="121" eb="123">
      <t>ヒツヨウ</t>
    </rPh>
    <rPh sb="131" eb="133">
      <t>シャキン</t>
    </rPh>
    <rPh sb="135" eb="137">
      <t>ケンシュウ</t>
    </rPh>
    <rPh sb="137" eb="140">
      <t>セキニンシャ</t>
    </rPh>
    <rPh sb="141" eb="142">
      <t>ホン</t>
    </rPh>
    <rPh sb="142" eb="144">
      <t>ジギョウ</t>
    </rPh>
    <rPh sb="145" eb="147">
      <t>ギョウム</t>
    </rPh>
    <rPh sb="151" eb="153">
      <t>タイカ</t>
    </rPh>
    <rPh sb="154" eb="156">
      <t>シャキン</t>
    </rPh>
    <rPh sb="159" eb="161">
      <t>シキュウ</t>
    </rPh>
    <rPh sb="164" eb="166">
      <t>バアイ</t>
    </rPh>
    <rPh sb="167" eb="169">
      <t>ソウテイ</t>
    </rPh>
    <rPh sb="177" eb="179">
      <t>テアテ</t>
    </rPh>
    <rPh sb="181" eb="183">
      <t>ケンシュウ</t>
    </rPh>
    <rPh sb="183" eb="186">
      <t>セキニンシャ</t>
    </rPh>
    <rPh sb="187" eb="188">
      <t>ホン</t>
    </rPh>
    <rPh sb="188" eb="190">
      <t>ジギョウ</t>
    </rPh>
    <rPh sb="191" eb="193">
      <t>ギョウム</t>
    </rPh>
    <rPh sb="197" eb="199">
      <t>タイカ</t>
    </rPh>
    <rPh sb="200" eb="203">
      <t>ジカンガイ</t>
    </rPh>
    <rPh sb="203" eb="205">
      <t>テアテ</t>
    </rPh>
    <rPh sb="208" eb="209">
      <t>タ</t>
    </rPh>
    <rPh sb="209" eb="211">
      <t>トクベツ</t>
    </rPh>
    <rPh sb="211" eb="213">
      <t>テアテ</t>
    </rPh>
    <rPh sb="218" eb="220">
      <t>シキュウ</t>
    </rPh>
    <rPh sb="223" eb="225">
      <t>バアイ</t>
    </rPh>
    <rPh sb="226" eb="228">
      <t>ソウテイ</t>
    </rPh>
    <phoneticPr fontId="1"/>
  </si>
  <si>
    <t>人　　　　　件　　　　　費</t>
    <rPh sb="0" eb="1">
      <t>ヒト</t>
    </rPh>
    <rPh sb="6" eb="7">
      <t>ケン</t>
    </rPh>
    <rPh sb="12" eb="13">
      <t>ヒ</t>
    </rPh>
    <phoneticPr fontId="3"/>
  </si>
  <si>
    <t>手　　　　　　　　　　　　当</t>
    <rPh sb="0" eb="1">
      <t>テ</t>
    </rPh>
    <rPh sb="13" eb="14">
      <t>トウ</t>
    </rPh>
    <phoneticPr fontId="3"/>
  </si>
  <si>
    <t>報　　　　　　償　　　　　費</t>
    <rPh sb="0" eb="1">
      <t>ホウ</t>
    </rPh>
    <rPh sb="7" eb="8">
      <t>ショウ</t>
    </rPh>
    <rPh sb="13" eb="14">
      <t>ヒ</t>
    </rPh>
    <phoneticPr fontId="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</si>
  <si>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1"/>
  </si>
  <si>
    <t>旅　　　　　　　　　　　　　費</t>
    <rPh sb="0" eb="1">
      <t>タビ</t>
    </rPh>
    <rPh sb="14" eb="15">
      <t>ヒ</t>
    </rPh>
    <phoneticPr fontId="3"/>
  </si>
  <si>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1"/>
  </si>
  <si>
    <t>需　　　　用　　　　費</t>
    <rPh sb="0" eb="1">
      <t>モトメ</t>
    </rPh>
    <rPh sb="5" eb="6">
      <t>ヨウ</t>
    </rPh>
    <rPh sb="10" eb="11">
      <t>ヒ</t>
    </rPh>
    <phoneticPr fontId="3"/>
  </si>
  <si>
    <t>消　耗　品　費</t>
    <rPh sb="0" eb="1">
      <t>ショウ</t>
    </rPh>
    <rPh sb="2" eb="3">
      <t>モウ</t>
    </rPh>
    <rPh sb="4" eb="5">
      <t>ヒン</t>
    </rPh>
    <rPh sb="6" eb="7">
      <t>ヒ</t>
    </rPh>
    <phoneticPr fontId="3"/>
  </si>
  <si>
    <t>本事業に必要な消耗品費</t>
    <rPh sb="0" eb="1">
      <t>ホン</t>
    </rPh>
    <rPh sb="1" eb="3">
      <t>ジギョウ</t>
    </rPh>
    <rPh sb="4" eb="6">
      <t>ヒツヨウ</t>
    </rPh>
    <rPh sb="7" eb="10">
      <t>ショウモウヒン</t>
    </rPh>
    <rPh sb="10" eb="11">
      <t>ヒ</t>
    </rPh>
    <phoneticPr fontId="1"/>
  </si>
  <si>
    <t>＊研修に必要な衛生材料などの医療用消耗品や薬品類等の購入にかかる経費も含まれます。</t>
    <rPh sb="1" eb="3">
      <t>ケンシュウ</t>
    </rPh>
    <rPh sb="4" eb="6">
      <t>ヒツヨウ</t>
    </rPh>
    <rPh sb="7" eb="9">
      <t>エイセイ</t>
    </rPh>
    <rPh sb="9" eb="11">
      <t>ザイリョウ</t>
    </rPh>
    <rPh sb="14" eb="17">
      <t>イリョウヨウ</t>
    </rPh>
    <rPh sb="17" eb="20">
      <t>ショウモウヒン</t>
    </rPh>
    <rPh sb="21" eb="23">
      <t>ヤクヒン</t>
    </rPh>
    <rPh sb="23" eb="24">
      <t>ルイ</t>
    </rPh>
    <rPh sb="24" eb="25">
      <t>トウ</t>
    </rPh>
    <rPh sb="26" eb="28">
      <t>コウニュウ</t>
    </rPh>
    <rPh sb="32" eb="34">
      <t>ケイヒ</t>
    </rPh>
    <rPh sb="35" eb="36">
      <t>フク</t>
    </rPh>
    <phoneticPr fontId="1"/>
  </si>
  <si>
    <t>印　刷　製　本　費</t>
    <rPh sb="0" eb="1">
      <t>シルシ</t>
    </rPh>
    <rPh sb="2" eb="3">
      <t>サツ</t>
    </rPh>
    <rPh sb="4" eb="5">
      <t>セイ</t>
    </rPh>
    <rPh sb="6" eb="7">
      <t>ホン</t>
    </rPh>
    <rPh sb="8" eb="9">
      <t>ヒ</t>
    </rPh>
    <phoneticPr fontId="3"/>
  </si>
  <si>
    <t>本事業に必要な印刷製本費</t>
    <rPh sb="0" eb="1">
      <t>ホン</t>
    </rPh>
    <rPh sb="1" eb="3">
      <t>ジギョウ</t>
    </rPh>
    <rPh sb="4" eb="6">
      <t>ヒツヨウ</t>
    </rPh>
    <rPh sb="7" eb="9">
      <t>インサツ</t>
    </rPh>
    <rPh sb="9" eb="11">
      <t>セイホン</t>
    </rPh>
    <rPh sb="11" eb="12">
      <t>ヒ</t>
    </rPh>
    <phoneticPr fontId="1"/>
  </si>
  <si>
    <t>＊会議や院内研修などの資料や教材の印刷を業者に依頼した場合の経費などです。</t>
    <rPh sb="1" eb="3">
      <t>カイギ</t>
    </rPh>
    <rPh sb="4" eb="6">
      <t>インナイ</t>
    </rPh>
    <rPh sb="6" eb="8">
      <t>ケンシュウ</t>
    </rPh>
    <rPh sb="11" eb="13">
      <t>シリョウ</t>
    </rPh>
    <rPh sb="14" eb="16">
      <t>キョウザイ</t>
    </rPh>
    <rPh sb="17" eb="19">
      <t>インサツ</t>
    </rPh>
    <rPh sb="20" eb="22">
      <t>ギョウシャ</t>
    </rPh>
    <rPh sb="23" eb="25">
      <t>イライ</t>
    </rPh>
    <rPh sb="27" eb="29">
      <t>バアイ</t>
    </rPh>
    <rPh sb="30" eb="32">
      <t>ケイヒ</t>
    </rPh>
    <phoneticPr fontId="1"/>
  </si>
  <si>
    <t>会　　議　　費</t>
    <rPh sb="0" eb="1">
      <t>カイ</t>
    </rPh>
    <rPh sb="3" eb="4">
      <t>ギ</t>
    </rPh>
    <rPh sb="6" eb="7">
      <t>ヒ</t>
    </rPh>
    <phoneticPr fontId="3"/>
  </si>
  <si>
    <t>本事業にかかる会議の開催に必要な経費</t>
    <rPh sb="0" eb="1">
      <t>ホン</t>
    </rPh>
    <rPh sb="1" eb="3">
      <t>ジギョウ</t>
    </rPh>
    <rPh sb="7" eb="9">
      <t>カイギ</t>
    </rPh>
    <rPh sb="10" eb="12">
      <t>カイサイ</t>
    </rPh>
    <rPh sb="13" eb="15">
      <t>ヒツヨウ</t>
    </rPh>
    <rPh sb="16" eb="18">
      <t>ケイヒ</t>
    </rPh>
    <phoneticPr fontId="1"/>
  </si>
  <si>
    <t>＊外部講師や委員などのお茶・弁当代や速記等の経費です。病院職員のお茶代等の計上は好ましくありません。</t>
    <rPh sb="1" eb="3">
      <t>ガイブ</t>
    </rPh>
    <rPh sb="3" eb="5">
      <t>コウシ</t>
    </rPh>
    <rPh sb="6" eb="8">
      <t>イイン</t>
    </rPh>
    <rPh sb="12" eb="13">
      <t>チャ</t>
    </rPh>
    <rPh sb="14" eb="16">
      <t>ベントウ</t>
    </rPh>
    <rPh sb="16" eb="17">
      <t>ダイ</t>
    </rPh>
    <rPh sb="18" eb="20">
      <t>ソッキ</t>
    </rPh>
    <rPh sb="20" eb="21">
      <t>トウ</t>
    </rPh>
    <rPh sb="22" eb="24">
      <t>ケイヒ</t>
    </rPh>
    <rPh sb="27" eb="29">
      <t>ビョウイン</t>
    </rPh>
    <rPh sb="29" eb="31">
      <t>ショクイン</t>
    </rPh>
    <rPh sb="33" eb="35">
      <t>チャダイ</t>
    </rPh>
    <rPh sb="35" eb="36">
      <t>トウ</t>
    </rPh>
    <rPh sb="37" eb="39">
      <t>ケイジョウ</t>
    </rPh>
    <rPh sb="40" eb="41">
      <t>コノ</t>
    </rPh>
    <phoneticPr fontId="1"/>
  </si>
  <si>
    <t>図　書　購　入　費</t>
    <rPh sb="0" eb="1">
      <t>ズ</t>
    </rPh>
    <rPh sb="2" eb="3">
      <t>ショ</t>
    </rPh>
    <rPh sb="4" eb="5">
      <t>コウ</t>
    </rPh>
    <rPh sb="6" eb="7">
      <t>イ</t>
    </rPh>
    <rPh sb="8" eb="9">
      <t>ヒ</t>
    </rPh>
    <phoneticPr fontId="3"/>
  </si>
  <si>
    <t>本事業に必要な図書等の購入費</t>
    <rPh sb="0" eb="1">
      <t>ホン</t>
    </rPh>
    <rPh sb="1" eb="3">
      <t>ジギョウ</t>
    </rPh>
    <rPh sb="4" eb="6">
      <t>ヒツヨウ</t>
    </rPh>
    <rPh sb="7" eb="9">
      <t>トショ</t>
    </rPh>
    <rPh sb="9" eb="10">
      <t>トウ</t>
    </rPh>
    <rPh sb="11" eb="14">
      <t>コウニュウヒ</t>
    </rPh>
    <phoneticPr fontId="1"/>
  </si>
  <si>
    <t>役　　務　　費</t>
    <rPh sb="0" eb="1">
      <t>エキ</t>
    </rPh>
    <rPh sb="3" eb="4">
      <t>ツトム</t>
    </rPh>
    <rPh sb="6" eb="7">
      <t>ヒ</t>
    </rPh>
    <phoneticPr fontId="3"/>
  </si>
  <si>
    <t>通　信　運　搬　費</t>
    <rPh sb="0" eb="1">
      <t>ツウ</t>
    </rPh>
    <rPh sb="2" eb="3">
      <t>シン</t>
    </rPh>
    <rPh sb="4" eb="5">
      <t>ウン</t>
    </rPh>
    <rPh sb="6" eb="7">
      <t>ハン</t>
    </rPh>
    <rPh sb="8" eb="9">
      <t>ヒ</t>
    </rPh>
    <phoneticPr fontId="3"/>
  </si>
  <si>
    <t>本事業に必要な郵便料、宅急便料金</t>
    <rPh sb="0" eb="1">
      <t>ホン</t>
    </rPh>
    <rPh sb="1" eb="3">
      <t>ジギョウ</t>
    </rPh>
    <rPh sb="4" eb="6">
      <t>ヒツヨウ</t>
    </rPh>
    <rPh sb="7" eb="9">
      <t>ユウビン</t>
    </rPh>
    <rPh sb="9" eb="10">
      <t>リョウ</t>
    </rPh>
    <rPh sb="11" eb="14">
      <t>タッキュウビン</t>
    </rPh>
    <rPh sb="14" eb="16">
      <t>リョウキン</t>
    </rPh>
    <phoneticPr fontId="1"/>
  </si>
  <si>
    <t>雑　　役　　務　　費</t>
    <rPh sb="0" eb="1">
      <t>ザツ</t>
    </rPh>
    <rPh sb="3" eb="4">
      <t>エキ</t>
    </rPh>
    <rPh sb="6" eb="7">
      <t>ツトム</t>
    </rPh>
    <rPh sb="9" eb="10">
      <t>ヒ</t>
    </rPh>
    <phoneticPr fontId="3"/>
  </si>
  <si>
    <t>本事業にかかるその他役務費</t>
    <rPh sb="0" eb="1">
      <t>ホン</t>
    </rPh>
    <rPh sb="1" eb="3">
      <t>ジギョウ</t>
    </rPh>
    <rPh sb="9" eb="10">
      <t>タ</t>
    </rPh>
    <rPh sb="10" eb="12">
      <t>エキム</t>
    </rPh>
    <rPh sb="12" eb="13">
      <t>ヒ</t>
    </rPh>
    <phoneticPr fontId="1"/>
  </si>
  <si>
    <t>＊新人看護職員が外部の研修に参加した場合の受講料などが想定されます。</t>
    <rPh sb="1" eb="3">
      <t>シンジン</t>
    </rPh>
    <rPh sb="3" eb="5">
      <t>カンゴ</t>
    </rPh>
    <rPh sb="5" eb="7">
      <t>ショクイン</t>
    </rPh>
    <rPh sb="8" eb="10">
      <t>ガイブ</t>
    </rPh>
    <rPh sb="11" eb="13">
      <t>ケンシュウ</t>
    </rPh>
    <rPh sb="14" eb="16">
      <t>サンカ</t>
    </rPh>
    <rPh sb="18" eb="20">
      <t>バアイ</t>
    </rPh>
    <rPh sb="21" eb="24">
      <t>ジュコウリョウ</t>
    </rPh>
    <rPh sb="27" eb="29">
      <t>ソウテイ</t>
    </rPh>
    <phoneticPr fontId="1"/>
  </si>
  <si>
    <t>研修に用いる器材のリース料や外部の会議室を使用する場合などの賃借にかかる経費</t>
    <rPh sb="0" eb="2">
      <t>ケンシュウ</t>
    </rPh>
    <rPh sb="3" eb="4">
      <t>モチ</t>
    </rPh>
    <rPh sb="6" eb="8">
      <t>キザイ</t>
    </rPh>
    <rPh sb="12" eb="13">
      <t>リョウ</t>
    </rPh>
    <rPh sb="14" eb="16">
      <t>ガイブ</t>
    </rPh>
    <rPh sb="17" eb="20">
      <t>カイギシツ</t>
    </rPh>
    <rPh sb="21" eb="23">
      <t>シヨウ</t>
    </rPh>
    <rPh sb="25" eb="27">
      <t>バアイ</t>
    </rPh>
    <rPh sb="30" eb="32">
      <t>チンシャク</t>
    </rPh>
    <rPh sb="36" eb="38">
      <t>ケイヒ</t>
    </rPh>
    <phoneticPr fontId="1"/>
  </si>
  <si>
    <t>備  品  購  入  費</t>
    <rPh sb="0" eb="1">
      <t>ソナエ</t>
    </rPh>
    <rPh sb="3" eb="4">
      <t>ヒン</t>
    </rPh>
    <rPh sb="6" eb="7">
      <t>コウ</t>
    </rPh>
    <rPh sb="9" eb="10">
      <t>イ</t>
    </rPh>
    <rPh sb="12" eb="13">
      <t>ヒ</t>
    </rPh>
    <phoneticPr fontId="3"/>
  </si>
  <si>
    <t>本事業で使用する器具等で、比較的長期の使用に耐えうる物品の購入にかかる経費</t>
    <rPh sb="0" eb="1">
      <t>ホン</t>
    </rPh>
    <rPh sb="1" eb="3">
      <t>ジギョウ</t>
    </rPh>
    <rPh sb="4" eb="6">
      <t>シヨウ</t>
    </rPh>
    <rPh sb="8" eb="10">
      <t>キグ</t>
    </rPh>
    <rPh sb="10" eb="11">
      <t>トウ</t>
    </rPh>
    <rPh sb="13" eb="16">
      <t>ヒカクテキ</t>
    </rPh>
    <rPh sb="16" eb="18">
      <t>チョウキ</t>
    </rPh>
    <rPh sb="19" eb="21">
      <t>シヨウ</t>
    </rPh>
    <rPh sb="22" eb="23">
      <t>タ</t>
    </rPh>
    <rPh sb="26" eb="27">
      <t>モノ</t>
    </rPh>
    <rPh sb="29" eb="31">
      <t>コウニュウ</t>
    </rPh>
    <rPh sb="35" eb="37">
      <t>ケイヒ</t>
    </rPh>
    <phoneticPr fontId="1"/>
  </si>
  <si>
    <t>＊シミュレータやモデル人形の購入費などが想定されます。</t>
    <rPh sb="20" eb="22">
      <t>ソウテイ</t>
    </rPh>
    <phoneticPr fontId="1"/>
  </si>
  <si>
    <t>【教 育 担 当 者 経 費】</t>
    <rPh sb="1" eb="2">
      <t>キョウ</t>
    </rPh>
    <rPh sb="3" eb="4">
      <t>イク</t>
    </rPh>
    <rPh sb="5" eb="6">
      <t>タダシ</t>
    </rPh>
    <rPh sb="7" eb="8">
      <t>トウ</t>
    </rPh>
    <rPh sb="9" eb="10">
      <t>モノ</t>
    </rPh>
    <rPh sb="11" eb="12">
      <t>キョウ</t>
    </rPh>
    <rPh sb="13" eb="14">
      <t>ヒ</t>
    </rPh>
    <phoneticPr fontId="3"/>
  </si>
  <si>
    <t>教育担当者経費</t>
    <rPh sb="0" eb="2">
      <t>キョウイク</t>
    </rPh>
    <rPh sb="2" eb="5">
      <t>タントウシャ</t>
    </rPh>
    <rPh sb="5" eb="7">
      <t>ケイヒ</t>
    </rPh>
    <phoneticPr fontId="3"/>
  </si>
  <si>
    <t>教育担当者が新人看護職員研修業務（注１）にかかる謝金・人件費または手当（注２）</t>
    <rPh sb="0" eb="2">
      <t>キョウイク</t>
    </rPh>
    <rPh sb="2" eb="5">
      <t>タントウシャ</t>
    </rPh>
    <rPh sb="6" eb="8">
      <t>シンジン</t>
    </rPh>
    <rPh sb="8" eb="10">
      <t>カンゴ</t>
    </rPh>
    <rPh sb="10" eb="12">
      <t>ショクイン</t>
    </rPh>
    <rPh sb="12" eb="14">
      <t>ケンシュウ</t>
    </rPh>
    <rPh sb="14" eb="16">
      <t>ギョウム</t>
    </rPh>
    <rPh sb="17" eb="18">
      <t>チュウ</t>
    </rPh>
    <rPh sb="24" eb="26">
      <t>シャキン</t>
    </rPh>
    <rPh sb="27" eb="30">
      <t>ジンケンヒ</t>
    </rPh>
    <rPh sb="33" eb="35">
      <t>テアテ</t>
    </rPh>
    <rPh sb="36" eb="37">
      <t>チュウ</t>
    </rPh>
    <phoneticPr fontId="1"/>
  </si>
  <si>
    <t>（注２）
自施設の新人研修にかかる教育担当者経費と医療機関受入研修事業にかかる教育担当者を切り分けることが難しい場合、すべての教育担当者経費を一括計上可能です。</t>
    <rPh sb="1" eb="2">
      <t>チュウ</t>
    </rPh>
    <rPh sb="5" eb="6">
      <t>ジ</t>
    </rPh>
    <rPh sb="6" eb="8">
      <t>シセツ</t>
    </rPh>
    <rPh sb="9" eb="11">
      <t>シンジン</t>
    </rPh>
    <rPh sb="11" eb="13">
      <t>ケンシュウ</t>
    </rPh>
    <rPh sb="17" eb="19">
      <t>キョウイク</t>
    </rPh>
    <rPh sb="19" eb="22">
      <t>タントウシャ</t>
    </rPh>
    <rPh sb="22" eb="24">
      <t>ケイヒ</t>
    </rPh>
    <rPh sb="25" eb="27">
      <t>イリョウ</t>
    </rPh>
    <rPh sb="27" eb="29">
      <t>キカン</t>
    </rPh>
    <rPh sb="29" eb="31">
      <t>ウケイレ</t>
    </rPh>
    <rPh sb="31" eb="33">
      <t>ケンシュウ</t>
    </rPh>
    <rPh sb="33" eb="35">
      <t>ジギョウ</t>
    </rPh>
    <rPh sb="39" eb="41">
      <t>キョウイク</t>
    </rPh>
    <rPh sb="41" eb="44">
      <t>タントウシャ</t>
    </rPh>
    <rPh sb="45" eb="46">
      <t>キ</t>
    </rPh>
    <rPh sb="47" eb="48">
      <t>ワ</t>
    </rPh>
    <rPh sb="53" eb="54">
      <t>ムズカ</t>
    </rPh>
    <rPh sb="56" eb="58">
      <t>バアイ</t>
    </rPh>
    <rPh sb="63" eb="65">
      <t>キョウイク</t>
    </rPh>
    <rPh sb="65" eb="68">
      <t>タントウシャ</t>
    </rPh>
    <rPh sb="68" eb="70">
      <t>ケイヒ</t>
    </rPh>
    <rPh sb="71" eb="73">
      <t>イッカツ</t>
    </rPh>
    <rPh sb="73" eb="75">
      <t>ケイジョウ</t>
    </rPh>
    <rPh sb="75" eb="77">
      <t>カノウ</t>
    </rPh>
    <phoneticPr fontId="1"/>
  </si>
  <si>
    <t>謝　　　　　　　　　　　金</t>
    <rPh sb="0" eb="1">
      <t>ジャ</t>
    </rPh>
    <rPh sb="12" eb="13">
      <t>キン</t>
    </rPh>
    <phoneticPr fontId="3"/>
  </si>
  <si>
    <r>
      <t>＊教育担当者経費は、</t>
    </r>
    <r>
      <rPr>
        <sz val="9"/>
        <color rgb="FFFF0000"/>
        <rFont val="HG丸ｺﾞｼｯｸM-PRO"/>
        <family val="3"/>
        <charset val="128"/>
      </rPr>
      <t>新人看護職員５名以上の場合に対象経費となります。</t>
    </r>
    <r>
      <rPr>
        <sz val="9"/>
        <rFont val="HG丸ｺﾞｼｯｸM-PRO"/>
        <family val="3"/>
        <charset val="128"/>
      </rPr>
      <t xml:space="preserve">
＊専任である場合はすべての人件費が計上可能です。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36" eb="38">
      <t>センニン</t>
    </rPh>
    <rPh sb="41" eb="43">
      <t>バアイ</t>
    </rPh>
    <rPh sb="48" eb="51">
      <t>ジンケンヒ</t>
    </rPh>
    <rPh sb="52" eb="54">
      <t>ケイジョウ</t>
    </rPh>
    <rPh sb="54" eb="56">
      <t>カノウ</t>
    </rPh>
    <rPh sb="61" eb="63">
      <t>ケンニン</t>
    </rPh>
    <rPh sb="64" eb="66">
      <t>バアイ</t>
    </rPh>
    <rPh sb="67" eb="68">
      <t>ホン</t>
    </rPh>
    <rPh sb="68" eb="70">
      <t>ジギョウ</t>
    </rPh>
    <rPh sb="71" eb="73">
      <t>ジュウジ</t>
    </rPh>
    <rPh sb="75" eb="76">
      <t>ブン</t>
    </rPh>
    <rPh sb="77" eb="79">
      <t>ジュウジ</t>
    </rPh>
    <rPh sb="79" eb="81">
      <t>ワリアイ</t>
    </rPh>
    <rPh sb="82" eb="84">
      <t>ギョウム</t>
    </rPh>
    <rPh sb="84" eb="86">
      <t>ジカン</t>
    </rPh>
    <rPh sb="86" eb="87">
      <t>トウ</t>
    </rPh>
    <rPh sb="90" eb="92">
      <t>アンブン</t>
    </rPh>
    <rPh sb="97" eb="99">
      <t>ホウホウ</t>
    </rPh>
    <rPh sb="102" eb="104">
      <t>ケイジョウ</t>
    </rPh>
    <rPh sb="105" eb="107">
      <t>カノウ</t>
    </rPh>
    <rPh sb="113" eb="114">
      <t>タ</t>
    </rPh>
    <rPh sb="115" eb="117">
      <t>ギョウム</t>
    </rPh>
    <rPh sb="121" eb="124">
      <t>ジンケンヒ</t>
    </rPh>
    <rPh sb="126" eb="127">
      <t>ス</t>
    </rPh>
    <rPh sb="128" eb="129">
      <t>ワ</t>
    </rPh>
    <rPh sb="131" eb="133">
      <t>ビョウイン</t>
    </rPh>
    <rPh sb="133" eb="134">
      <t>トウ</t>
    </rPh>
    <rPh sb="138" eb="140">
      <t>カンサ</t>
    </rPh>
    <rPh sb="140" eb="141">
      <t>トウ</t>
    </rPh>
    <rPh sb="142" eb="144">
      <t>セツメイ</t>
    </rPh>
    <rPh sb="150" eb="152">
      <t>セイリ</t>
    </rPh>
    <rPh sb="156" eb="158">
      <t>ヒツヨウ</t>
    </rPh>
    <rPh sb="166" eb="168">
      <t>シャキン</t>
    </rPh>
    <rPh sb="170" eb="172">
      <t>ケンシュウ</t>
    </rPh>
    <rPh sb="172" eb="175">
      <t>セキニンシャ</t>
    </rPh>
    <rPh sb="176" eb="177">
      <t>ホン</t>
    </rPh>
    <rPh sb="177" eb="179">
      <t>ジギョウ</t>
    </rPh>
    <rPh sb="180" eb="182">
      <t>ギョウム</t>
    </rPh>
    <rPh sb="186" eb="188">
      <t>タイカ</t>
    </rPh>
    <rPh sb="189" eb="191">
      <t>シャキン</t>
    </rPh>
    <rPh sb="194" eb="196">
      <t>シキュウ</t>
    </rPh>
    <rPh sb="199" eb="201">
      <t>バアイ</t>
    </rPh>
    <rPh sb="202" eb="204">
      <t>ソウテイ</t>
    </rPh>
    <rPh sb="212" eb="214">
      <t>テアテ</t>
    </rPh>
    <rPh sb="216" eb="218">
      <t>ケンシュウ</t>
    </rPh>
    <rPh sb="218" eb="221">
      <t>セキニンシャ</t>
    </rPh>
    <rPh sb="222" eb="223">
      <t>ホン</t>
    </rPh>
    <rPh sb="223" eb="225">
      <t>ジギョウ</t>
    </rPh>
    <rPh sb="226" eb="228">
      <t>ギョウム</t>
    </rPh>
    <rPh sb="232" eb="234">
      <t>タイカ</t>
    </rPh>
    <rPh sb="235" eb="238">
      <t>ジカンガイ</t>
    </rPh>
    <rPh sb="238" eb="240">
      <t>テアテ</t>
    </rPh>
    <rPh sb="243" eb="244">
      <t>タ</t>
    </rPh>
    <rPh sb="244" eb="246">
      <t>トクベツ</t>
    </rPh>
    <rPh sb="246" eb="248">
      <t>テアテ</t>
    </rPh>
    <rPh sb="253" eb="255">
      <t>シキュウ</t>
    </rPh>
    <rPh sb="258" eb="260">
      <t>バアイ</t>
    </rPh>
    <rPh sb="261" eb="263">
      <t>ソウテイ</t>
    </rPh>
    <phoneticPr fontId="1"/>
  </si>
  <si>
    <t>手　　　　　　　　　　　当</t>
    <rPh sb="0" eb="1">
      <t>テ</t>
    </rPh>
    <rPh sb="12" eb="13">
      <t>トウ</t>
    </rPh>
    <phoneticPr fontId="3"/>
  </si>
  <si>
    <t>【医療機関受入研修事業】</t>
    <rPh sb="1" eb="3">
      <t>イリョウ</t>
    </rPh>
    <rPh sb="3" eb="5">
      <t>キカン</t>
    </rPh>
    <rPh sb="5" eb="7">
      <t>ウケイレ</t>
    </rPh>
    <rPh sb="7" eb="9">
      <t>ケンシュウ</t>
    </rPh>
    <rPh sb="9" eb="11">
      <t>ジギョウ</t>
    </rPh>
    <phoneticPr fontId="3"/>
  </si>
  <si>
    <t>教　育　担　当　者　経　費</t>
    <rPh sb="0" eb="1">
      <t>キョウ</t>
    </rPh>
    <rPh sb="2" eb="3">
      <t>イク</t>
    </rPh>
    <rPh sb="4" eb="5">
      <t>ユタカ</t>
    </rPh>
    <rPh sb="6" eb="7">
      <t>トウ</t>
    </rPh>
    <rPh sb="8" eb="9">
      <t>モノ</t>
    </rPh>
    <rPh sb="10" eb="11">
      <t>キョウ</t>
    </rPh>
    <rPh sb="12" eb="13">
      <t>ヒ</t>
    </rPh>
    <phoneticPr fontId="3"/>
  </si>
  <si>
    <t xml:space="preserve">
＊専任である場合はすべての人件費が計上可能です。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できるように整理しておく必要があります。
＊謝金とは研修責任者の本事業の業務にかかる対価が謝金として支給される場合を想定しています。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Ph sb="2" eb="4">
      <t>センニン</t>
    </rPh>
    <rPh sb="7" eb="9">
      <t>バアイ</t>
    </rPh>
    <rPh sb="14" eb="17">
      <t>ジンケンヒ</t>
    </rPh>
    <rPh sb="18" eb="20">
      <t>ケイジョウ</t>
    </rPh>
    <rPh sb="20" eb="22">
      <t>カノウ</t>
    </rPh>
    <rPh sb="27" eb="29">
      <t>ケンニン</t>
    </rPh>
    <rPh sb="30" eb="32">
      <t>バアイ</t>
    </rPh>
    <rPh sb="33" eb="34">
      <t>ホン</t>
    </rPh>
    <rPh sb="34" eb="36">
      <t>ジギョウ</t>
    </rPh>
    <rPh sb="37" eb="39">
      <t>ジュウジ</t>
    </rPh>
    <rPh sb="41" eb="42">
      <t>ブン</t>
    </rPh>
    <rPh sb="43" eb="45">
      <t>ジュウジ</t>
    </rPh>
    <rPh sb="45" eb="47">
      <t>ワリアイ</t>
    </rPh>
    <rPh sb="48" eb="50">
      <t>ギョウム</t>
    </rPh>
    <rPh sb="50" eb="52">
      <t>ジカン</t>
    </rPh>
    <rPh sb="52" eb="53">
      <t>トウ</t>
    </rPh>
    <rPh sb="56" eb="58">
      <t>アンブン</t>
    </rPh>
    <rPh sb="63" eb="65">
      <t>ホウホウ</t>
    </rPh>
    <rPh sb="68" eb="70">
      <t>ケイジョウ</t>
    </rPh>
    <rPh sb="71" eb="73">
      <t>カノウ</t>
    </rPh>
    <rPh sb="79" eb="80">
      <t>タ</t>
    </rPh>
    <rPh sb="81" eb="83">
      <t>ギョウム</t>
    </rPh>
    <rPh sb="87" eb="90">
      <t>ジンケンヒ</t>
    </rPh>
    <rPh sb="92" eb="93">
      <t>ス</t>
    </rPh>
    <rPh sb="94" eb="95">
      <t>ワ</t>
    </rPh>
    <rPh sb="97" eb="99">
      <t>ビョウイン</t>
    </rPh>
    <rPh sb="99" eb="100">
      <t>トウ</t>
    </rPh>
    <rPh sb="104" eb="106">
      <t>カンサ</t>
    </rPh>
    <rPh sb="106" eb="107">
      <t>トウ</t>
    </rPh>
    <rPh sb="108" eb="110">
      <t>セツメイ</t>
    </rPh>
    <rPh sb="116" eb="118">
      <t>セイリ</t>
    </rPh>
    <rPh sb="122" eb="124">
      <t>ヒツヨウ</t>
    </rPh>
    <rPh sb="132" eb="134">
      <t>シャキン</t>
    </rPh>
    <rPh sb="136" eb="138">
      <t>ケンシュウ</t>
    </rPh>
    <rPh sb="138" eb="141">
      <t>セキニンシャ</t>
    </rPh>
    <rPh sb="142" eb="143">
      <t>ホン</t>
    </rPh>
    <rPh sb="143" eb="145">
      <t>ジギョウ</t>
    </rPh>
    <rPh sb="146" eb="148">
      <t>ギョウム</t>
    </rPh>
    <rPh sb="152" eb="154">
      <t>タイカ</t>
    </rPh>
    <rPh sb="155" eb="157">
      <t>シャキン</t>
    </rPh>
    <rPh sb="160" eb="162">
      <t>シキュウ</t>
    </rPh>
    <rPh sb="165" eb="167">
      <t>バアイ</t>
    </rPh>
    <rPh sb="168" eb="170">
      <t>ソウテイ</t>
    </rPh>
    <rPh sb="178" eb="180">
      <t>テアテ</t>
    </rPh>
    <rPh sb="182" eb="184">
      <t>ケンシュウ</t>
    </rPh>
    <rPh sb="184" eb="187">
      <t>セキニンシャ</t>
    </rPh>
    <rPh sb="188" eb="189">
      <t>ホン</t>
    </rPh>
    <rPh sb="189" eb="191">
      <t>ジギョウ</t>
    </rPh>
    <rPh sb="192" eb="194">
      <t>ギョウム</t>
    </rPh>
    <rPh sb="198" eb="200">
      <t>タイカ</t>
    </rPh>
    <rPh sb="201" eb="204">
      <t>ジカンガイ</t>
    </rPh>
    <rPh sb="204" eb="206">
      <t>テアテ</t>
    </rPh>
    <rPh sb="209" eb="210">
      <t>タ</t>
    </rPh>
    <rPh sb="210" eb="212">
      <t>トクベツ</t>
    </rPh>
    <rPh sb="212" eb="214">
      <t>テアテ</t>
    </rPh>
    <rPh sb="219" eb="221">
      <t>シキュウ</t>
    </rPh>
    <rPh sb="224" eb="226">
      <t>バアイ</t>
    </rPh>
    <rPh sb="227" eb="229">
      <t>ソウテイ</t>
    </rPh>
    <phoneticPr fontId="1"/>
  </si>
  <si>
    <t>備  品  購  入  費</t>
    <rPh sb="0" eb="1">
      <t>トモ</t>
    </rPh>
    <rPh sb="3" eb="4">
      <t>ヒン</t>
    </rPh>
    <rPh sb="6" eb="7">
      <t>コウ</t>
    </rPh>
    <rPh sb="9" eb="10">
      <t>イ</t>
    </rPh>
    <rPh sb="12" eb="13">
      <t>ヒ</t>
    </rPh>
    <phoneticPr fontId="3"/>
  </si>
  <si>
    <t>＊シミュレーターやモデル人形の購入費などが想定されます。</t>
    <rPh sb="21" eb="23">
      <t>ソウテイ</t>
    </rPh>
    <phoneticPr fontId="1"/>
  </si>
  <si>
    <t>別添</t>
    <rPh sb="0" eb="2">
      <t>ベッテン</t>
    </rPh>
    <phoneticPr fontId="3"/>
  </si>
  <si>
    <t>施設区分一覧</t>
    <rPh sb="0" eb="2">
      <t>シセツ</t>
    </rPh>
    <rPh sb="2" eb="4">
      <t>クブン</t>
    </rPh>
    <rPh sb="4" eb="6">
      <t>イチラン</t>
    </rPh>
    <phoneticPr fontId="3"/>
  </si>
  <si>
    <t>番号</t>
    <rPh sb="0" eb="2">
      <t>バンゴウ</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</si>
  <si>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</si>
  <si>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</si>
  <si>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</si>
  <si>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</si>
  <si>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指定訪問看護事業所</t>
    <rPh sb="0" eb="2">
      <t>シテイ</t>
    </rPh>
    <rPh sb="2" eb="4">
      <t>ホウモン</t>
    </rPh>
    <rPh sb="4" eb="6">
      <t>カンゴ</t>
    </rPh>
    <rPh sb="6" eb="8">
      <t>ジギョウ</t>
    </rPh>
    <rPh sb="8" eb="9">
      <t>ショ</t>
    </rPh>
    <phoneticPr fontId="3"/>
  </si>
  <si>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3"/>
  </si>
  <si>
    <t>設置主体一覧</t>
    <rPh sb="0" eb="2">
      <t>セッチ</t>
    </rPh>
    <rPh sb="2" eb="4">
      <t>シュタイ</t>
    </rPh>
    <rPh sb="4" eb="6">
      <t>イチラン</t>
    </rPh>
    <phoneticPr fontId="3"/>
  </si>
  <si>
    <t>名称</t>
    <rPh sb="0" eb="2">
      <t>メイショウ</t>
    </rPh>
    <phoneticPr fontId="3"/>
  </si>
  <si>
    <t>略称名</t>
    <rPh sb="0" eb="2">
      <t>リャクショウ</t>
    </rPh>
    <rPh sb="2" eb="3">
      <t>メイ</t>
    </rPh>
    <phoneticPr fontId="3"/>
  </si>
  <si>
    <t>都道府県</t>
    <rPh sb="0" eb="4">
      <t>トドウフケン</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</si>
  <si>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</si>
  <si>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日本赤十字社</t>
    <rPh sb="0" eb="2">
      <t>ニホン</t>
    </rPh>
    <rPh sb="2" eb="6">
      <t>セキジュウジシャ</t>
    </rPh>
    <phoneticPr fontId="3"/>
  </si>
  <si>
    <t>公的立</t>
    <rPh sb="0" eb="2">
      <t>コウテキ</t>
    </rPh>
    <rPh sb="2" eb="3">
      <t>リツ</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</si>
  <si>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</si>
  <si>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</si>
  <si>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</si>
  <si>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</si>
  <si>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</si>
  <si>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地方独立行政法人</t>
    <rPh sb="0" eb="2">
      <t>チホウ</t>
    </rPh>
    <rPh sb="2" eb="4">
      <t>ドクリツ</t>
    </rPh>
    <rPh sb="4" eb="6">
      <t>ギョウセイ</t>
    </rPh>
    <rPh sb="6" eb="8">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</si>
  <si>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</si>
  <si>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共済組合</t>
    <rPh sb="0" eb="2">
      <t>キョウサイ</t>
    </rPh>
    <rPh sb="2" eb="4">
      <t>クミアイ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</si>
  <si>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</si>
  <si>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</si>
  <si>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</si>
  <si>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</si>
  <si>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</si>
  <si>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社会福祉法人</t>
    <rPh sb="0" eb="2">
      <t>シャカイ</t>
    </rPh>
    <rPh sb="2" eb="4">
      <t>フクシ</t>
    </rPh>
    <rPh sb="4" eb="6">
      <t>ホウジン</t>
    </rPh>
    <phoneticPr fontId="3"/>
  </si>
  <si>
    <t>社会医療法人</t>
    <rPh sb="0" eb="6">
      <t>シャカイイリョウホウジン</t>
    </rPh>
    <phoneticPr fontId="1"/>
  </si>
  <si>
    <t>社会医療法人</t>
    <rPh sb="0" eb="2">
      <t>シャカイ</t>
    </rPh>
    <rPh sb="2" eb="4">
      <t>イリョウ</t>
    </rPh>
    <rPh sb="4" eb="6">
      <t>ホウジン</t>
    </rPh>
    <phoneticPr fontId="1"/>
  </si>
  <si>
    <t>一般社団法人</t>
    <rPh sb="0" eb="2">
      <t>イッパン</t>
    </rPh>
    <rPh sb="2" eb="6">
      <t>シャダンホウジン</t>
    </rPh>
    <phoneticPr fontId="3"/>
  </si>
  <si>
    <t>公益社団法人</t>
    <rPh sb="0" eb="2">
      <t>コウエキ</t>
    </rPh>
    <rPh sb="2" eb="6">
      <t>シャダンホウジン</t>
    </rPh>
    <phoneticPr fontId="1"/>
  </si>
  <si>
    <t>公益社団</t>
    <rPh sb="0" eb="2">
      <t>コウエキ</t>
    </rPh>
    <rPh sb="2" eb="4">
      <t>シャダン</t>
    </rPh>
    <phoneticPr fontId="1"/>
  </si>
  <si>
    <t>一般財団法人</t>
    <rPh sb="0" eb="2">
      <t>イッパン</t>
    </rPh>
    <rPh sb="2" eb="6">
      <t>ザイダンホウジン</t>
    </rPh>
    <phoneticPr fontId="3"/>
  </si>
  <si>
    <t>公益財団法人</t>
    <rPh sb="0" eb="2">
      <t>コウエキ</t>
    </rPh>
    <rPh sb="2" eb="6">
      <t>ザイダンホウジン</t>
    </rPh>
    <phoneticPr fontId="1"/>
  </si>
  <si>
    <t>公益財団</t>
    <rPh sb="0" eb="2">
      <t>コウエキ</t>
    </rPh>
    <rPh sb="2" eb="3">
      <t>ザイ</t>
    </rPh>
    <phoneticPr fontId="1"/>
  </si>
  <si>
    <t>医師会</t>
    <rPh sb="0" eb="3">
      <t>イシカイ</t>
    </rPh>
    <phoneticPr fontId="3"/>
  </si>
  <si>
    <t>その他の法人</t>
    <rPh sb="2" eb="3">
      <t>タ</t>
    </rPh>
    <rPh sb="4" eb="6">
      <t>ホウジン</t>
    </rPh>
    <phoneticPr fontId="3"/>
  </si>
  <si>
    <t>個人</t>
    <rPh sb="0" eb="2">
      <t>コジン</t>
    </rPh>
    <phoneticPr fontId="3"/>
  </si>
  <si>
    <t>株式会社等</t>
    <rPh sb="0" eb="4">
      <t>カブシキガイシャ</t>
    </rPh>
    <rPh sb="4" eb="5">
      <t>トウ</t>
    </rPh>
    <phoneticPr fontId="3"/>
  </si>
  <si>
    <t>会社</t>
    <rPh sb="0" eb="2">
      <t>カイシャ</t>
    </rPh>
    <phoneticPr fontId="3"/>
  </si>
  <si>
    <t>申請様式第25-2号</t>
    <rPh sb="0" eb="2">
      <t>シンセイ</t>
    </rPh>
    <phoneticPr fontId="1"/>
  </si>
  <si>
    <t>〇〇病院</t>
    <rPh sb="2" eb="4">
      <t>ビョウイン</t>
    </rPh>
    <phoneticPr fontId="1"/>
  </si>
  <si>
    <t>１　別シートの記載例及び対象経費の内容を参照し、白色のセルのみに入力すること。</t>
    <rPh sb="10" eb="11">
      <t>オヨ</t>
    </rPh>
    <rPh sb="12" eb="14">
      <t>タイショウ</t>
    </rPh>
    <rPh sb="14" eb="16">
      <t>ケイヒ</t>
    </rPh>
    <rPh sb="17" eb="19">
      <t>ナイヨウ</t>
    </rPh>
    <phoneticPr fontId="3"/>
  </si>
  <si>
    <t>【参考資料：申請様式第25-2号】</t>
    <rPh sb="1" eb="3">
      <t>サンコウ</t>
    </rPh>
    <rPh sb="3" eb="5">
      <t>シリョウ</t>
    </rPh>
    <rPh sb="6" eb="8">
      <t>シンセイ</t>
    </rPh>
    <rPh sb="8" eb="10">
      <t>ヨウシキ</t>
    </rPh>
    <phoneticPr fontId="1"/>
  </si>
  <si>
    <t xml:space="preserve">  介護医療院</t>
    <rPh sb="2" eb="4">
      <t>カイゴ</t>
    </rPh>
    <rPh sb="4" eb="7">
      <t>イリョウイン</t>
    </rPh>
    <phoneticPr fontId="1"/>
  </si>
  <si>
    <t>(１)新人看護職員が１名の場合は｢440,000｣を入力。(別に新人保健師研修又は新人助産師研修のいずれかを行う場合は｢586,000｣、いずれも行う場合は｢732,000｣を入力。これらの研修は新人看護師研修とは別に必ず実施すること。)</t>
    <rPh sb="3" eb="5">
      <t>シンジン</t>
    </rPh>
    <rPh sb="5" eb="7">
      <t>カンゴ</t>
    </rPh>
    <rPh sb="7" eb="9">
      <t>ショクイン</t>
    </rPh>
    <rPh sb="11" eb="12">
      <t>メイ</t>
    </rPh>
    <rPh sb="13" eb="15">
      <t>バアイ</t>
    </rPh>
    <rPh sb="26" eb="28">
      <t>ニュウリョク</t>
    </rPh>
    <rPh sb="30" eb="31">
      <t>ベツ</t>
    </rPh>
    <rPh sb="32" eb="34">
      <t>シンジン</t>
    </rPh>
    <rPh sb="34" eb="37">
      <t>ホケンシ</t>
    </rPh>
    <rPh sb="37" eb="39">
      <t>ケンシュウ</t>
    </rPh>
    <rPh sb="39" eb="40">
      <t>マタ</t>
    </rPh>
    <rPh sb="41" eb="43">
      <t>シンジン</t>
    </rPh>
    <rPh sb="43" eb="46">
      <t>ジョサンシ</t>
    </rPh>
    <rPh sb="46" eb="48">
      <t>ケンシュウ</t>
    </rPh>
    <rPh sb="54" eb="55">
      <t>オコナ</t>
    </rPh>
    <rPh sb="56" eb="58">
      <t>バアイ</t>
    </rPh>
    <rPh sb="73" eb="74">
      <t>オコナ</t>
    </rPh>
    <rPh sb="75" eb="77">
      <t>バアイ</t>
    </rPh>
    <rPh sb="88" eb="90">
      <t>ニュウリョク</t>
    </rPh>
    <phoneticPr fontId="1"/>
  </si>
  <si>
    <t>(２)新人看護職員が２名以上の場合は｢630,000｣を入力。(別に新人保健師研修又は新人助産師研修のいずれかを行う場合は｢776,000｣、いずれも行う場合は｢922,000｣を入力。これらの研修は新人看護師研修とは別に必ず実施すること。)</t>
    <rPh sb="3" eb="5">
      <t>シンジン</t>
    </rPh>
    <rPh sb="5" eb="7">
      <t>カンゴ</t>
    </rPh>
    <rPh sb="7" eb="9">
      <t>ショクイン</t>
    </rPh>
    <rPh sb="11" eb="12">
      <t>メイ</t>
    </rPh>
    <rPh sb="12" eb="14">
      <t>イジョウ</t>
    </rPh>
    <rPh sb="15" eb="17">
      <t>バアイ</t>
    </rPh>
    <rPh sb="28" eb="30">
      <t>ニュウリョク</t>
    </rPh>
    <rPh sb="32" eb="33">
      <t>ベツ</t>
    </rPh>
    <rPh sb="41" eb="42">
      <t>マタ</t>
    </rPh>
    <rPh sb="56" eb="57">
      <t>オコナ</t>
    </rPh>
    <rPh sb="75" eb="76">
      <t>オコナ</t>
    </rPh>
    <rPh sb="90" eb="92">
      <t>ニュウリョク</t>
    </rPh>
    <phoneticPr fontId="1"/>
  </si>
  <si>
    <r>
      <t>病院</t>
    </r>
    <r>
      <rPr>
        <u/>
        <sz val="14"/>
        <color rgb="FFFF0000"/>
        <rFont val="ＭＳ 明朝"/>
        <family val="1"/>
        <charset val="128"/>
      </rPr>
      <t>等</t>
    </r>
    <r>
      <rPr>
        <sz val="14"/>
        <rFont val="ＭＳ 明朝"/>
        <family val="1"/>
        <charset val="128"/>
      </rPr>
      <t>名</t>
    </r>
    <rPh sb="0" eb="2">
      <t>ビョウイン</t>
    </rPh>
    <rPh sb="2" eb="3">
      <t>トウ</t>
    </rPh>
    <rPh sb="3" eb="4">
      <t>ナ</t>
    </rPh>
    <phoneticPr fontId="3"/>
  </si>
  <si>
    <t>〇〇会</t>
    <rPh sb="2" eb="3">
      <t>カイ</t>
    </rPh>
    <phoneticPr fontId="1"/>
  </si>
  <si>
    <t>〇〇　〇〇</t>
    <phoneticPr fontId="1"/>
  </si>
  <si>
    <t>看護師</t>
    <rPh sb="0" eb="3">
      <t>カンゴシ</t>
    </rPh>
    <phoneticPr fontId="1"/>
  </si>
  <si>
    <t>1の看護師と重複</t>
    <rPh sb="2" eb="5">
      <t>カンゴシ</t>
    </rPh>
    <rPh sb="6" eb="8">
      <t>チョウフク</t>
    </rPh>
    <phoneticPr fontId="1"/>
  </si>
  <si>
    <t>△△　〇〇</t>
    <phoneticPr fontId="1"/>
  </si>
  <si>
    <t>准看護師</t>
    <rPh sb="0" eb="4">
      <t>ジュンカンゴシ</t>
    </rPh>
    <phoneticPr fontId="1"/>
  </si>
  <si>
    <t>△△　〇□</t>
    <phoneticPr fontId="1"/>
  </si>
  <si>
    <t>△△　□〇</t>
    <phoneticPr fontId="1"/>
  </si>
  <si>
    <t>〇△　〇〇</t>
    <phoneticPr fontId="1"/>
  </si>
  <si>
    <t>〇△　△〇</t>
    <phoneticPr fontId="1"/>
  </si>
  <si>
    <t>△〇　〇〇</t>
    <phoneticPr fontId="1"/>
  </si>
  <si>
    <t>□□　○○</t>
    <phoneticPr fontId="1"/>
  </si>
  <si>
    <t>□□病院から受入研修</t>
    <rPh sb="2" eb="4">
      <t>ビョウイン</t>
    </rPh>
    <rPh sb="6" eb="8">
      <t>ウケイレ</t>
    </rPh>
    <rPh sb="8" eb="10">
      <t>ケンシュウ</t>
    </rPh>
    <phoneticPr fontId="1"/>
  </si>
  <si>
    <t>□□　○△</t>
    <phoneticPr fontId="1"/>
  </si>
  <si>
    <t>□□　△〇</t>
    <phoneticPr fontId="1"/>
  </si>
  <si>
    <t>准看護師</t>
    <rPh sb="0" eb="1">
      <t>ジュン</t>
    </rPh>
    <rPh sb="1" eb="4">
      <t>カンゴシ</t>
    </rPh>
    <phoneticPr fontId="1"/>
  </si>
  <si>
    <t>*******</t>
    <phoneticPr fontId="1"/>
  </si>
  <si>
    <t>******</t>
    <phoneticPr fontId="1"/>
  </si>
  <si>
    <t>*****</t>
    <phoneticPr fontId="1"/>
  </si>
  <si>
    <t>Ｒ●.●.●</t>
    <phoneticPr fontId="1"/>
  </si>
  <si>
    <t>○○　○○</t>
    <phoneticPr fontId="1"/>
  </si>
  <si>
    <t>看護師長</t>
    <rPh sb="0" eb="3">
      <t>カンゴシ</t>
    </rPh>
    <rPh sb="3" eb="4">
      <t>チョウ</t>
    </rPh>
    <phoneticPr fontId="1"/>
  </si>
  <si>
    <t>兼任</t>
  </si>
  <si>
    <t>副看護師長</t>
    <rPh sb="0" eb="1">
      <t>フク</t>
    </rPh>
    <rPh sb="1" eb="5">
      <t>カンゴシチョウ</t>
    </rPh>
    <phoneticPr fontId="1"/>
  </si>
  <si>
    <t>○○　◇◇</t>
    <phoneticPr fontId="1"/>
  </si>
  <si>
    <t>看護師長補佐</t>
    <rPh sb="0" eb="3">
      <t>カンゴシ</t>
    </rPh>
    <rPh sb="3" eb="4">
      <t>チョウ</t>
    </rPh>
    <rPh sb="4" eb="6">
      <t>ホサ</t>
    </rPh>
    <phoneticPr fontId="1"/>
  </si>
  <si>
    <t>◇◇　△△</t>
    <phoneticPr fontId="1"/>
  </si>
  <si>
    <t>○○　△△</t>
    <phoneticPr fontId="1"/>
  </si>
  <si>
    <t>◇◇　○○</t>
    <phoneticPr fontId="1"/>
  </si>
  <si>
    <t>○○　□□</t>
    <phoneticPr fontId="1"/>
  </si>
  <si>
    <t>△△　○○</t>
    <phoneticPr fontId="1"/>
  </si>
  <si>
    <t>△△　○□</t>
    <phoneticPr fontId="1"/>
  </si>
  <si>
    <t>県補助金</t>
    <rPh sb="0" eb="1">
      <t>ケン</t>
    </rPh>
    <rPh sb="1" eb="4">
      <t>ホジョキン</t>
    </rPh>
    <phoneticPr fontId="1"/>
  </si>
  <si>
    <t>新人看護職員研修事業補助金</t>
    <rPh sb="0" eb="6">
      <t>シンジンカンゴショクイン</t>
    </rPh>
    <rPh sb="6" eb="10">
      <t>ケンシュウジギョウ</t>
    </rPh>
    <rPh sb="10" eb="13">
      <t>ホジョキン</t>
    </rPh>
    <phoneticPr fontId="1"/>
  </si>
  <si>
    <t>●</t>
    <phoneticPr fontId="1"/>
  </si>
  <si>
    <t>医療法人　〇〇会</t>
    <rPh sb="0" eb="4">
      <t>イリョウホウジン</t>
    </rPh>
    <rPh sb="7" eb="8">
      <t>カイ</t>
    </rPh>
    <phoneticPr fontId="1"/>
  </si>
  <si>
    <t>岡山市北区〇〇〇〇</t>
    <rPh sb="0" eb="3">
      <t>オカヤマシ</t>
    </rPh>
    <rPh sb="3" eb="5">
      <t>キタク</t>
    </rPh>
    <phoneticPr fontId="1"/>
  </si>
  <si>
    <t>自己負担金</t>
    <rPh sb="0" eb="5">
      <t>ジコフタンキン</t>
    </rPh>
    <phoneticPr fontId="1"/>
  </si>
  <si>
    <t>その他の収入</t>
    <rPh sb="2" eb="3">
      <t>ホカ</t>
    </rPh>
    <rPh sb="4" eb="6">
      <t>シュウニュウ</t>
    </rPh>
    <phoneticPr fontId="1"/>
  </si>
  <si>
    <t>他施設受入研修費</t>
    <rPh sb="0" eb="1">
      <t>ホカ</t>
    </rPh>
    <rPh sb="1" eb="3">
      <t>シセツ</t>
    </rPh>
    <rPh sb="3" eb="5">
      <t>ウケイレ</t>
    </rPh>
    <rPh sb="5" eb="8">
      <t>ケンシュウヒ</t>
    </rPh>
    <phoneticPr fontId="1"/>
  </si>
  <si>
    <t>2,000円×5時間×8人(研修出席看護職員に係る補充臨時職員の賃金)</t>
    <rPh sb="14" eb="16">
      <t>ケンシュウ</t>
    </rPh>
    <rPh sb="16" eb="18">
      <t>シュッセキ</t>
    </rPh>
    <rPh sb="18" eb="20">
      <t>カンゴ</t>
    </rPh>
    <rPh sb="20" eb="22">
      <t>ショクイン</t>
    </rPh>
    <rPh sb="23" eb="24">
      <t>カカ</t>
    </rPh>
    <rPh sb="25" eb="27">
      <t>ホジュウ</t>
    </rPh>
    <rPh sb="27" eb="29">
      <t>リンジ</t>
    </rPh>
    <rPh sb="29" eb="31">
      <t>ショクイン</t>
    </rPh>
    <rPh sb="32" eb="34">
      <t>チンギン</t>
    </rPh>
    <phoneticPr fontId="1"/>
  </si>
  <si>
    <t>8,000,000円×25％（積算根拠　研修責任者の総労働時間に対し、研修業務に従事する時間が25％である。）　</t>
    <rPh sb="37" eb="39">
      <t>ギョウム</t>
    </rPh>
    <rPh sb="40" eb="42">
      <t>ジュウジ</t>
    </rPh>
    <phoneticPr fontId="1"/>
  </si>
  <si>
    <t>(外部講師謝金)50,000円×3回。20,000円×2回、10,000円×1回</t>
    <rPh sb="1" eb="3">
      <t>ガイブ</t>
    </rPh>
    <rPh sb="3" eb="5">
      <t>コウシ</t>
    </rPh>
    <rPh sb="5" eb="7">
      <t>シャキン</t>
    </rPh>
    <phoneticPr fontId="1"/>
  </si>
  <si>
    <t>2,000円×1人（外部講師分）、1,000円×8人（新人看護職員分）</t>
    <phoneticPr fontId="1"/>
  </si>
  <si>
    <t>1,000円×8人（テキスト製本費）</t>
    <phoneticPr fontId="1"/>
  </si>
  <si>
    <t>100円×10人（講師・外部委員お茶代）</t>
    <phoneticPr fontId="1"/>
  </si>
  <si>
    <t>2,500円×8人（教材購入費）</t>
    <phoneticPr fontId="1"/>
  </si>
  <si>
    <t>郵便料（切手）110円×50枚</t>
    <rPh sb="0" eb="3">
      <t>ユウビンリョウ</t>
    </rPh>
    <rPh sb="4" eb="6">
      <t>キッテ</t>
    </rPh>
    <phoneticPr fontId="1"/>
  </si>
  <si>
    <t>5,000円×8人（新人看護職員の外部研修受講料）</t>
    <rPh sb="12" eb="14">
      <t>カンゴ</t>
    </rPh>
    <phoneticPr fontId="1"/>
  </si>
  <si>
    <t>300,000円（シミュレータ）、200,000円（モデル人形）</t>
    <phoneticPr fontId="1"/>
  </si>
  <si>
    <t>7,500,000円×10％×1人、5,000,000円×10％×5人</t>
    <phoneticPr fontId="1"/>
  </si>
  <si>
    <t>1,000円×3人（テキスト製本費）</t>
    <phoneticPr fontId="1"/>
  </si>
  <si>
    <t>郵便料（切手）110円×15枚</t>
    <rPh sb="0" eb="3">
      <t>ユウビンリョウ</t>
    </rPh>
    <rPh sb="4" eb="6">
      <t>キッテ</t>
    </rPh>
    <phoneticPr fontId="1"/>
  </si>
  <si>
    <t>研修責任者人件費</t>
    <rPh sb="0" eb="5">
      <t>ケンシュウセキニンシャ</t>
    </rPh>
    <rPh sb="5" eb="8">
      <t>ジンケンヒ</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</si>
  <si>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</si>
  <si>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</si>
  <si>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</si>
  <si>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</si>
  <si>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</si>
  <si>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</si>
  <si>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（教育担当者経費の部）</t>
    <rPh sb="1" eb="6">
      <t>キョウイクタントウシャ</t>
    </rPh>
    <rPh sb="6" eb="8">
      <t>ケイヒ</t>
    </rPh>
    <rPh sb="9" eb="10">
      <t>ブ</t>
    </rPh>
    <phoneticPr fontId="1"/>
  </si>
  <si>
    <t>教育担当者人件費</t>
    <rPh sb="0" eb="5">
      <t>キョウイクタントウシャ</t>
    </rPh>
    <rPh sb="5" eb="8">
      <t>ジンケンヒ</t>
    </rPh>
    <phoneticPr fontId="1"/>
  </si>
  <si>
    <t>（研修経費の部）</t>
    <rPh sb="1" eb="3">
      <t>ケンシュウ</t>
    </rPh>
    <rPh sb="3" eb="5">
      <t>ケイヒ</t>
    </rPh>
    <rPh sb="6" eb="7">
      <t>ブ</t>
    </rPh>
    <phoneticPr fontId="1"/>
  </si>
  <si>
    <t>賃金</t>
    <rPh sb="0" eb="2">
      <t>チンギン</t>
    </rPh>
    <phoneticPr fontId="1"/>
  </si>
  <si>
    <t>申請様式第25-2に記載のとおり</t>
    <rPh sb="0" eb="2">
      <t>シンセイ</t>
    </rPh>
    <rPh sb="2" eb="4">
      <t>ヨウシキ</t>
    </rPh>
    <rPh sb="4" eb="5">
      <t>ダイ</t>
    </rPh>
    <rPh sb="10" eb="12">
      <t>キサイ</t>
    </rPh>
    <phoneticPr fontId="1"/>
  </si>
  <si>
    <t>上記の内容に相違ないことを証します。</t>
    <phoneticPr fontId="1"/>
  </si>
  <si>
    <t>（医療機関受入研修事業の部）</t>
    <rPh sb="1" eb="5">
      <t>イリョウキカン</t>
    </rPh>
    <rPh sb="5" eb="9">
      <t>ウケイレケンシュウ</t>
    </rPh>
    <rPh sb="9" eb="11">
      <t>ジギョウ</t>
    </rPh>
    <rPh sb="12" eb="13">
      <t>ブ</t>
    </rPh>
    <phoneticPr fontId="1"/>
  </si>
  <si>
    <t>助産師</t>
    <rPh sb="0" eb="3">
      <t>ジョサンシ</t>
    </rPh>
    <phoneticPr fontId="1"/>
  </si>
  <si>
    <t>2の助産師と重複</t>
    <rPh sb="2" eb="5">
      <t>ジョサンシ</t>
    </rPh>
    <rPh sb="6" eb="8">
      <t>チョウフク</t>
    </rPh>
    <phoneticPr fontId="1"/>
  </si>
  <si>
    <t>△〇　△〇</t>
    <phoneticPr fontId="1"/>
  </si>
  <si>
    <t>病院等名</t>
    <rPh sb="0" eb="2">
      <t>ビョウイン</t>
    </rPh>
    <rPh sb="2" eb="3">
      <t>トウ</t>
    </rPh>
    <rPh sb="3" eb="4">
      <t>ナ</t>
    </rPh>
    <phoneticPr fontId="3"/>
  </si>
  <si>
    <t>「区分」、「病院等名｣及び「設置主体」欄は、申請様式第25-1号とリンク設定。</t>
    <rPh sb="1" eb="3">
      <t>クブン</t>
    </rPh>
    <rPh sb="6" eb="8">
      <t>ビョウイン</t>
    </rPh>
    <rPh sb="8" eb="9">
      <t>トウ</t>
    </rPh>
    <rPh sb="9" eb="10">
      <t>ナ</t>
    </rPh>
    <rPh sb="11" eb="12">
      <t>オヨ</t>
    </rPh>
    <rPh sb="19" eb="20">
      <t>ラン</t>
    </rPh>
    <rPh sb="22" eb="24">
      <t>シンセイ</t>
    </rPh>
    <rPh sb="24" eb="26">
      <t>ヨウシキ</t>
    </rPh>
    <rPh sb="26" eb="27">
      <t>ダイ</t>
    </rPh>
    <rPh sb="31" eb="32">
      <t>ゴウ</t>
    </rPh>
    <rPh sb="36" eb="38">
      <t>セッテイ</t>
    </rPh>
    <phoneticPr fontId="1"/>
  </si>
  <si>
    <t>病院等名</t>
    <rPh sb="0" eb="2">
      <t>ビョウイン</t>
    </rPh>
    <rPh sb="2" eb="3">
      <t>トウ</t>
    </rPh>
    <rPh sb="3" eb="4">
      <t>メイ</t>
    </rPh>
    <phoneticPr fontId="1"/>
  </si>
  <si>
    <t>１　免許取得後に初めて就労する看護職員を記載すること。（再就業者は、補助対象外）</t>
    <rPh sb="2" eb="7">
      <t>メンキョシュトクゴ</t>
    </rPh>
    <rPh sb="8" eb="9">
      <t>ハジ</t>
    </rPh>
    <rPh sb="11" eb="13">
      <t>シュウロウ</t>
    </rPh>
    <rPh sb="15" eb="19">
      <t>カンゴショクイン</t>
    </rPh>
    <rPh sb="20" eb="22">
      <t>キサイ</t>
    </rPh>
    <rPh sb="28" eb="32">
      <t>サイシュウギョウシャ</t>
    </rPh>
    <rPh sb="34" eb="36">
      <t>ホジョ</t>
    </rPh>
    <rPh sb="36" eb="39">
      <t>タイショウガイ</t>
    </rPh>
    <phoneticPr fontId="1"/>
  </si>
  <si>
    <t>２　免許証（写し）の添付は不要。ただし、その写しは保管しておくこと。</t>
    <rPh sb="2" eb="4">
      <t>メンキョ</t>
    </rPh>
    <rPh sb="4" eb="5">
      <t>ショウ</t>
    </rPh>
    <rPh sb="6" eb="7">
      <t>ウツ</t>
    </rPh>
    <rPh sb="10" eb="12">
      <t>テンプ</t>
    </rPh>
    <rPh sb="13" eb="15">
      <t>フヨウ</t>
    </rPh>
    <rPh sb="22" eb="23">
      <t>ウツ</t>
    </rPh>
    <rPh sb="25" eb="27">
      <t>ホカン</t>
    </rPh>
    <phoneticPr fontId="1"/>
  </si>
  <si>
    <t>３　１人で２つ以上の免許を持つ場合、各免許別に２つの欄へ入力し、備考欄に「重複」と入力すること。</t>
    <rPh sb="3" eb="4">
      <t>ニン</t>
    </rPh>
    <rPh sb="7" eb="9">
      <t>イジョウ</t>
    </rPh>
    <rPh sb="10" eb="12">
      <t>メンキョ</t>
    </rPh>
    <rPh sb="13" eb="14">
      <t>モ</t>
    </rPh>
    <rPh sb="15" eb="17">
      <t>バアイ</t>
    </rPh>
    <rPh sb="18" eb="19">
      <t>カク</t>
    </rPh>
    <rPh sb="19" eb="21">
      <t>メンキョ</t>
    </rPh>
    <rPh sb="21" eb="22">
      <t>ベツ</t>
    </rPh>
    <rPh sb="26" eb="27">
      <t>ラン</t>
    </rPh>
    <rPh sb="28" eb="30">
      <t>ニュウリョク</t>
    </rPh>
    <rPh sb="32" eb="34">
      <t>ビコウ</t>
    </rPh>
    <rPh sb="34" eb="35">
      <t>ラン</t>
    </rPh>
    <rPh sb="37" eb="39">
      <t>チョウフク</t>
    </rPh>
    <rPh sb="41" eb="43">
      <t>ニュウリョク</t>
    </rPh>
    <phoneticPr fontId="1"/>
  </si>
  <si>
    <t>　  ただし、人数の集計は、２人ではなく１人して数えること。</t>
    <rPh sb="10" eb="12">
      <t>シュウケイ</t>
    </rPh>
    <rPh sb="21" eb="22">
      <t>ヒト</t>
    </rPh>
    <rPh sb="24" eb="25">
      <t>カゾ</t>
    </rPh>
    <phoneticPr fontId="1"/>
  </si>
  <si>
    <t>４　「医療機関受入研修受講者」は、備考欄に「勤務する病院名」を記載すること。</t>
    <rPh sb="3" eb="5">
      <t>イリョウ</t>
    </rPh>
    <rPh sb="5" eb="7">
      <t>キカン</t>
    </rPh>
    <rPh sb="7" eb="8">
      <t>ウ</t>
    </rPh>
    <rPh sb="8" eb="9">
      <t>イ</t>
    </rPh>
    <rPh sb="9" eb="11">
      <t>ケンシュウ</t>
    </rPh>
    <rPh sb="11" eb="14">
      <t>ジュコウシャ</t>
    </rPh>
    <rPh sb="17" eb="20">
      <t>ビコウラン</t>
    </rPh>
    <rPh sb="22" eb="24">
      <t>キンム</t>
    </rPh>
    <rPh sb="26" eb="28">
      <t>ビョウイン</t>
    </rPh>
    <rPh sb="28" eb="29">
      <t>ナ</t>
    </rPh>
    <rPh sb="31" eb="33">
      <t>キサイ</t>
    </rPh>
    <phoneticPr fontId="1"/>
  </si>
  <si>
    <t>５　入力欄が不足する場合は、別シートとして作成し、番号は｢31｣以降を付番すること。</t>
    <rPh sb="2" eb="4">
      <t>ニュウリョク</t>
    </rPh>
    <rPh sb="4" eb="5">
      <t>ラン</t>
    </rPh>
    <rPh sb="6" eb="8">
      <t>フソク</t>
    </rPh>
    <rPh sb="10" eb="12">
      <t>バアイ</t>
    </rPh>
    <rPh sb="14" eb="15">
      <t>ベツ</t>
    </rPh>
    <rPh sb="21" eb="23">
      <t>サクセイ</t>
    </rPh>
    <rPh sb="25" eb="27">
      <t>バンゴウ</t>
    </rPh>
    <rPh sb="32" eb="34">
      <t>イコウ</t>
    </rPh>
    <rPh sb="35" eb="36">
      <t>フ</t>
    </rPh>
    <rPh sb="36" eb="37">
      <t>バン</t>
    </rPh>
    <phoneticPr fontId="1"/>
  </si>
  <si>
    <t>令和７年度　新人看護職員研修事業補助申請所要額調書</t>
    <rPh sb="3" eb="5">
      <t>ネンド</t>
    </rPh>
    <rPh sb="6" eb="7">
      <t>シン</t>
    </rPh>
    <rPh sb="7" eb="8">
      <t>ジン</t>
    </rPh>
    <rPh sb="8" eb="9">
      <t>ミ</t>
    </rPh>
    <rPh sb="9" eb="10">
      <t>ユズル</t>
    </rPh>
    <rPh sb="10" eb="11">
      <t>ショク</t>
    </rPh>
    <rPh sb="11" eb="12">
      <t>イン</t>
    </rPh>
    <rPh sb="12" eb="13">
      <t>ケン</t>
    </rPh>
    <rPh sb="13" eb="14">
      <t>オサム</t>
    </rPh>
    <rPh sb="14" eb="15">
      <t>コト</t>
    </rPh>
    <rPh sb="15" eb="16">
      <t>ギョウ</t>
    </rPh>
    <rPh sb="16" eb="18">
      <t>ホジョ</t>
    </rPh>
    <rPh sb="18" eb="20">
      <t>シンセイ</t>
    </rPh>
    <rPh sb="20" eb="21">
      <t>ショ</t>
    </rPh>
    <rPh sb="21" eb="22">
      <t>ヨウ</t>
    </rPh>
    <rPh sb="22" eb="23">
      <t>ガク</t>
    </rPh>
    <rPh sb="23" eb="24">
      <t>チョウ</t>
    </rPh>
    <rPh sb="24" eb="25">
      <t>ショ</t>
    </rPh>
    <phoneticPr fontId="1"/>
  </si>
  <si>
    <t>令和７年度　新人看護職員研修事業対象経費の支出予定額算出内訳</t>
    <rPh sb="0" eb="2">
      <t>レイワ</t>
    </rPh>
    <rPh sb="3" eb="5">
      <t>ネンド</t>
    </rPh>
    <rPh sb="23" eb="25">
      <t>ヨテイ</t>
    </rPh>
    <rPh sb="26" eb="28">
      <t>サンシュツ</t>
    </rPh>
    <rPh sb="28" eb="30">
      <t>ウチワケ</t>
    </rPh>
    <phoneticPr fontId="1"/>
  </si>
  <si>
    <t>令和７年度　新人看護職員研修事業補助申請時計画書</t>
    <rPh sb="0" eb="2">
      <t>レイワ</t>
    </rPh>
    <rPh sb="16" eb="18">
      <t>ホジョ</t>
    </rPh>
    <rPh sb="18" eb="21">
      <t>シンセイジ</t>
    </rPh>
    <rPh sb="21" eb="23">
      <t>ケイカク</t>
    </rPh>
    <rPh sb="23" eb="24">
      <t>ショ</t>
    </rPh>
    <phoneticPr fontId="1"/>
  </si>
  <si>
    <t>令和７年度　新人看護職員研修事業受講者名簿</t>
    <rPh sb="3" eb="5">
      <t>ネンド</t>
    </rPh>
    <rPh sb="6" eb="8">
      <t>シンジン</t>
    </rPh>
    <rPh sb="8" eb="10">
      <t>カンゴ</t>
    </rPh>
    <rPh sb="10" eb="12">
      <t>ショクイン</t>
    </rPh>
    <rPh sb="12" eb="14">
      <t>ケンシュウ</t>
    </rPh>
    <rPh sb="14" eb="16">
      <t>ジギョウ</t>
    </rPh>
    <rPh sb="16" eb="19">
      <t>ジュコウシャ</t>
    </rPh>
    <rPh sb="19" eb="21">
      <t>メイボ</t>
    </rPh>
    <phoneticPr fontId="1"/>
  </si>
  <si>
    <t>令和７年度　新人看護職員研修事業責任者等名簿</t>
    <rPh sb="3" eb="5">
      <t>ネンド</t>
    </rPh>
    <rPh sb="6" eb="8">
      <t>シンジン</t>
    </rPh>
    <rPh sb="8" eb="10">
      <t>カンゴ</t>
    </rPh>
    <rPh sb="10" eb="12">
      <t>ショクイン</t>
    </rPh>
    <rPh sb="12" eb="14">
      <t>ケンシュウ</t>
    </rPh>
    <rPh sb="14" eb="16">
      <t>ジギョウ</t>
    </rPh>
    <rPh sb="16" eb="19">
      <t>セキニンシャ</t>
    </rPh>
    <rPh sb="19" eb="20">
      <t>トウ</t>
    </rPh>
    <rPh sb="20" eb="22">
      <t>メイボ</t>
    </rPh>
    <phoneticPr fontId="1"/>
  </si>
  <si>
    <t>令和７年度　新人看護職員研修事業収支予算(見込)書抄本</t>
    <rPh sb="0" eb="2">
      <t>レイワ</t>
    </rPh>
    <rPh sb="16" eb="18">
      <t>シュウシ</t>
    </rPh>
    <rPh sb="18" eb="20">
      <t>ヨサン</t>
    </rPh>
    <rPh sb="21" eb="23">
      <t>ミコ</t>
    </rPh>
    <rPh sb="24" eb="25">
      <t>ショ</t>
    </rPh>
    <rPh sb="25" eb="27">
      <t>ショウホン</t>
    </rPh>
    <phoneticPr fontId="1"/>
  </si>
  <si>
    <t>令和７年度　新人看護職員研修事業対象経費の支出予定額内訳</t>
    <rPh sb="0" eb="2">
      <t>レイワ</t>
    </rPh>
    <rPh sb="3" eb="5">
      <t>ネンド</t>
    </rPh>
    <rPh sb="23" eb="25">
      <t>ヨテイ</t>
    </rPh>
    <phoneticPr fontId="1"/>
  </si>
  <si>
    <r>
      <t>「区分」、「病院</t>
    </r>
    <r>
      <rPr>
        <sz val="14"/>
        <color theme="1"/>
        <rFont val="ＭＳ 明朝"/>
        <family val="1"/>
        <charset val="128"/>
      </rPr>
      <t>等</t>
    </r>
    <r>
      <rPr>
        <sz val="14"/>
        <rFont val="ＭＳ 明朝"/>
        <family val="1"/>
        <charset val="128"/>
      </rPr>
      <t>名｣及び「設置主体」欄は、申請様式第25-1号とリンク設定。</t>
    </r>
    <rPh sb="1" eb="3">
      <t>クブン</t>
    </rPh>
    <rPh sb="6" eb="8">
      <t>ビョウイン</t>
    </rPh>
    <rPh sb="8" eb="9">
      <t>トウ</t>
    </rPh>
    <rPh sb="9" eb="10">
      <t>ナ</t>
    </rPh>
    <rPh sb="11" eb="12">
      <t>オヨ</t>
    </rPh>
    <rPh sb="19" eb="20">
      <t>ラン</t>
    </rPh>
    <rPh sb="22" eb="24">
      <t>シンセイ</t>
    </rPh>
    <rPh sb="24" eb="26">
      <t>ヨウシキ</t>
    </rPh>
    <rPh sb="26" eb="27">
      <t>ダイ</t>
    </rPh>
    <rPh sb="31" eb="32">
      <t>ゴウ</t>
    </rPh>
    <rPh sb="36" eb="38">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</si>
</sst>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000_ ;[Red]\-#,##0.00000\ "/>
    <numFmt numFmtId="179" formatCode="[$-800411]ge\.m\.d;@"/>
    <numFmt numFmtId="180" formatCode="#,##0_);[Red]\(#,##0\)"/>
    <numFmt numFmtId="181" formatCode="#,##0.0_);[Red]\(#,##0.0\)"/>
  </numFmts>
  <fonts count="48"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8"/>
      <name val="ＭＳ 明朝"/>
      <family val="1"/>
      <charset val="128"/>
    </font>
    <font>
      <sz val="11"/>
      <color theme="1"/>
      <name val="ＭＳ Ｐゴシック"/>
      <family val="3"/>
      <charset val="128"/>
      <scheme val="minor"/>
    </font>
    <font>
      <sz val="11"/>
      <name val="ＭＳ Ｐゴシック"/>
      <family val="3"/>
      <charset val="128"/>
    </font>
    <font>
      <u/>
      <sz val="11"/>
      <name val="ＭＳ 明朝"/>
      <family val="1"/>
      <charset val="128"/>
    </font>
    <font>
      <sz val="13"/>
      <name val="ＭＳ 明朝"/>
      <family val="1"/>
      <charset val="128"/>
    </font>
    <font>
      <sz val="11"/>
      <color indexed="8"/>
      <name val="ＭＳ ゴシック"/>
      <family val="3"/>
      <charset val="128"/>
    </font>
    <font>
      <b/>
      <sz val="11"/>
      <name val="ＭＳ 明朝"/>
      <family val="1"/>
      <charset val="128"/>
    </font>
    <font>
      <b/>
      <sz val="14"/>
      <name val="ＭＳ 明朝"/>
      <family val="1"/>
      <charset val="128"/>
    </font>
    <font>
      <sz val="26"/>
      <name val="ＭＳ 明朝"/>
      <family val="1"/>
      <charset val="128"/>
    </font>
    <font>
      <b/>
      <sz val="10"/>
      <name val="ＭＳ 明朝"/>
      <family val="1"/>
      <charset val="128"/>
    </font>
    <font>
      <sz val="8"/>
      <name val="ＭＳ ゴシック"/>
      <family val="3"/>
      <charset val="128"/>
    </font>
    <font>
      <sz val="8"/>
      <name val="ＭＳ 明朝"/>
      <family val="1"/>
      <charset val="128"/>
    </font>
    <font>
      <b/>
      <sz val="9"/>
      <name val="ＭＳ 明朝"/>
      <family val="1"/>
      <charset val="128"/>
    </font>
    <font>
      <sz val="9"/>
      <color theme="1"/>
      <name val="ＭＳ 明朝"/>
      <family val="1"/>
      <charset val="128"/>
    </font>
    <font>
      <sz val="10"/>
      <name val="ＭＳ ゴシック"/>
      <family val="3"/>
      <charset val="128"/>
    </font>
    <font>
      <sz val="14"/>
      <name val="ＭＳ ゴシック"/>
      <family val="3"/>
      <charset val="128"/>
    </font>
    <font>
      <sz val="11"/>
      <name val="ＭＳ ゴシック"/>
      <family val="3"/>
      <charset val="128"/>
    </font>
    <font>
      <sz val="16"/>
      <name val="ＭＳ ゴシック"/>
      <family val="3"/>
      <charset val="128"/>
    </font>
    <font>
      <sz val="26"/>
      <color rgb="FFFF0000"/>
      <name val="ＭＳ 明朝"/>
      <family val="1"/>
      <charset val="128"/>
    </font>
    <font>
      <b/>
      <sz val="11"/>
      <color rgb="FFFF0000"/>
      <name val="ＭＳ 明朝"/>
      <family val="1"/>
      <charset val="128"/>
    </font>
    <font>
      <b/>
      <sz val="11"/>
      <color indexed="10"/>
      <name val="ＭＳ 明朝"/>
      <family val="1"/>
      <charset val="128"/>
    </font>
    <font>
      <b/>
      <sz val="10"/>
      <color indexed="10"/>
      <name val="ＭＳ 明朝"/>
      <family val="1"/>
      <charset val="128"/>
    </font>
    <font>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color indexed="8"/>
      <name val="HG丸ｺﾞｼｯｸM-PRO"/>
      <family val="3"/>
      <charset val="128"/>
    </font>
    <font>
      <sz val="9"/>
      <color theme="1"/>
      <name val="ＭＳ Ｐゴシック"/>
      <family val="3"/>
      <charset val="128"/>
      <scheme val="minor"/>
    </font>
    <font>
      <sz val="9"/>
      <name val="HG丸ｺﾞｼｯｸM-PRO"/>
      <family val="3"/>
      <charset val="128"/>
    </font>
    <font>
      <sz val="16"/>
      <name val="ＭＳ Ｐゴシック"/>
      <family val="3"/>
      <charset val="128"/>
      <scheme val="minor"/>
    </font>
    <font>
      <sz val="9"/>
      <color rgb="FFFF0000"/>
      <name val="HG丸ｺﾞｼｯｸM-PRO"/>
      <family val="3"/>
      <charset val="128"/>
    </font>
    <font>
      <sz val="10"/>
      <color theme="1"/>
      <name val="ＭＳ Ｐゴシック"/>
      <family val="3"/>
      <charset val="128"/>
      <scheme val="minor"/>
    </font>
    <font>
      <sz val="12"/>
      <color theme="1"/>
      <name val="ＭＳ 明朝"/>
      <family val="1"/>
      <charset val="128"/>
    </font>
    <font>
      <u/>
      <sz val="14"/>
      <color rgb="FFFF0000"/>
      <name val="ＭＳ 明朝"/>
      <family val="1"/>
      <charset val="128"/>
    </font>
    <font>
      <sz val="11"/>
      <color theme="1"/>
      <name val="ＭＳ 明朝"/>
      <family val="1"/>
      <charset val="128"/>
    </font>
    <font>
      <sz val="10"/>
      <color theme="1"/>
      <name val="ＭＳ ゴシック"/>
      <family val="3"/>
      <charset val="128"/>
    </font>
    <font>
      <sz val="14"/>
      <color theme="1"/>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rgb="FFCCFFCC"/>
        <bgColor rgb="FF99FFCC"/>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style="double">
        <color indexed="64"/>
      </top>
      <bottom style="thin">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tted">
        <color indexed="64"/>
      </right>
      <top/>
      <bottom style="hair">
        <color indexed="64"/>
      </bottom>
      <diagonal/>
    </border>
    <border>
      <left style="thin">
        <color indexed="64"/>
      </left>
      <right style="double">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style="hair">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9">
    <xf numFmtId="0" fontId="0" fillId="0" borderId="0"/>
    <xf numFmtId="38" fontId="2" fillId="0" borderId="0" applyFont="0" applyFill="0" applyBorder="0" applyAlignment="0" applyProtection="0"/>
    <xf numFmtId="0" fontId="2" fillId="0" borderId="0"/>
    <xf numFmtId="0" fontId="11" fillId="0" borderId="0">
      <alignment vertical="center"/>
    </xf>
    <xf numFmtId="0" fontId="4" fillId="0" borderId="0"/>
    <xf numFmtId="1" fontId="5" fillId="0" borderId="0"/>
    <xf numFmtId="38" fontId="12" fillId="0" borderId="0" applyFont="0" applyFill="0" applyBorder="0" applyAlignment="0" applyProtection="0">
      <alignment vertical="center"/>
    </xf>
    <xf numFmtId="0" fontId="12" fillId="0" borderId="0">
      <alignment vertical="center"/>
    </xf>
    <xf numFmtId="0" fontId="15" fillId="0" borderId="0">
      <alignment vertical="center"/>
    </xf>
  </cellStyleXfs>
  <cellXfs count="552">
    <xf numFmtId="0" fontId="0" fillId="0" borderId="0" xfId="0"/>
    <xf numFmtId="0" fontId="4" fillId="0" borderId="0" xfId="2" applyFont="1"/>
    <xf numFmtId="0" fontId="4" fillId="0" borderId="0" xfId="2" applyFont="1" applyAlignment="1">
      <alignment vertical="center"/>
    </xf>
    <xf numFmtId="0" fontId="6" fillId="0" borderId="0" xfId="2" applyFont="1"/>
    <xf numFmtId="0" fontId="6" fillId="0" borderId="0" xfId="2" applyFont="1" applyAlignment="1">
      <alignment vertical="center"/>
    </xf>
    <xf numFmtId="0" fontId="4" fillId="0" borderId="0" xfId="2" applyFont="1" applyAlignment="1">
      <alignment wrapText="1"/>
    </xf>
    <xf numFmtId="177" fontId="4" fillId="0" borderId="0" xfId="2" applyNumberFormat="1" applyFont="1"/>
    <xf numFmtId="177" fontId="4" fillId="0" borderId="0" xfId="2" applyNumberFormat="1" applyFont="1" applyAlignment="1">
      <alignment wrapText="1"/>
    </xf>
    <xf numFmtId="177" fontId="10" fillId="0" borderId="13" xfId="2" applyNumberFormat="1" applyFont="1" applyBorder="1" applyAlignment="1" applyProtection="1">
      <alignment wrapText="1"/>
      <protection locked="0"/>
    </xf>
    <xf numFmtId="177" fontId="10" fillId="0" borderId="13" xfId="2" applyNumberFormat="1" applyFont="1" applyBorder="1" applyAlignment="1" applyProtection="1">
      <alignment horizontal="right" wrapText="1"/>
      <protection locked="0"/>
    </xf>
    <xf numFmtId="0" fontId="4" fillId="0" borderId="0" xfId="2" applyFont="1" applyAlignment="1">
      <alignment horizontal="right"/>
    </xf>
    <xf numFmtId="0" fontId="4" fillId="5" borderId="1" xfId="2" applyFont="1" applyFill="1" applyBorder="1"/>
    <xf numFmtId="0" fontId="4" fillId="5" borderId="4" xfId="2" applyFont="1" applyFill="1" applyBorder="1"/>
    <xf numFmtId="0" fontId="4" fillId="5" borderId="1" xfId="2" applyFont="1" applyFill="1" applyBorder="1" applyAlignment="1">
      <alignment vertical="center"/>
    </xf>
    <xf numFmtId="0" fontId="4" fillId="5" borderId="1" xfId="2" applyFont="1" applyFill="1" applyBorder="1" applyAlignment="1">
      <alignment horizontal="center" vertical="center"/>
    </xf>
    <xf numFmtId="0" fontId="5" fillId="5" borderId="6" xfId="2" applyFont="1" applyFill="1" applyBorder="1" applyAlignment="1">
      <alignment vertical="center"/>
    </xf>
    <xf numFmtId="0" fontId="5" fillId="5" borderId="7" xfId="2" applyFont="1" applyFill="1" applyBorder="1" applyAlignment="1">
      <alignment vertical="center"/>
    </xf>
    <xf numFmtId="38" fontId="9" fillId="5" borderId="9" xfId="1" applyFont="1" applyFill="1" applyBorder="1" applyAlignment="1"/>
    <xf numFmtId="0" fontId="5" fillId="5" borderId="9" xfId="2" applyFont="1" applyFill="1" applyBorder="1" applyAlignment="1">
      <alignment horizontal="distributed"/>
    </xf>
    <xf numFmtId="0" fontId="5" fillId="5" borderId="9" xfId="2" applyFont="1" applyFill="1" applyBorder="1" applyAlignment="1">
      <alignment horizontal="distributed" vertical="center" indent="7"/>
    </xf>
    <xf numFmtId="177" fontId="10" fillId="5" borderId="2" xfId="2" applyNumberFormat="1" applyFont="1" applyFill="1" applyBorder="1" applyAlignment="1">
      <alignment wrapText="1"/>
    </xf>
    <xf numFmtId="0" fontId="6" fillId="5" borderId="3" xfId="2" applyFont="1" applyFill="1" applyBorder="1"/>
    <xf numFmtId="0" fontId="5" fillId="5" borderId="10" xfId="2" applyFont="1" applyFill="1" applyBorder="1" applyAlignment="1">
      <alignment horizontal="right"/>
    </xf>
    <xf numFmtId="177" fontId="10" fillId="5" borderId="6" xfId="2" applyNumberFormat="1" applyFont="1" applyFill="1" applyBorder="1" applyAlignment="1">
      <alignment wrapText="1"/>
    </xf>
    <xf numFmtId="0" fontId="6" fillId="5" borderId="7" xfId="2" applyFont="1" applyFill="1" applyBorder="1"/>
    <xf numFmtId="49" fontId="5" fillId="5" borderId="5" xfId="2" applyNumberFormat="1" applyFont="1" applyFill="1" applyBorder="1" applyAlignment="1">
      <alignment horizontal="right"/>
    </xf>
    <xf numFmtId="177" fontId="10" fillId="5" borderId="19" xfId="2" applyNumberFormat="1" applyFont="1" applyFill="1" applyBorder="1" applyAlignment="1" applyProtection="1">
      <alignment wrapText="1"/>
      <protection locked="0"/>
    </xf>
    <xf numFmtId="0" fontId="6" fillId="5" borderId="21" xfId="2" applyFont="1" applyFill="1" applyBorder="1"/>
    <xf numFmtId="0" fontId="9" fillId="5" borderId="20" xfId="2" applyFont="1" applyFill="1" applyBorder="1" applyAlignment="1">
      <alignment horizontal="center"/>
    </xf>
    <xf numFmtId="0" fontId="9" fillId="5" borderId="20" xfId="2" applyFont="1" applyFill="1" applyBorder="1"/>
    <xf numFmtId="49" fontId="5" fillId="5" borderId="30" xfId="2" applyNumberFormat="1" applyFont="1" applyFill="1" applyBorder="1" applyAlignment="1">
      <alignment horizontal="right"/>
    </xf>
    <xf numFmtId="0" fontId="6" fillId="5" borderId="12" xfId="2" applyFont="1" applyFill="1" applyBorder="1"/>
    <xf numFmtId="49" fontId="5" fillId="5" borderId="11" xfId="2" applyNumberFormat="1" applyFont="1" applyFill="1" applyBorder="1" applyAlignment="1">
      <alignment horizontal="right"/>
    </xf>
    <xf numFmtId="177" fontId="10" fillId="5" borderId="13" xfId="2" applyNumberFormat="1" applyFont="1" applyFill="1" applyBorder="1" applyAlignment="1" applyProtection="1">
      <alignment wrapText="1"/>
      <protection locked="0"/>
    </xf>
    <xf numFmtId="49" fontId="9" fillId="5" borderId="0" xfId="2" applyNumberFormat="1" applyFont="1" applyFill="1"/>
    <xf numFmtId="0" fontId="9" fillId="5" borderId="0" xfId="2" applyFont="1" applyFill="1"/>
    <xf numFmtId="177" fontId="10" fillId="5" borderId="13" xfId="2" applyNumberFormat="1" applyFont="1" applyFill="1" applyBorder="1" applyAlignment="1">
      <alignment wrapText="1"/>
    </xf>
    <xf numFmtId="0" fontId="9" fillId="5" borderId="20" xfId="2" applyFont="1" applyFill="1" applyBorder="1" applyAlignment="1">
      <alignment horizontal="distributed"/>
    </xf>
    <xf numFmtId="49" fontId="9" fillId="5" borderId="0" xfId="2" applyNumberFormat="1" applyFont="1" applyFill="1" applyAlignment="1">
      <alignment horizontal="distributed"/>
    </xf>
    <xf numFmtId="177" fontId="9" fillId="5" borderId="13" xfId="2" applyNumberFormat="1" applyFont="1" applyFill="1" applyBorder="1" applyAlignment="1" applyProtection="1">
      <alignment wrapText="1"/>
      <protection locked="0"/>
    </xf>
    <xf numFmtId="177" fontId="9" fillId="5" borderId="1" xfId="2" applyNumberFormat="1" applyFont="1" applyFill="1" applyBorder="1" applyAlignment="1">
      <alignment horizontal="right"/>
    </xf>
    <xf numFmtId="0" fontId="6" fillId="5" borderId="4" xfId="2" applyFont="1" applyFill="1" applyBorder="1"/>
    <xf numFmtId="0" fontId="6" fillId="5" borderId="15" xfId="2" applyFont="1" applyFill="1" applyBorder="1" applyAlignment="1">
      <alignment horizontal="distributed"/>
    </xf>
    <xf numFmtId="0" fontId="6" fillId="5" borderId="15" xfId="2" applyFont="1" applyFill="1" applyBorder="1"/>
    <xf numFmtId="0" fontId="6" fillId="5" borderId="14" xfId="2" applyFont="1" applyFill="1" applyBorder="1" applyAlignment="1">
      <alignment horizontal="right"/>
    </xf>
    <xf numFmtId="0" fontId="9" fillId="5" borderId="3" xfId="2" applyFont="1" applyFill="1" applyBorder="1"/>
    <xf numFmtId="0" fontId="6" fillId="5" borderId="10" xfId="2" applyFont="1" applyFill="1" applyBorder="1" applyAlignment="1">
      <alignment horizontal="right"/>
    </xf>
    <xf numFmtId="0" fontId="6" fillId="5" borderId="0" xfId="2" applyFont="1" applyFill="1" applyAlignment="1">
      <alignment horizontal="right"/>
    </xf>
    <xf numFmtId="0" fontId="6" fillId="5" borderId="0" xfId="2" applyFont="1" applyFill="1"/>
    <xf numFmtId="0" fontId="5" fillId="5" borderId="6" xfId="4" applyFont="1" applyFill="1" applyBorder="1" applyAlignment="1">
      <alignment horizontal="center" vertical="top"/>
    </xf>
    <xf numFmtId="0" fontId="5" fillId="5" borderId="22" xfId="4" applyFont="1" applyFill="1" applyBorder="1" applyAlignment="1">
      <alignment horizontal="center" vertical="top"/>
    </xf>
    <xf numFmtId="0" fontId="5" fillId="5" borderId="7" xfId="4" applyFont="1" applyFill="1" applyBorder="1" applyAlignment="1">
      <alignment horizontal="center" vertical="top"/>
    </xf>
    <xf numFmtId="0" fontId="5" fillId="5" borderId="7" xfId="4" applyFont="1" applyFill="1" applyBorder="1" applyAlignment="1">
      <alignment horizontal="center" vertical="center"/>
    </xf>
    <xf numFmtId="0" fontId="7" fillId="5" borderId="6" xfId="4" applyFont="1" applyFill="1" applyBorder="1" applyAlignment="1">
      <alignment horizontal="left" vertical="top" wrapText="1"/>
    </xf>
    <xf numFmtId="0" fontId="7" fillId="5" borderId="22" xfId="4" applyFont="1" applyFill="1" applyBorder="1" applyAlignment="1">
      <alignment horizontal="left" vertical="top" wrapText="1"/>
    </xf>
    <xf numFmtId="0" fontId="7" fillId="5" borderId="7" xfId="4" applyFont="1" applyFill="1" applyBorder="1" applyAlignment="1">
      <alignment horizontal="left" vertical="top" wrapText="1"/>
    </xf>
    <xf numFmtId="49" fontId="7" fillId="5" borderId="0" xfId="3" applyNumberFormat="1" applyFont="1" applyFill="1">
      <alignment vertical="center"/>
    </xf>
    <xf numFmtId="0" fontId="4" fillId="0" borderId="0" xfId="7" applyFont="1">
      <alignment vertical="center"/>
    </xf>
    <xf numFmtId="0" fontId="4" fillId="0" borderId="0" xfId="7" applyFont="1" applyAlignment="1">
      <alignment horizontal="center" vertical="center" wrapText="1"/>
    </xf>
    <xf numFmtId="0" fontId="4" fillId="0" borderId="0" xfId="7" applyFont="1" applyAlignment="1">
      <alignment horizontal="left" vertical="center" wrapText="1"/>
    </xf>
    <xf numFmtId="38" fontId="4" fillId="0" borderId="0" xfId="6" applyFont="1" applyBorder="1" applyAlignment="1">
      <alignment horizontal="left" vertical="center"/>
    </xf>
    <xf numFmtId="0" fontId="4" fillId="0" borderId="0" xfId="7" applyFont="1" applyAlignment="1">
      <alignment horizontal="left" vertical="center"/>
    </xf>
    <xf numFmtId="38" fontId="4" fillId="0" borderId="0" xfId="6" applyFont="1" applyBorder="1" applyAlignment="1">
      <alignment horizontal="left" vertical="center" wrapText="1"/>
    </xf>
    <xf numFmtId="38" fontId="4" fillId="0" borderId="0" xfId="6" applyFont="1" applyBorder="1" applyAlignment="1">
      <alignment vertical="center" wrapText="1"/>
    </xf>
    <xf numFmtId="0" fontId="5" fillId="5" borderId="0" xfId="7" applyFont="1" applyFill="1">
      <alignment vertical="center"/>
    </xf>
    <xf numFmtId="0" fontId="4" fillId="5" borderId="0" xfId="7" applyFont="1" applyFill="1">
      <alignment vertical="center"/>
    </xf>
    <xf numFmtId="0" fontId="13" fillId="5" borderId="16" xfId="7" applyFont="1" applyFill="1" applyBorder="1" applyAlignment="1">
      <alignment horizontal="right" vertical="center"/>
    </xf>
    <xf numFmtId="38" fontId="4" fillId="5" borderId="0" xfId="6" applyFont="1" applyFill="1" applyBorder="1" applyAlignment="1">
      <alignment horizontal="left" vertical="center"/>
    </xf>
    <xf numFmtId="0" fontId="4" fillId="5" borderId="0" xfId="7" applyFont="1" applyFill="1" applyAlignment="1">
      <alignment horizontal="left" vertical="center"/>
    </xf>
    <xf numFmtId="38" fontId="4" fillId="5" borderId="0" xfId="6" applyFont="1" applyFill="1" applyBorder="1" applyAlignment="1">
      <alignment horizontal="left" vertical="center" wrapText="1"/>
    </xf>
    <xf numFmtId="38" fontId="4" fillId="5" borderId="0" xfId="6" applyFont="1" applyFill="1" applyBorder="1" applyAlignment="1">
      <alignment vertical="center" wrapText="1"/>
    </xf>
    <xf numFmtId="38" fontId="4" fillId="4" borderId="0" xfId="6" applyFont="1" applyFill="1" applyBorder="1" applyAlignment="1" applyProtection="1">
      <alignment horizontal="left" vertical="center"/>
      <protection locked="0"/>
    </xf>
    <xf numFmtId="38" fontId="4" fillId="4" borderId="0" xfId="6" applyFont="1" applyFill="1" applyBorder="1" applyAlignment="1" applyProtection="1">
      <alignment horizontal="left" vertical="center" wrapText="1"/>
      <protection locked="0"/>
    </xf>
    <xf numFmtId="0" fontId="4" fillId="4" borderId="0" xfId="7" applyFont="1" applyFill="1" applyAlignment="1" applyProtection="1">
      <alignment horizontal="left" vertical="center" wrapText="1"/>
      <protection locked="0"/>
    </xf>
    <xf numFmtId="38" fontId="4" fillId="4" borderId="0" xfId="6" applyFont="1" applyFill="1" applyBorder="1" applyAlignment="1" applyProtection="1">
      <alignment vertical="center" wrapText="1"/>
      <protection locked="0"/>
    </xf>
    <xf numFmtId="0" fontId="4" fillId="5" borderId="0" xfId="2" applyFont="1" applyFill="1"/>
    <xf numFmtId="0" fontId="5" fillId="5" borderId="0" xfId="2" applyFont="1" applyFill="1"/>
    <xf numFmtId="0" fontId="5" fillId="5" borderId="0" xfId="2" applyFont="1" applyFill="1" applyAlignment="1">
      <alignment horizontal="right"/>
    </xf>
    <xf numFmtId="0" fontId="5" fillId="5" borderId="16" xfId="2" applyFont="1" applyFill="1" applyBorder="1" applyAlignment="1">
      <alignment horizontal="left"/>
    </xf>
    <xf numFmtId="0" fontId="5" fillId="5" borderId="17" xfId="2" applyFont="1" applyFill="1" applyBorder="1" applyAlignment="1">
      <alignment horizontal="center" vertical="center" wrapText="1"/>
    </xf>
    <xf numFmtId="0" fontId="5" fillId="5" borderId="6" xfId="2" applyFont="1" applyFill="1" applyBorder="1" applyAlignment="1">
      <alignment horizontal="center" vertical="top"/>
    </xf>
    <xf numFmtId="0" fontId="5" fillId="5" borderId="6" xfId="2" applyFont="1" applyFill="1" applyBorder="1" applyAlignment="1">
      <alignment horizontal="center" vertical="top" wrapText="1"/>
    </xf>
    <xf numFmtId="0" fontId="4" fillId="5" borderId="0" xfId="2" applyFont="1" applyFill="1" applyAlignment="1">
      <alignment horizontal="distributed" vertical="center" indent="7"/>
    </xf>
    <xf numFmtId="0" fontId="4" fillId="5" borderId="15" xfId="2" applyFont="1" applyFill="1" applyBorder="1" applyAlignment="1">
      <alignment horizontal="distributed" vertical="center" indent="7"/>
    </xf>
    <xf numFmtId="38" fontId="6" fillId="5" borderId="0" xfId="1" applyFont="1" applyFill="1" applyBorder="1" applyAlignment="1"/>
    <xf numFmtId="38" fontId="6" fillId="5" borderId="4" xfId="1" applyFont="1" applyFill="1" applyBorder="1" applyAlignment="1"/>
    <xf numFmtId="0" fontId="4" fillId="5" borderId="0" xfId="2" applyFont="1" applyFill="1" applyAlignment="1">
      <alignment horizontal="center" vertical="center" wrapText="1"/>
    </xf>
    <xf numFmtId="0" fontId="7" fillId="0" borderId="2" xfId="4" applyFont="1" applyBorder="1" applyAlignment="1">
      <alignment vertical="center"/>
    </xf>
    <xf numFmtId="49" fontId="5" fillId="5" borderId="0" xfId="2" applyNumberFormat="1" applyFont="1" applyFill="1" applyAlignment="1">
      <alignment horizontal="right" vertical="center" wrapText="1"/>
    </xf>
    <xf numFmtId="0" fontId="4" fillId="5" borderId="0" xfId="2" applyFont="1" applyFill="1" applyAlignment="1">
      <alignment horizontal="distributed" vertical="center"/>
    </xf>
    <xf numFmtId="38" fontId="6" fillId="5" borderId="0" xfId="1" applyFont="1" applyFill="1" applyBorder="1" applyAlignment="1">
      <alignment vertical="center"/>
    </xf>
    <xf numFmtId="38" fontId="6" fillId="5" borderId="15" xfId="1" applyFont="1" applyFill="1" applyBorder="1" applyAlignment="1">
      <alignment vertical="center"/>
    </xf>
    <xf numFmtId="0" fontId="4" fillId="5" borderId="0" xfId="2" applyFont="1" applyFill="1" applyAlignment="1">
      <alignment vertical="center"/>
    </xf>
    <xf numFmtId="0" fontId="5" fillId="5" borderId="0" xfId="4" applyFont="1" applyFill="1" applyAlignment="1">
      <alignment vertical="center"/>
    </xf>
    <xf numFmtId="0" fontId="9" fillId="5" borderId="0" xfId="2" applyFont="1" applyFill="1" applyAlignment="1">
      <alignment horizontal="left"/>
    </xf>
    <xf numFmtId="0" fontId="4" fillId="5" borderId="0" xfId="2" applyFont="1" applyFill="1" applyProtection="1">
      <protection locked="0"/>
    </xf>
    <xf numFmtId="177" fontId="4" fillId="5" borderId="0" xfId="2" applyNumberFormat="1" applyFont="1" applyFill="1" applyProtection="1">
      <protection locked="0"/>
    </xf>
    <xf numFmtId="0" fontId="6" fillId="0" borderId="1" xfId="2" applyFont="1" applyBorder="1" applyProtection="1">
      <protection locked="0"/>
    </xf>
    <xf numFmtId="0" fontId="6" fillId="4" borderId="13" xfId="2" applyFont="1" applyFill="1" applyBorder="1" applyAlignment="1" applyProtection="1">
      <alignment wrapText="1"/>
      <protection locked="0"/>
    </xf>
    <xf numFmtId="177" fontId="10" fillId="4" borderId="13" xfId="2" applyNumberFormat="1" applyFont="1" applyFill="1" applyBorder="1" applyAlignment="1" applyProtection="1">
      <alignment wrapText="1"/>
      <protection locked="0"/>
    </xf>
    <xf numFmtId="0" fontId="6" fillId="0" borderId="19" xfId="2" applyFont="1" applyBorder="1" applyAlignment="1" applyProtection="1">
      <alignment wrapText="1"/>
      <protection locked="0"/>
    </xf>
    <xf numFmtId="0" fontId="6" fillId="4" borderId="6" xfId="2" applyFont="1" applyFill="1" applyBorder="1" applyAlignment="1" applyProtection="1">
      <alignment wrapText="1"/>
      <protection locked="0"/>
    </xf>
    <xf numFmtId="0" fontId="6" fillId="0" borderId="13" xfId="2" applyFont="1" applyBorder="1" applyAlignment="1" applyProtection="1">
      <alignment vertical="center" wrapText="1"/>
      <protection locked="0"/>
    </xf>
    <xf numFmtId="0" fontId="6" fillId="0" borderId="13" xfId="2" applyFont="1" applyBorder="1" applyProtection="1">
      <protection locked="0"/>
    </xf>
    <xf numFmtId="0" fontId="6" fillId="4" borderId="2" xfId="2" applyFont="1" applyFill="1" applyBorder="1" applyAlignment="1" applyProtection="1">
      <alignment wrapText="1"/>
      <protection locked="0"/>
    </xf>
    <xf numFmtId="0" fontId="4" fillId="5" borderId="0" xfId="2" applyFont="1" applyFill="1" applyAlignment="1" applyProtection="1">
      <alignment vertical="center"/>
      <protection locked="0"/>
    </xf>
    <xf numFmtId="177" fontId="4" fillId="5" borderId="0" xfId="2" applyNumberFormat="1" applyFont="1" applyFill="1" applyAlignment="1" applyProtection="1">
      <alignment wrapText="1"/>
      <protection locked="0"/>
    </xf>
    <xf numFmtId="0" fontId="4" fillId="5" borderId="0" xfId="2" applyFont="1" applyFill="1" applyAlignment="1" applyProtection="1">
      <alignment wrapText="1"/>
      <protection locked="0"/>
    </xf>
    <xf numFmtId="0" fontId="4" fillId="5" borderId="0" xfId="2" applyFont="1" applyFill="1" applyAlignment="1" applyProtection="1">
      <alignment horizontal="right"/>
      <protection locked="0"/>
    </xf>
    <xf numFmtId="0" fontId="9" fillId="5" borderId="0" xfId="2" applyFont="1" applyFill="1" applyProtection="1">
      <protection locked="0"/>
    </xf>
    <xf numFmtId="0" fontId="4" fillId="5" borderId="0" xfId="4" applyFill="1" applyAlignment="1">
      <alignment horizontal="left" vertical="center"/>
    </xf>
    <xf numFmtId="0" fontId="5" fillId="5" borderId="0" xfId="4" applyFont="1" applyFill="1" applyAlignment="1">
      <alignment horizontal="left" vertical="center"/>
    </xf>
    <xf numFmtId="0" fontId="4" fillId="5" borderId="0" xfId="3" applyFont="1" applyFill="1">
      <alignment vertical="center"/>
    </xf>
    <xf numFmtId="49" fontId="4" fillId="5" borderId="0" xfId="3" applyNumberFormat="1" applyFont="1" applyFill="1">
      <alignment vertical="center"/>
    </xf>
    <xf numFmtId="0" fontId="6" fillId="5" borderId="0" xfId="3" applyFont="1" applyFill="1" applyAlignment="1">
      <alignment horizontal="center" vertical="center"/>
    </xf>
    <xf numFmtId="49" fontId="4" fillId="5" borderId="2" xfId="3" applyNumberFormat="1" applyFont="1" applyFill="1" applyBorder="1" applyAlignment="1">
      <alignment horizontal="center" vertical="center" wrapText="1"/>
    </xf>
    <xf numFmtId="0" fontId="4" fillId="0" borderId="2" xfId="3" applyFont="1" applyBorder="1" applyAlignment="1" applyProtection="1">
      <alignment horizontal="center" vertical="center"/>
      <protection locked="0"/>
    </xf>
    <xf numFmtId="0" fontId="4" fillId="0" borderId="2" xfId="3" applyFont="1" applyBorder="1" applyAlignment="1" applyProtection="1">
      <alignment horizontal="left" vertical="center"/>
      <protection locked="0"/>
    </xf>
    <xf numFmtId="0" fontId="4" fillId="5" borderId="10" xfId="3" applyFont="1" applyFill="1" applyBorder="1" applyAlignment="1">
      <alignment horizontal="center" vertical="center"/>
    </xf>
    <xf numFmtId="0" fontId="4" fillId="5" borderId="3" xfId="3" applyFont="1" applyFill="1" applyBorder="1">
      <alignment vertical="center"/>
    </xf>
    <xf numFmtId="0" fontId="4" fillId="0" borderId="2" xfId="3" applyFont="1" applyBorder="1" applyProtection="1">
      <alignment vertical="center"/>
      <protection locked="0"/>
    </xf>
    <xf numFmtId="0" fontId="4" fillId="5" borderId="6" xfId="3" applyFont="1" applyFill="1" applyBorder="1" applyAlignment="1">
      <alignment horizontal="center" vertical="center"/>
    </xf>
    <xf numFmtId="0" fontId="4" fillId="5" borderId="16" xfId="3" applyFont="1" applyFill="1" applyBorder="1" applyAlignment="1">
      <alignment horizontal="center" vertical="center"/>
    </xf>
    <xf numFmtId="0" fontId="4" fillId="5" borderId="7" xfId="3" applyFont="1" applyFill="1" applyBorder="1">
      <alignment vertical="center"/>
    </xf>
    <xf numFmtId="0" fontId="6" fillId="5" borderId="0" xfId="3" applyFont="1" applyFill="1">
      <alignment vertical="center"/>
    </xf>
    <xf numFmtId="179" fontId="6" fillId="5" borderId="0" xfId="3" applyNumberFormat="1" applyFont="1" applyFill="1">
      <alignment vertical="center"/>
    </xf>
    <xf numFmtId="0" fontId="4" fillId="5" borderId="0" xfId="3" applyFont="1" applyFill="1" applyAlignment="1">
      <alignment horizontal="center" vertical="center"/>
    </xf>
    <xf numFmtId="179" fontId="4" fillId="5" borderId="2" xfId="3" applyNumberFormat="1" applyFont="1" applyFill="1" applyBorder="1" applyAlignment="1">
      <alignment horizontal="center" vertical="center"/>
    </xf>
    <xf numFmtId="179" fontId="4" fillId="0" borderId="2" xfId="3" applyNumberFormat="1" applyFont="1" applyBorder="1" applyAlignment="1" applyProtection="1">
      <alignment horizontal="center" vertical="center"/>
      <protection locked="0"/>
    </xf>
    <xf numFmtId="0" fontId="4" fillId="5" borderId="0" xfId="3" applyFont="1" applyFill="1" applyAlignment="1" applyProtection="1">
      <alignment horizontal="right" vertical="center" indent="1"/>
      <protection locked="0"/>
    </xf>
    <xf numFmtId="0" fontId="6" fillId="5" borderId="0" xfId="3" applyFont="1" applyFill="1" applyAlignment="1">
      <alignment horizontal="right" vertical="center" indent="1"/>
    </xf>
    <xf numFmtId="0" fontId="5" fillId="5" borderId="2" xfId="2" applyFont="1" applyFill="1" applyBorder="1" applyAlignment="1">
      <alignment horizontal="center" vertical="distributed"/>
    </xf>
    <xf numFmtId="0" fontId="5" fillId="5" borderId="8" xfId="2" applyFont="1" applyFill="1" applyBorder="1" applyAlignment="1">
      <alignment horizontal="center" vertical="distributed"/>
    </xf>
    <xf numFmtId="180" fontId="9" fillId="2" borderId="3" xfId="1" applyNumberFormat="1" applyFont="1" applyFill="1" applyBorder="1" applyAlignment="1"/>
    <xf numFmtId="180" fontId="9" fillId="5" borderId="18" xfId="1" applyNumberFormat="1" applyFont="1" applyFill="1" applyBorder="1" applyAlignment="1"/>
    <xf numFmtId="180" fontId="6" fillId="0" borderId="2" xfId="2" applyNumberFormat="1" applyFont="1" applyBorder="1" applyAlignment="1" applyProtection="1">
      <alignment vertical="center" wrapText="1"/>
      <protection locked="0"/>
    </xf>
    <xf numFmtId="180" fontId="9" fillId="5" borderId="9" xfId="1" applyNumberFormat="1" applyFont="1" applyFill="1" applyBorder="1" applyAlignment="1"/>
    <xf numFmtId="180" fontId="6" fillId="0" borderId="6" xfId="2" applyNumberFormat="1" applyFont="1" applyBorder="1" applyAlignment="1" applyProtection="1">
      <alignment vertical="center" wrapText="1"/>
      <protection locked="0"/>
    </xf>
    <xf numFmtId="177" fontId="9" fillId="5" borderId="2" xfId="2" applyNumberFormat="1" applyFont="1" applyFill="1" applyBorder="1" applyAlignment="1" applyProtection="1">
      <alignment horizontal="center" vertical="center" justifyLastLine="1"/>
      <protection locked="0"/>
    </xf>
    <xf numFmtId="0" fontId="9" fillId="5" borderId="2" xfId="2" applyFont="1" applyFill="1" applyBorder="1" applyAlignment="1" applyProtection="1">
      <alignment horizontal="center" vertical="center" justifyLastLine="1"/>
      <protection locked="0"/>
    </xf>
    <xf numFmtId="180" fontId="6" fillId="5" borderId="34" xfId="7" applyNumberFormat="1" applyFont="1" applyFill="1" applyBorder="1">
      <alignment vertical="center"/>
    </xf>
    <xf numFmtId="38" fontId="6" fillId="0" borderId="11" xfId="6" applyFont="1" applyBorder="1" applyAlignment="1" applyProtection="1">
      <alignment horizontal="left" vertical="center"/>
      <protection locked="0"/>
    </xf>
    <xf numFmtId="180" fontId="6" fillId="0" borderId="13" xfId="6" applyNumberFormat="1" applyFont="1" applyBorder="1" applyAlignment="1" applyProtection="1">
      <alignment vertical="center"/>
      <protection locked="0"/>
    </xf>
    <xf numFmtId="0" fontId="6" fillId="0" borderId="11" xfId="7" applyFont="1" applyBorder="1" applyAlignment="1" applyProtection="1">
      <alignment horizontal="left" vertical="center"/>
      <protection locked="0"/>
    </xf>
    <xf numFmtId="0" fontId="6" fillId="0" borderId="32" xfId="7" applyFont="1" applyBorder="1" applyAlignment="1" applyProtection="1">
      <alignment horizontal="left" vertical="center"/>
      <protection locked="0"/>
    </xf>
    <xf numFmtId="0" fontId="6" fillId="5" borderId="2" xfId="7" applyFont="1" applyFill="1" applyBorder="1" applyAlignment="1">
      <alignment horizontal="center" vertical="center" wrapText="1"/>
    </xf>
    <xf numFmtId="0" fontId="5" fillId="5" borderId="12" xfId="4" applyFont="1" applyFill="1" applyBorder="1" applyAlignment="1">
      <alignment horizontal="center" vertical="center" wrapText="1"/>
    </xf>
    <xf numFmtId="0" fontId="10" fillId="5" borderId="16" xfId="2" applyFont="1" applyFill="1" applyBorder="1" applyAlignment="1" applyProtection="1">
      <alignment horizontal="center" vertical="center"/>
      <protection locked="0"/>
    </xf>
    <xf numFmtId="0" fontId="4" fillId="5" borderId="0" xfId="3" applyFont="1" applyFill="1" applyAlignment="1" applyProtection="1">
      <alignment horizontal="right" vertical="center"/>
      <protection locked="0"/>
    </xf>
    <xf numFmtId="0" fontId="6" fillId="5" borderId="0" xfId="3" applyFont="1" applyFill="1" applyAlignment="1">
      <alignment horizontal="right" vertical="center"/>
    </xf>
    <xf numFmtId="177" fontId="9" fillId="5" borderId="0" xfId="2" applyNumberFormat="1" applyFont="1" applyFill="1" applyAlignment="1">
      <alignment horizontal="right" vertical="center"/>
    </xf>
    <xf numFmtId="0" fontId="4" fillId="5" borderId="16" xfId="3" applyFont="1" applyFill="1" applyBorder="1" applyAlignment="1" applyProtection="1">
      <alignment horizontal="left" vertical="center"/>
      <protection locked="0"/>
    </xf>
    <xf numFmtId="0" fontId="4" fillId="5" borderId="2" xfId="3" applyFont="1" applyFill="1" applyBorder="1" applyAlignment="1">
      <alignment horizontal="center" vertical="center" wrapText="1"/>
    </xf>
    <xf numFmtId="0" fontId="5" fillId="5" borderId="0" xfId="3" applyFont="1" applyFill="1" applyAlignment="1">
      <alignment horizontal="center" vertical="center"/>
    </xf>
    <xf numFmtId="0" fontId="4" fillId="5" borderId="2" xfId="3" applyFont="1" applyFill="1" applyBorder="1" applyAlignment="1">
      <alignment horizontal="center" vertical="center"/>
    </xf>
    <xf numFmtId="0" fontId="16" fillId="5" borderId="9" xfId="2" applyFont="1" applyFill="1" applyBorder="1" applyAlignment="1">
      <alignment wrapText="1"/>
    </xf>
    <xf numFmtId="0" fontId="16" fillId="5" borderId="9" xfId="2" applyFont="1" applyFill="1" applyBorder="1"/>
    <xf numFmtId="38" fontId="17" fillId="5" borderId="10" xfId="1" applyFont="1" applyFill="1" applyBorder="1" applyAlignment="1">
      <alignment horizontal="right"/>
    </xf>
    <xf numFmtId="178" fontId="17" fillId="5" borderId="3" xfId="1" applyNumberFormat="1" applyFont="1" applyFill="1" applyBorder="1" applyAlignment="1"/>
    <xf numFmtId="0" fontId="5" fillId="5" borderId="0" xfId="2" applyFont="1" applyFill="1" applyAlignment="1">
      <alignment vertical="center"/>
    </xf>
    <xf numFmtId="0" fontId="18" fillId="5" borderId="0" xfId="2" applyFont="1" applyFill="1"/>
    <xf numFmtId="0" fontId="7" fillId="5" borderId="6" xfId="4" applyFont="1" applyFill="1" applyBorder="1" applyAlignment="1">
      <alignment horizontal="left" wrapText="1"/>
    </xf>
    <xf numFmtId="0" fontId="4" fillId="0" borderId="0" xfId="3" applyFont="1">
      <alignment vertical="center"/>
    </xf>
    <xf numFmtId="0" fontId="6" fillId="4" borderId="2" xfId="3" applyFont="1" applyFill="1" applyBorder="1" applyAlignment="1" applyProtection="1">
      <alignment horizontal="center" vertical="center"/>
      <protection locked="0"/>
    </xf>
    <xf numFmtId="0" fontId="7" fillId="0" borderId="0" xfId="3" applyFont="1">
      <alignment vertical="center"/>
    </xf>
    <xf numFmtId="0" fontId="4" fillId="0" borderId="0" xfId="3" applyFont="1" applyAlignment="1">
      <alignment horizontal="center" vertical="center"/>
    </xf>
    <xf numFmtId="179" fontId="4" fillId="0" borderId="0" xfId="3" applyNumberFormat="1" applyFont="1">
      <alignment vertical="center"/>
    </xf>
    <xf numFmtId="49" fontId="4" fillId="0" borderId="0" xfId="3" applyNumberFormat="1" applyFont="1">
      <alignment vertical="center"/>
    </xf>
    <xf numFmtId="0" fontId="4" fillId="5" borderId="0" xfId="0" applyFont="1" applyFill="1" applyAlignment="1">
      <alignment vertical="center"/>
    </xf>
    <xf numFmtId="0" fontId="5" fillId="5" borderId="13" xfId="2" applyFont="1" applyFill="1" applyBorder="1" applyAlignment="1">
      <alignment horizontal="center" vertical="center" wrapText="1"/>
    </xf>
    <xf numFmtId="0" fontId="9" fillId="5" borderId="0" xfId="2" applyFont="1" applyFill="1" applyAlignment="1">
      <alignment horizontal="center"/>
    </xf>
    <xf numFmtId="0" fontId="9" fillId="5" borderId="0" xfId="2" applyFont="1" applyFill="1" applyAlignment="1">
      <alignment horizontal="distributed"/>
    </xf>
    <xf numFmtId="0" fontId="10" fillId="5" borderId="0" xfId="2" applyFont="1" applyFill="1" applyAlignment="1" applyProtection="1">
      <alignment horizontal="center" vertical="center"/>
      <protection locked="0"/>
    </xf>
    <xf numFmtId="0" fontId="6" fillId="0" borderId="13" xfId="2" applyFont="1" applyBorder="1" applyAlignment="1" applyProtection="1">
      <alignment wrapText="1"/>
      <protection locked="0"/>
    </xf>
    <xf numFmtId="0" fontId="5" fillId="5" borderId="16" xfId="0" applyFont="1" applyFill="1" applyBorder="1"/>
    <xf numFmtId="0" fontId="16" fillId="5" borderId="12" xfId="2" applyFont="1" applyFill="1" applyBorder="1"/>
    <xf numFmtId="0" fontId="16" fillId="0" borderId="0" xfId="2" applyFont="1"/>
    <xf numFmtId="0" fontId="19" fillId="0" borderId="0" xfId="2" applyFont="1"/>
    <xf numFmtId="176" fontId="7" fillId="5" borderId="7" xfId="4" applyNumberFormat="1" applyFont="1" applyFill="1" applyBorder="1" applyAlignment="1">
      <alignment horizontal="left" vertical="top" wrapText="1"/>
    </xf>
    <xf numFmtId="0" fontId="8" fillId="5" borderId="0" xfId="3" applyFont="1" applyFill="1" applyAlignment="1">
      <alignment horizontal="center" vertical="center"/>
    </xf>
    <xf numFmtId="0" fontId="8" fillId="5" borderId="0" xfId="3" applyFont="1" applyFill="1">
      <alignment vertical="center"/>
    </xf>
    <xf numFmtId="179" fontId="8" fillId="5" borderId="0" xfId="3" applyNumberFormat="1" applyFont="1" applyFill="1">
      <alignment vertical="center"/>
    </xf>
    <xf numFmtId="0" fontId="22" fillId="5" borderId="0" xfId="3" applyFont="1" applyFill="1" applyAlignment="1">
      <alignment wrapText="1"/>
    </xf>
    <xf numFmtId="0" fontId="4" fillId="5" borderId="0" xfId="3" applyFont="1" applyFill="1" applyAlignment="1">
      <alignment horizontal="center" vertical="center" wrapText="1"/>
    </xf>
    <xf numFmtId="0" fontId="6" fillId="4" borderId="0" xfId="3" applyFont="1" applyFill="1" applyAlignment="1" applyProtection="1">
      <alignment horizontal="center" vertical="center"/>
      <protection locked="0"/>
    </xf>
    <xf numFmtId="49" fontId="8" fillId="5" borderId="0" xfId="3" applyNumberFormat="1" applyFont="1" applyFill="1">
      <alignment vertical="center"/>
    </xf>
    <xf numFmtId="0" fontId="8" fillId="0" borderId="0" xfId="3" applyFont="1">
      <alignment vertical="center"/>
    </xf>
    <xf numFmtId="0" fontId="5" fillId="4" borderId="2" xfId="2" applyFont="1" applyFill="1" applyBorder="1" applyAlignment="1">
      <alignment horizontal="left" vertical="center" wrapText="1"/>
    </xf>
    <xf numFmtId="0" fontId="5" fillId="0" borderId="0" xfId="0" applyFont="1" applyAlignment="1">
      <alignment horizontal="left" vertical="center" wrapText="1"/>
    </xf>
    <xf numFmtId="0" fontId="5" fillId="5" borderId="13" xfId="4" applyFont="1" applyFill="1" applyBorder="1" applyAlignment="1">
      <alignment horizontal="center" vertical="center" wrapText="1"/>
    </xf>
    <xf numFmtId="0" fontId="5" fillId="5" borderId="1" xfId="4" applyFont="1" applyFill="1" applyBorder="1" applyAlignment="1">
      <alignment horizontal="center" vertical="center" wrapText="1"/>
    </xf>
    <xf numFmtId="0" fontId="6" fillId="5" borderId="19" xfId="4" applyFont="1" applyFill="1" applyBorder="1" applyAlignment="1">
      <alignment horizontal="left" vertical="center" wrapText="1"/>
    </xf>
    <xf numFmtId="0" fontId="4" fillId="0" borderId="0" xfId="4" applyAlignment="1">
      <alignment horizontal="left" vertical="center"/>
    </xf>
    <xf numFmtId="0" fontId="6" fillId="5" borderId="0" xfId="4" applyFont="1" applyFill="1" applyAlignment="1">
      <alignment horizontal="left" vertical="center"/>
    </xf>
    <xf numFmtId="0" fontId="5" fillId="0" borderId="0" xfId="4" applyFont="1" applyAlignment="1">
      <alignment horizontal="left" vertical="center"/>
    </xf>
    <xf numFmtId="0" fontId="4" fillId="5" borderId="5" xfId="4" applyFill="1" applyBorder="1" applyAlignment="1">
      <alignment horizontal="left" vertical="center" wrapText="1"/>
    </xf>
    <xf numFmtId="0" fontId="4" fillId="5" borderId="6" xfId="4" applyFill="1" applyBorder="1" applyAlignment="1">
      <alignment horizontal="left" vertical="center" wrapText="1"/>
    </xf>
    <xf numFmtId="0" fontId="4" fillId="0" borderId="0" xfId="4" applyAlignment="1">
      <alignment horizontal="left" vertical="center" wrapText="1"/>
    </xf>
    <xf numFmtId="0" fontId="4" fillId="5" borderId="15" xfId="4" applyFill="1" applyBorder="1" applyAlignment="1">
      <alignment horizontal="left" vertical="center" wrapText="1"/>
    </xf>
    <xf numFmtId="0" fontId="4" fillId="5" borderId="0" xfId="4" applyFill="1" applyAlignment="1">
      <alignment horizontal="left" vertical="center" wrapText="1"/>
    </xf>
    <xf numFmtId="176" fontId="4" fillId="5" borderId="15" xfId="4" applyNumberFormat="1" applyFill="1" applyBorder="1" applyAlignment="1">
      <alignment horizontal="left" vertical="center" wrapText="1"/>
    </xf>
    <xf numFmtId="176" fontId="4" fillId="5" borderId="0" xfId="4" applyNumberFormat="1" applyFill="1" applyAlignment="1">
      <alignment horizontal="left" vertical="center" wrapText="1"/>
    </xf>
    <xf numFmtId="0" fontId="7" fillId="0" borderId="3" xfId="4" applyFont="1" applyBorder="1" applyAlignment="1">
      <alignment horizontal="left" vertical="center"/>
    </xf>
    <xf numFmtId="176" fontId="5" fillId="5" borderId="0" xfId="4" applyNumberFormat="1" applyFont="1" applyFill="1" applyAlignment="1">
      <alignment horizontal="left" vertical="center"/>
    </xf>
    <xf numFmtId="0" fontId="7" fillId="0" borderId="0" xfId="0" applyFont="1" applyAlignment="1">
      <alignment horizontal="left"/>
    </xf>
    <xf numFmtId="0" fontId="7" fillId="0" borderId="2" xfId="4" applyFont="1" applyBorder="1" applyAlignment="1">
      <alignment horizontal="left" vertical="center"/>
    </xf>
    <xf numFmtId="0" fontId="7" fillId="0" borderId="0" xfId="4" applyFont="1" applyAlignment="1">
      <alignment horizontal="left" vertical="center"/>
    </xf>
    <xf numFmtId="0" fontId="4" fillId="0" borderId="0" xfId="4" applyAlignment="1">
      <alignment horizontal="left" vertical="center" shrinkToFit="1"/>
    </xf>
    <xf numFmtId="0" fontId="5" fillId="5" borderId="0" xfId="4" applyFont="1" applyFill="1" applyAlignment="1">
      <alignment horizontal="left" vertical="center" wrapText="1"/>
    </xf>
    <xf numFmtId="0" fontId="8" fillId="0" borderId="0" xfId="4" applyFont="1" applyAlignment="1">
      <alignment horizontal="left" vertical="center"/>
    </xf>
    <xf numFmtId="0" fontId="5" fillId="5" borderId="37" xfId="4" applyFont="1" applyFill="1" applyBorder="1" applyAlignment="1">
      <alignment horizontal="center" vertical="top"/>
    </xf>
    <xf numFmtId="49" fontId="5" fillId="5" borderId="0" xfId="4" applyNumberFormat="1" applyFont="1" applyFill="1" applyAlignment="1">
      <alignment horizontal="right" vertical="center"/>
    </xf>
    <xf numFmtId="0" fontId="5" fillId="5" borderId="0" xfId="4" applyFont="1" applyFill="1" applyAlignment="1">
      <alignment horizontal="right" vertical="center"/>
    </xf>
    <xf numFmtId="0" fontId="23" fillId="5" borderId="0" xfId="3" applyFont="1" applyFill="1">
      <alignment vertical="center"/>
    </xf>
    <xf numFmtId="0" fontId="4" fillId="0" borderId="0" xfId="7" applyFont="1" applyAlignment="1" applyProtection="1">
      <alignment horizontal="center" vertical="center" wrapText="1"/>
      <protection locked="0"/>
    </xf>
    <xf numFmtId="180" fontId="6" fillId="0" borderId="0" xfId="6" applyNumberFormat="1" applyFont="1" applyBorder="1" applyAlignment="1" applyProtection="1">
      <alignment horizontal="center" vertical="center"/>
      <protection locked="0"/>
    </xf>
    <xf numFmtId="0" fontId="4" fillId="0" borderId="0" xfId="7" applyFont="1" applyAlignment="1" applyProtection="1">
      <alignment horizontal="left" vertical="center" wrapText="1" indent="2"/>
      <protection locked="0"/>
    </xf>
    <xf numFmtId="0" fontId="5" fillId="0" borderId="0" xfId="7" applyFont="1">
      <alignment vertical="center"/>
    </xf>
    <xf numFmtId="38" fontId="7" fillId="0" borderId="0" xfId="6" applyFont="1" applyFill="1" applyBorder="1" applyAlignment="1">
      <alignment horizontal="left" vertical="center"/>
    </xf>
    <xf numFmtId="0" fontId="7" fillId="0" borderId="0" xfId="7" applyFont="1" applyAlignment="1">
      <alignment horizontal="left" vertical="center"/>
    </xf>
    <xf numFmtId="38" fontId="7" fillId="0" borderId="0" xfId="6" applyFont="1" applyFill="1" applyBorder="1" applyAlignment="1">
      <alignment vertical="center" wrapText="1"/>
    </xf>
    <xf numFmtId="38" fontId="7" fillId="0" borderId="0" xfId="6" applyFont="1" applyFill="1" applyBorder="1" applyAlignment="1">
      <alignment horizontal="center" vertical="center"/>
    </xf>
    <xf numFmtId="0" fontId="24" fillId="5" borderId="6" xfId="2" applyFont="1" applyFill="1" applyBorder="1" applyAlignment="1">
      <alignment vertical="center" wrapText="1"/>
    </xf>
    <xf numFmtId="0" fontId="25" fillId="5" borderId="13" xfId="2" applyFont="1" applyFill="1" applyBorder="1" applyAlignment="1">
      <alignment horizontal="center" vertical="top" wrapText="1"/>
    </xf>
    <xf numFmtId="0" fontId="25" fillId="5" borderId="6" xfId="2" applyFont="1" applyFill="1" applyBorder="1" applyAlignment="1">
      <alignment horizontal="center" vertical="top" wrapText="1"/>
    </xf>
    <xf numFmtId="0" fontId="27" fillId="5" borderId="11" xfId="2" applyFont="1" applyFill="1" applyBorder="1" applyAlignment="1">
      <alignment horizontal="left"/>
    </xf>
    <xf numFmtId="49" fontId="27" fillId="5" borderId="11" xfId="2" applyNumberFormat="1" applyFont="1" applyFill="1" applyBorder="1" applyAlignment="1">
      <alignment horizontal="left"/>
    </xf>
    <xf numFmtId="0" fontId="24" fillId="5" borderId="6" xfId="4" applyFont="1" applyFill="1" applyBorder="1" applyAlignment="1">
      <alignment horizontal="left" vertical="top" wrapText="1"/>
    </xf>
    <xf numFmtId="0" fontId="24" fillId="5" borderId="37" xfId="4" applyFont="1" applyFill="1" applyBorder="1" applyAlignment="1">
      <alignment horizontal="left" vertical="top" wrapText="1"/>
    </xf>
    <xf numFmtId="0" fontId="4" fillId="0" borderId="2" xfId="2" applyFont="1" applyBorder="1"/>
    <xf numFmtId="0" fontId="6" fillId="5" borderId="0" xfId="7" applyFont="1" applyFill="1">
      <alignment vertical="center"/>
    </xf>
    <xf numFmtId="0" fontId="5" fillId="5" borderId="0" xfId="7" applyFont="1" applyFill="1" applyAlignment="1">
      <alignment horizontal="right" vertical="center" indent="1"/>
    </xf>
    <xf numFmtId="0" fontId="4" fillId="5" borderId="17" xfId="0" applyFont="1" applyFill="1" applyBorder="1" applyAlignment="1">
      <alignment horizontal="left" vertical="center" wrapText="1"/>
    </xf>
    <xf numFmtId="0" fontId="10" fillId="5" borderId="0" xfId="2" applyFont="1" applyFill="1" applyAlignment="1" applyProtection="1">
      <alignment horizontal="left" vertical="center"/>
      <protection locked="0"/>
    </xf>
    <xf numFmtId="0" fontId="9" fillId="0" borderId="0" xfId="2" applyFont="1"/>
    <xf numFmtId="0" fontId="9" fillId="5" borderId="0" xfId="2" applyFont="1" applyFill="1" applyAlignment="1" applyProtection="1">
      <alignment horizontal="right"/>
      <protection locked="0"/>
    </xf>
    <xf numFmtId="0" fontId="28" fillId="5" borderId="0" xfId="2" applyFont="1" applyFill="1"/>
    <xf numFmtId="0" fontId="9" fillId="5" borderId="16" xfId="2" applyFont="1" applyFill="1" applyBorder="1" applyAlignment="1" applyProtection="1">
      <alignment horizontal="left" vertical="center" wrapText="1" indent="1"/>
      <protection locked="0"/>
    </xf>
    <xf numFmtId="0" fontId="9" fillId="5" borderId="15" xfId="2" applyFont="1" applyFill="1" applyBorder="1" applyAlignment="1" applyProtection="1">
      <alignment horizontal="left" vertical="center" indent="1"/>
      <protection locked="0"/>
    </xf>
    <xf numFmtId="0" fontId="6" fillId="5" borderId="0" xfId="2" applyFont="1" applyFill="1" applyAlignment="1">
      <alignment vertical="center"/>
    </xf>
    <xf numFmtId="0" fontId="9" fillId="5" borderId="11" xfId="2" applyFont="1" applyFill="1" applyBorder="1" applyAlignment="1">
      <alignment horizontal="left"/>
    </xf>
    <xf numFmtId="0" fontId="29" fillId="5" borderId="12" xfId="2" applyFont="1" applyFill="1" applyBorder="1"/>
    <xf numFmtId="0" fontId="30" fillId="0" borderId="0" xfId="2" applyFont="1"/>
    <xf numFmtId="0" fontId="31" fillId="0" borderId="0" xfId="2" applyFont="1"/>
    <xf numFmtId="49" fontId="9" fillId="5" borderId="11" xfId="2" applyNumberFormat="1" applyFont="1" applyFill="1" applyBorder="1" applyAlignment="1">
      <alignment horizontal="left"/>
    </xf>
    <xf numFmtId="0" fontId="6" fillId="5" borderId="0" xfId="2" applyFont="1" applyFill="1" applyAlignment="1" applyProtection="1">
      <alignment vertical="center"/>
      <protection locked="0"/>
    </xf>
    <xf numFmtId="0" fontId="6" fillId="5" borderId="0" xfId="2" applyFont="1" applyFill="1" applyProtection="1">
      <protection locked="0"/>
    </xf>
    <xf numFmtId="177" fontId="6" fillId="5" borderId="0" xfId="2" applyNumberFormat="1" applyFont="1" applyFill="1" applyAlignment="1" applyProtection="1">
      <alignment wrapText="1"/>
      <protection locked="0"/>
    </xf>
    <xf numFmtId="0" fontId="6" fillId="5" borderId="0" xfId="2" applyFont="1" applyFill="1" applyAlignment="1" applyProtection="1">
      <alignment wrapText="1"/>
      <protection locked="0"/>
    </xf>
    <xf numFmtId="0" fontId="6" fillId="5" borderId="0" xfId="2" applyFont="1" applyFill="1" applyAlignment="1" applyProtection="1">
      <alignment horizontal="right"/>
      <protection locked="0"/>
    </xf>
    <xf numFmtId="0" fontId="32" fillId="0" borderId="0" xfId="2" applyFont="1"/>
    <xf numFmtId="0" fontId="33" fillId="0" borderId="0" xfId="2" applyFont="1"/>
    <xf numFmtId="0" fontId="33" fillId="0" borderId="0" xfId="2" applyFont="1" applyAlignment="1">
      <alignment horizontal="right"/>
    </xf>
    <xf numFmtId="0" fontId="35" fillId="0" borderId="0" xfId="2" applyFont="1" applyAlignment="1">
      <alignment vertical="center"/>
    </xf>
    <xf numFmtId="0" fontId="35" fillId="0" borderId="0" xfId="2" applyFont="1"/>
    <xf numFmtId="0" fontId="35" fillId="0" borderId="10" xfId="2" applyFont="1" applyBorder="1"/>
    <xf numFmtId="0" fontId="35" fillId="0" borderId="3" xfId="2" applyFont="1" applyBorder="1"/>
    <xf numFmtId="0" fontId="35" fillId="0" borderId="1" xfId="2" applyFont="1" applyBorder="1" applyAlignment="1">
      <alignment horizontal="center" vertical="center" justifyLastLine="1"/>
    </xf>
    <xf numFmtId="0" fontId="35" fillId="0" borderId="11" xfId="2" applyFont="1" applyBorder="1"/>
    <xf numFmtId="0" fontId="35" fillId="0" borderId="12" xfId="2" applyFont="1" applyBorder="1"/>
    <xf numFmtId="0" fontId="35" fillId="0" borderId="6" xfId="2" applyFont="1" applyBorder="1"/>
    <xf numFmtId="0" fontId="35" fillId="0" borderId="4" xfId="2" applyFont="1" applyBorder="1" applyAlignment="1">
      <alignment vertical="center"/>
    </xf>
    <xf numFmtId="0" fontId="35" fillId="0" borderId="1" xfId="2" applyFont="1" applyBorder="1"/>
    <xf numFmtId="0" fontId="35" fillId="0" borderId="12" xfId="2" applyFont="1" applyBorder="1" applyAlignment="1">
      <alignment vertical="center"/>
    </xf>
    <xf numFmtId="0" fontId="35" fillId="0" borderId="13" xfId="2" applyFont="1" applyBorder="1"/>
    <xf numFmtId="0" fontId="35" fillId="0" borderId="1" xfId="2" applyFont="1" applyBorder="1" applyAlignment="1">
      <alignment horizontal="center" vertical="top"/>
    </xf>
    <xf numFmtId="0" fontId="35" fillId="0" borderId="14" xfId="2" applyFont="1" applyBorder="1"/>
    <xf numFmtId="0" fontId="35" fillId="0" borderId="4" xfId="2" applyFont="1" applyBorder="1"/>
    <xf numFmtId="0" fontId="35" fillId="0" borderId="7" xfId="2" applyFont="1" applyBorder="1"/>
    <xf numFmtId="0" fontId="35" fillId="0" borderId="14" xfId="2" applyFont="1" applyBorder="1" applyAlignment="1">
      <alignment vertical="center" wrapText="1"/>
    </xf>
    <xf numFmtId="0" fontId="35" fillId="0" borderId="4" xfId="2" applyFont="1" applyBorder="1" applyAlignment="1">
      <alignment vertical="top" wrapText="1"/>
    </xf>
    <xf numFmtId="0" fontId="35" fillId="0" borderId="1" xfId="2" applyFont="1" applyBorder="1" applyAlignment="1">
      <alignment horizontal="left" vertical="top" wrapText="1"/>
    </xf>
    <xf numFmtId="0" fontId="35" fillId="0" borderId="1" xfId="2" applyFont="1" applyBorder="1" applyAlignment="1">
      <alignment horizontal="left" vertical="top"/>
    </xf>
    <xf numFmtId="0" fontId="4" fillId="0" borderId="0" xfId="2" applyFont="1" applyAlignment="1">
      <alignment horizontal="left" vertical="center"/>
    </xf>
    <xf numFmtId="0" fontId="4" fillId="0" borderId="0" xfId="2" applyFont="1" applyAlignment="1">
      <alignment horizontal="center" vertical="center"/>
    </xf>
    <xf numFmtId="0" fontId="4" fillId="0" borderId="46" xfId="2" applyFont="1" applyBorder="1" applyAlignment="1">
      <alignment horizontal="center" vertical="center"/>
    </xf>
    <xf numFmtId="0" fontId="4" fillId="0" borderId="49" xfId="2" applyFont="1" applyBorder="1" applyAlignment="1">
      <alignment horizontal="center" vertical="center"/>
    </xf>
    <xf numFmtId="0" fontId="4" fillId="0" borderId="51" xfId="2" applyFont="1" applyBorder="1" applyAlignment="1">
      <alignment horizontal="center" vertical="center"/>
    </xf>
    <xf numFmtId="0" fontId="4" fillId="0" borderId="53" xfId="2" applyFont="1" applyBorder="1" applyAlignment="1">
      <alignment horizontal="center" vertical="center"/>
    </xf>
    <xf numFmtId="0" fontId="4" fillId="0" borderId="55" xfId="2" applyFont="1" applyBorder="1" applyAlignment="1">
      <alignment horizontal="center" vertical="center"/>
    </xf>
    <xf numFmtId="0" fontId="4" fillId="0" borderId="0" xfId="4" applyAlignment="1">
      <alignment vertical="center"/>
    </xf>
    <xf numFmtId="0" fontId="8" fillId="0" borderId="0" xfId="4" applyFont="1" applyAlignment="1">
      <alignment horizontal="center" vertical="center"/>
    </xf>
    <xf numFmtId="0" fontId="4" fillId="0" borderId="59" xfId="2" applyFont="1" applyBorder="1" applyAlignment="1">
      <alignment horizontal="center" vertical="center"/>
    </xf>
    <xf numFmtId="0" fontId="4" fillId="0" borderId="48" xfId="2" applyFont="1" applyBorder="1" applyAlignment="1">
      <alignment horizontal="center" vertical="center"/>
    </xf>
    <xf numFmtId="0" fontId="4" fillId="0" borderId="60" xfId="2" applyFont="1" applyBorder="1" applyAlignment="1">
      <alignment horizontal="center" vertical="center"/>
    </xf>
    <xf numFmtId="0" fontId="4" fillId="0" borderId="61" xfId="2" applyFont="1" applyBorder="1" applyAlignment="1">
      <alignment horizontal="left" vertical="center" indent="1"/>
    </xf>
    <xf numFmtId="0" fontId="4" fillId="0" borderId="62" xfId="2" applyFont="1" applyBorder="1" applyAlignment="1">
      <alignment horizontal="distributed" vertical="center" indent="1"/>
    </xf>
    <xf numFmtId="0" fontId="4" fillId="0" borderId="63" xfId="2" applyFont="1" applyBorder="1" applyAlignment="1">
      <alignment horizontal="left" vertical="center" indent="1"/>
    </xf>
    <xf numFmtId="0" fontId="4" fillId="0" borderId="52" xfId="2" applyFont="1" applyBorder="1" applyAlignment="1">
      <alignment horizontal="distributed" vertical="center" indent="1"/>
    </xf>
    <xf numFmtId="0" fontId="4" fillId="0" borderId="65" xfId="2" applyFont="1" applyBorder="1" applyAlignment="1">
      <alignment horizontal="left" vertical="center" indent="1"/>
    </xf>
    <xf numFmtId="0" fontId="4" fillId="0" borderId="67" xfId="2" applyFont="1" applyBorder="1" applyAlignment="1">
      <alignment horizontal="left" vertical="center" indent="1"/>
    </xf>
    <xf numFmtId="0" fontId="4" fillId="0" borderId="67" xfId="2" applyFont="1" applyBorder="1" applyAlignment="1">
      <alignment horizontal="left" vertical="center" wrapText="1" indent="1"/>
    </xf>
    <xf numFmtId="0" fontId="4" fillId="0" borderId="64" xfId="2" applyFont="1" applyBorder="1" applyAlignment="1">
      <alignment horizontal="center" vertical="center"/>
    </xf>
    <xf numFmtId="0" fontId="4" fillId="0" borderId="54" xfId="2" applyFont="1" applyBorder="1" applyAlignment="1">
      <alignment horizontal="distributed" vertical="center" indent="1"/>
    </xf>
    <xf numFmtId="0" fontId="4" fillId="0" borderId="69" xfId="2" applyFont="1" applyBorder="1" applyAlignment="1">
      <alignment horizontal="distributed" vertical="center" indent="1"/>
    </xf>
    <xf numFmtId="0" fontId="4" fillId="0" borderId="70" xfId="2" applyFont="1" applyBorder="1" applyAlignment="1">
      <alignment horizontal="center" vertical="center"/>
    </xf>
    <xf numFmtId="0" fontId="4" fillId="0" borderId="71" xfId="2" applyFont="1" applyBorder="1" applyAlignment="1">
      <alignment horizontal="distributed" vertical="center" indent="1"/>
    </xf>
    <xf numFmtId="0" fontId="4" fillId="0" borderId="72" xfId="2" applyFont="1" applyBorder="1" applyAlignment="1">
      <alignment horizontal="center" vertical="center"/>
    </xf>
    <xf numFmtId="0" fontId="4" fillId="0" borderId="73" xfId="2" applyFont="1" applyBorder="1" applyAlignment="1">
      <alignment horizontal="distributed" vertical="center" indent="1"/>
    </xf>
    <xf numFmtId="0" fontId="4" fillId="0" borderId="74" xfId="2" applyFont="1" applyBorder="1" applyAlignment="1">
      <alignment horizontal="center" vertical="center"/>
    </xf>
    <xf numFmtId="0" fontId="4" fillId="0" borderId="75" xfId="2" applyFont="1" applyBorder="1" applyAlignment="1">
      <alignment horizontal="left" vertical="center" indent="1"/>
    </xf>
    <xf numFmtId="0" fontId="4" fillId="0" borderId="57" xfId="2" applyFont="1" applyBorder="1" applyAlignment="1">
      <alignment horizontal="distributed" vertical="center" indent="1"/>
    </xf>
    <xf numFmtId="0" fontId="9" fillId="5" borderId="16" xfId="0" applyFont="1" applyFill="1" applyBorder="1" applyAlignment="1">
      <alignment horizontal="left" vertical="center"/>
    </xf>
    <xf numFmtId="0" fontId="43" fillId="5" borderId="0" xfId="2" applyFont="1" applyFill="1" applyAlignment="1" applyProtection="1">
      <alignment vertical="center"/>
      <protection locked="0"/>
    </xf>
    <xf numFmtId="0" fontId="45" fillId="0" borderId="0" xfId="7" applyFont="1" applyAlignment="1" applyProtection="1">
      <alignment horizontal="left" vertical="center" wrapText="1" indent="2"/>
      <protection locked="0"/>
    </xf>
    <xf numFmtId="0" fontId="7" fillId="0" borderId="2" xfId="3" applyFont="1" applyBorder="1" applyProtection="1">
      <alignment vertical="center"/>
      <protection locked="0"/>
    </xf>
    <xf numFmtId="0" fontId="8" fillId="0" borderId="2" xfId="3" applyFont="1" applyBorder="1" applyAlignment="1" applyProtection="1">
      <alignment vertical="center" wrapText="1"/>
      <protection locked="0"/>
    </xf>
    <xf numFmtId="0" fontId="4" fillId="0" borderId="2" xfId="3" applyFont="1" applyBorder="1" applyAlignment="1" applyProtection="1">
      <alignment horizontal="right" vertical="center"/>
      <protection locked="0"/>
    </xf>
    <xf numFmtId="0" fontId="8" fillId="5" borderId="0" xfId="3" applyFont="1" applyFill="1" applyAlignment="1">
      <alignment horizontal="left" vertical="center"/>
    </xf>
    <xf numFmtId="0" fontId="5" fillId="4" borderId="1" xfId="2" applyFont="1" applyFill="1" applyBorder="1" applyAlignment="1">
      <alignment horizontal="center" vertical="center" wrapText="1"/>
    </xf>
    <xf numFmtId="0" fontId="5" fillId="4" borderId="6" xfId="2" applyFont="1" applyFill="1" applyBorder="1" applyAlignment="1">
      <alignment horizontal="center" vertical="center" wrapText="1"/>
    </xf>
    <xf numFmtId="180" fontId="5" fillId="0" borderId="1" xfId="2" applyNumberFormat="1" applyFont="1" applyBorder="1" applyAlignment="1">
      <alignment horizontal="center" vertical="center"/>
    </xf>
    <xf numFmtId="180" fontId="5" fillId="0" borderId="6" xfId="2" applyNumberFormat="1" applyFont="1" applyBorder="1" applyAlignment="1">
      <alignment horizontal="center" vertical="center"/>
    </xf>
    <xf numFmtId="180" fontId="9" fillId="5" borderId="1" xfId="2" applyNumberFormat="1" applyFont="1" applyFill="1" applyBorder="1" applyAlignment="1">
      <alignment horizontal="right" vertical="center"/>
    </xf>
    <xf numFmtId="180" fontId="9" fillId="5" borderId="6" xfId="2" applyNumberFormat="1" applyFont="1" applyFill="1" applyBorder="1" applyAlignment="1">
      <alignment horizontal="right" vertical="center"/>
    </xf>
    <xf numFmtId="180" fontId="9" fillId="0" borderId="1" xfId="2" applyNumberFormat="1" applyFont="1" applyBorder="1" applyAlignment="1">
      <alignment horizontal="right" vertical="center"/>
    </xf>
    <xf numFmtId="180" fontId="9" fillId="0" borderId="6" xfId="2" applyNumberFormat="1" applyFont="1" applyBorder="1" applyAlignment="1">
      <alignment horizontal="right" vertical="center"/>
    </xf>
    <xf numFmtId="180" fontId="9" fillId="2" borderId="1" xfId="1" applyNumberFormat="1" applyFont="1" applyFill="1" applyBorder="1" applyAlignment="1">
      <alignment horizontal="right" vertical="center"/>
    </xf>
    <xf numFmtId="180" fontId="9" fillId="2" borderId="6" xfId="1" applyNumberFormat="1" applyFont="1" applyFill="1" applyBorder="1" applyAlignment="1">
      <alignment horizontal="right" vertical="center"/>
    </xf>
    <xf numFmtId="177" fontId="9" fillId="5" borderId="1" xfId="2" applyNumberFormat="1" applyFont="1" applyFill="1" applyBorder="1" applyAlignment="1">
      <alignment horizontal="right" vertical="center"/>
    </xf>
    <xf numFmtId="177" fontId="9" fillId="5" borderId="6" xfId="2" applyNumberFormat="1" applyFont="1" applyFill="1" applyBorder="1" applyAlignment="1">
      <alignment horizontal="right" vertical="center"/>
    </xf>
    <xf numFmtId="180" fontId="9" fillId="4" borderId="1" xfId="2" applyNumberFormat="1" applyFont="1" applyFill="1" applyBorder="1" applyAlignment="1">
      <alignment horizontal="right" vertical="center" wrapText="1"/>
    </xf>
    <xf numFmtId="180" fontId="9" fillId="4" borderId="6" xfId="2" applyNumberFormat="1" applyFont="1" applyFill="1" applyBorder="1" applyAlignment="1">
      <alignment horizontal="right" vertical="center" wrapText="1"/>
    </xf>
    <xf numFmtId="0" fontId="9" fillId="0" borderId="1" xfId="2" applyFont="1" applyBorder="1" applyAlignment="1">
      <alignment horizontal="center" vertical="center" wrapText="1"/>
    </xf>
    <xf numFmtId="0" fontId="9" fillId="0" borderId="6" xfId="2" applyFont="1" applyBorder="1" applyAlignment="1">
      <alignment horizontal="center" vertical="center" wrapText="1"/>
    </xf>
    <xf numFmtId="0" fontId="5" fillId="5" borderId="0" xfId="2" applyFont="1" applyFill="1" applyAlignment="1">
      <alignment vertical="center"/>
    </xf>
    <xf numFmtId="0" fontId="4" fillId="5" borderId="0" xfId="0" applyFont="1" applyFill="1" applyAlignment="1">
      <alignment vertical="center"/>
    </xf>
    <xf numFmtId="0" fontId="5" fillId="5" borderId="1"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5" borderId="23" xfId="2" applyFont="1" applyFill="1" applyBorder="1" applyAlignment="1">
      <alignment horizontal="center" vertical="center" wrapText="1"/>
    </xf>
    <xf numFmtId="0" fontId="5" fillId="5" borderId="26" xfId="2" applyFont="1" applyFill="1" applyBorder="1" applyAlignment="1">
      <alignment horizontal="center" vertical="center" wrapText="1"/>
    </xf>
    <xf numFmtId="0" fontId="5" fillId="5" borderId="24" xfId="2" applyFont="1" applyFill="1" applyBorder="1" applyAlignment="1">
      <alignment horizontal="center" vertical="center"/>
    </xf>
    <xf numFmtId="0" fontId="5" fillId="5" borderId="13" xfId="2" applyFont="1" applyFill="1" applyBorder="1" applyAlignment="1">
      <alignment horizontal="center" vertical="center" wrapText="1" justifyLastLine="1"/>
    </xf>
    <xf numFmtId="0" fontId="5" fillId="5" borderId="13" xfId="2" applyFont="1" applyFill="1" applyBorder="1" applyAlignment="1">
      <alignment horizontal="center" vertical="center" justifyLastLine="1"/>
    </xf>
    <xf numFmtId="0" fontId="5" fillId="5" borderId="13" xfId="2" applyFont="1" applyFill="1" applyBorder="1" applyAlignment="1">
      <alignment horizontal="center" vertical="center"/>
    </xf>
    <xf numFmtId="180" fontId="9" fillId="3" borderId="1" xfId="1" applyNumberFormat="1" applyFont="1" applyFill="1" applyBorder="1" applyAlignment="1">
      <alignment horizontal="right" vertical="center"/>
    </xf>
    <xf numFmtId="180" fontId="9" fillId="3" borderId="6" xfId="1" applyNumberFormat="1" applyFont="1" applyFill="1" applyBorder="1" applyAlignment="1">
      <alignment horizontal="right" vertical="center"/>
    </xf>
    <xf numFmtId="0" fontId="5" fillId="0" borderId="1" xfId="2" applyFont="1" applyBorder="1" applyAlignment="1">
      <alignment horizontal="left" vertical="center" wrapText="1"/>
    </xf>
    <xf numFmtId="0" fontId="5" fillId="0" borderId="6" xfId="2" applyFont="1" applyBorder="1" applyAlignment="1">
      <alignment horizontal="left" vertical="center" wrapText="1"/>
    </xf>
    <xf numFmtId="0" fontId="10" fillId="5" borderId="0" xfId="2" applyFont="1" applyFill="1" applyAlignment="1">
      <alignment horizontal="center" vertical="center"/>
    </xf>
    <xf numFmtId="0" fontId="5" fillId="5" borderId="16" xfId="0" applyFont="1" applyFill="1" applyBorder="1" applyAlignment="1">
      <alignment horizontal="center"/>
    </xf>
    <xf numFmtId="0" fontId="5" fillId="5" borderId="10" xfId="2" applyFont="1" applyFill="1" applyBorder="1" applyAlignment="1">
      <alignment horizontal="center" vertical="center"/>
    </xf>
    <xf numFmtId="0" fontId="5" fillId="5" borderId="25" xfId="2" applyFont="1" applyFill="1" applyBorder="1" applyAlignment="1">
      <alignment horizontal="center" vertical="center"/>
    </xf>
    <xf numFmtId="0" fontId="5" fillId="5" borderId="3" xfId="2" applyFont="1" applyFill="1" applyBorder="1" applyAlignment="1">
      <alignment horizontal="center" vertical="center"/>
    </xf>
    <xf numFmtId="0" fontId="5" fillId="5" borderId="12" xfId="2" applyFont="1" applyFill="1" applyBorder="1" applyAlignment="1">
      <alignment horizontal="center" vertical="center"/>
    </xf>
    <xf numFmtId="0" fontId="9" fillId="5" borderId="16" xfId="2" applyFont="1" applyFill="1" applyBorder="1" applyAlignment="1">
      <alignment horizontal="distributed"/>
    </xf>
    <xf numFmtId="0" fontId="9" fillId="5" borderId="0" xfId="2" applyFont="1" applyFill="1" applyAlignment="1">
      <alignment horizontal="left"/>
    </xf>
    <xf numFmtId="0" fontId="9" fillId="5" borderId="12" xfId="2" applyFont="1" applyFill="1" applyBorder="1" applyAlignment="1">
      <alignment horizontal="left"/>
    </xf>
    <xf numFmtId="0" fontId="9" fillId="5" borderId="0" xfId="2" applyFont="1" applyFill="1" applyAlignment="1">
      <alignment horizontal="distributed"/>
    </xf>
    <xf numFmtId="0" fontId="5" fillId="5" borderId="15" xfId="2" applyFont="1" applyFill="1" applyBorder="1" applyAlignment="1" applyProtection="1">
      <alignment horizontal="center" vertical="center"/>
      <protection locked="0"/>
    </xf>
    <xf numFmtId="0" fontId="6" fillId="5" borderId="15" xfId="2" applyFont="1" applyFill="1" applyBorder="1" applyAlignment="1" applyProtection="1">
      <alignment horizontal="center" vertical="center"/>
      <protection locked="0"/>
    </xf>
    <xf numFmtId="0" fontId="10" fillId="5" borderId="0" xfId="2" applyFont="1" applyFill="1" applyAlignment="1" applyProtection="1">
      <alignment horizontal="center" vertical="center"/>
      <protection locked="0"/>
    </xf>
    <xf numFmtId="0" fontId="9" fillId="5" borderId="25" xfId="2" applyFont="1" applyFill="1" applyBorder="1" applyAlignment="1">
      <alignment horizontal="center" vertical="center"/>
    </xf>
    <xf numFmtId="0" fontId="4" fillId="5" borderId="12" xfId="0" applyFont="1" applyFill="1" applyBorder="1"/>
    <xf numFmtId="0" fontId="6" fillId="0" borderId="13" xfId="2" applyFont="1" applyBorder="1" applyAlignment="1" applyProtection="1">
      <alignment wrapText="1"/>
      <protection locked="0"/>
    </xf>
    <xf numFmtId="0" fontId="6" fillId="0" borderId="13" xfId="2" applyFont="1" applyBorder="1" applyAlignment="1" applyProtection="1">
      <alignment vertical="top" wrapText="1"/>
      <protection locked="0"/>
    </xf>
    <xf numFmtId="0" fontId="9" fillId="5" borderId="25" xfId="2" applyFont="1" applyFill="1" applyBorder="1" applyAlignment="1">
      <alignment horizontal="distributed" vertical="center"/>
    </xf>
    <xf numFmtId="0" fontId="9" fillId="5" borderId="0" xfId="2" applyFont="1" applyFill="1" applyAlignment="1">
      <alignment horizontal="center"/>
    </xf>
    <xf numFmtId="0" fontId="9" fillId="5" borderId="12" xfId="2" applyFont="1" applyFill="1" applyBorder="1" applyAlignment="1">
      <alignment horizontal="center"/>
    </xf>
    <xf numFmtId="0" fontId="14" fillId="5" borderId="13" xfId="4" applyFont="1" applyFill="1" applyBorder="1" applyAlignment="1">
      <alignment horizontal="center" vertical="center" wrapText="1"/>
    </xf>
    <xf numFmtId="0" fontId="5" fillId="5" borderId="13" xfId="4" applyFont="1" applyFill="1" applyBorder="1" applyAlignment="1">
      <alignment horizontal="center" vertical="center" wrapText="1"/>
    </xf>
    <xf numFmtId="0" fontId="10" fillId="5" borderId="0" xfId="4" applyFont="1" applyFill="1" applyAlignment="1">
      <alignment horizontal="center" vertical="center"/>
    </xf>
    <xf numFmtId="0" fontId="5" fillId="5" borderId="1" xfId="4" applyFont="1" applyFill="1" applyBorder="1" applyAlignment="1">
      <alignment horizontal="center" vertical="center" textRotation="255" wrapText="1"/>
    </xf>
    <xf numFmtId="0" fontId="5" fillId="5" borderId="13" xfId="4" applyFont="1" applyFill="1" applyBorder="1" applyAlignment="1">
      <alignment horizontal="center" vertical="center" textRotation="255" wrapText="1"/>
    </xf>
    <xf numFmtId="0" fontId="5" fillId="5" borderId="35" xfId="4" applyFont="1" applyFill="1" applyBorder="1" applyAlignment="1">
      <alignment horizontal="center" vertical="center" textRotation="255" wrapText="1"/>
    </xf>
    <xf numFmtId="0" fontId="5" fillId="5" borderId="36" xfId="4" applyFont="1" applyFill="1" applyBorder="1" applyAlignment="1">
      <alignment horizontal="center" vertical="center" textRotation="255" wrapText="1"/>
    </xf>
    <xf numFmtId="0" fontId="5" fillId="5" borderId="25" xfId="4" applyFont="1" applyFill="1" applyBorder="1" applyAlignment="1">
      <alignment horizontal="center" vertical="center"/>
    </xf>
    <xf numFmtId="0" fontId="5" fillId="5" borderId="3" xfId="4" applyFont="1" applyFill="1" applyBorder="1" applyAlignment="1">
      <alignment horizontal="center" vertical="center"/>
    </xf>
    <xf numFmtId="0" fontId="5" fillId="5" borderId="4" xfId="4" applyFont="1" applyFill="1" applyBorder="1" applyAlignment="1">
      <alignment horizontal="center" vertical="center"/>
    </xf>
    <xf numFmtId="0" fontId="5" fillId="5" borderId="12" xfId="4" applyFont="1" applyFill="1" applyBorder="1" applyAlignment="1">
      <alignment horizontal="center" vertical="center"/>
    </xf>
    <xf numFmtId="0" fontId="5" fillId="5" borderId="5" xfId="4" applyFont="1" applyFill="1" applyBorder="1" applyAlignment="1">
      <alignment horizontal="center" vertical="center" wrapText="1"/>
    </xf>
    <xf numFmtId="0" fontId="5" fillId="5" borderId="7" xfId="4" applyFont="1" applyFill="1" applyBorder="1" applyAlignment="1">
      <alignment horizontal="center" vertical="center" wrapText="1"/>
    </xf>
    <xf numFmtId="0" fontId="5" fillId="5" borderId="25" xfId="4" applyFont="1" applyFill="1" applyBorder="1" applyAlignment="1">
      <alignment horizontal="center" vertical="center" wrapText="1"/>
    </xf>
    <xf numFmtId="0" fontId="5" fillId="5" borderId="1"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5" fillId="5" borderId="10" xfId="4" applyFont="1" applyFill="1" applyBorder="1" applyAlignment="1">
      <alignment horizontal="center" vertical="center"/>
    </xf>
    <xf numFmtId="0" fontId="14" fillId="5" borderId="13" xfId="4" applyFont="1" applyFill="1" applyBorder="1" applyAlignment="1">
      <alignment horizontal="center" vertical="center"/>
    </xf>
    <xf numFmtId="0" fontId="14" fillId="5" borderId="27" xfId="4" applyFont="1" applyFill="1" applyBorder="1" applyAlignment="1">
      <alignment horizontal="center" vertical="center" wrapText="1"/>
    </xf>
    <xf numFmtId="0" fontId="14" fillId="5" borderId="28" xfId="4" applyFont="1" applyFill="1" applyBorder="1" applyAlignment="1">
      <alignment horizontal="center" vertical="center" wrapText="1"/>
    </xf>
    <xf numFmtId="0" fontId="14" fillId="5" borderId="4" xfId="4" applyFont="1" applyFill="1" applyBorder="1" applyAlignment="1">
      <alignment horizontal="center" vertical="center" wrapText="1"/>
    </xf>
    <xf numFmtId="0" fontId="14" fillId="5" borderId="12" xfId="4" applyFont="1" applyFill="1" applyBorder="1" applyAlignment="1">
      <alignment horizontal="center" vertical="center" wrapText="1"/>
    </xf>
    <xf numFmtId="0" fontId="5" fillId="5" borderId="1" xfId="4" applyFont="1" applyFill="1" applyBorder="1" applyAlignment="1">
      <alignment horizontal="center" vertical="center"/>
    </xf>
    <xf numFmtId="0" fontId="5" fillId="5" borderId="13" xfId="4" applyFont="1" applyFill="1" applyBorder="1" applyAlignment="1">
      <alignment horizontal="center" vertical="center"/>
    </xf>
    <xf numFmtId="0" fontId="5" fillId="5" borderId="6" xfId="4" applyFont="1" applyFill="1" applyBorder="1" applyAlignment="1">
      <alignment horizontal="center" vertical="center"/>
    </xf>
    <xf numFmtId="0" fontId="5" fillId="5" borderId="6" xfId="4" applyFont="1" applyFill="1" applyBorder="1" applyAlignment="1">
      <alignment horizontal="center" vertical="center" wrapText="1"/>
    </xf>
    <xf numFmtId="180" fontId="5" fillId="0" borderId="27" xfId="4" applyNumberFormat="1" applyFont="1" applyBorder="1" applyAlignment="1">
      <alignment horizontal="center" vertical="center"/>
    </xf>
    <xf numFmtId="180" fontId="5" fillId="0" borderId="38" xfId="4" applyNumberFormat="1" applyFont="1" applyBorder="1" applyAlignment="1">
      <alignment horizontal="center" vertical="center"/>
    </xf>
    <xf numFmtId="180" fontId="5" fillId="0" borderId="42" xfId="4" applyNumberFormat="1" applyFont="1" applyBorder="1" applyAlignment="1">
      <alignment horizontal="center" vertical="center"/>
    </xf>
    <xf numFmtId="180" fontId="5" fillId="0" borderId="43" xfId="4" applyNumberFormat="1" applyFont="1" applyBorder="1" applyAlignment="1">
      <alignment horizontal="center" vertical="center"/>
    </xf>
    <xf numFmtId="0" fontId="6" fillId="5" borderId="1" xfId="4" applyFont="1" applyFill="1" applyBorder="1" applyAlignment="1">
      <alignment horizontal="left" vertical="center" wrapText="1"/>
    </xf>
    <xf numFmtId="0" fontId="6" fillId="5" borderId="19" xfId="4" applyFont="1" applyFill="1" applyBorder="1" applyAlignment="1">
      <alignment horizontal="left" vertical="center" wrapText="1"/>
    </xf>
    <xf numFmtId="180" fontId="5" fillId="0" borderId="1" xfId="4" applyNumberFormat="1" applyFont="1" applyBorder="1" applyAlignment="1">
      <alignment horizontal="center" vertical="center"/>
    </xf>
    <xf numFmtId="180" fontId="5" fillId="0" borderId="19" xfId="4" applyNumberFormat="1" applyFont="1" applyBorder="1" applyAlignment="1">
      <alignment horizontal="center" vertical="center"/>
    </xf>
    <xf numFmtId="181" fontId="5" fillId="0" borderId="1" xfId="4" applyNumberFormat="1" applyFont="1" applyBorder="1" applyAlignment="1">
      <alignment horizontal="center" vertical="center"/>
    </xf>
    <xf numFmtId="181" fontId="5" fillId="0" borderId="19" xfId="4" applyNumberFormat="1"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center" vertical="center"/>
    </xf>
    <xf numFmtId="0" fontId="5" fillId="0" borderId="35" xfId="4" applyFont="1" applyBorder="1" applyAlignment="1">
      <alignment horizontal="center" vertical="center"/>
    </xf>
    <xf numFmtId="0" fontId="5" fillId="0" borderId="39" xfId="4" applyFont="1" applyBorder="1" applyAlignment="1">
      <alignment horizontal="center" vertical="center"/>
    </xf>
    <xf numFmtId="177" fontId="5" fillId="0" borderId="44" xfId="4" applyNumberFormat="1" applyFont="1" applyBorder="1" applyAlignment="1">
      <alignment horizontal="center" vertical="center"/>
    </xf>
    <xf numFmtId="177" fontId="5" fillId="0" borderId="45" xfId="4" applyNumberFormat="1" applyFont="1" applyBorder="1" applyAlignment="1">
      <alignment horizontal="center" vertical="center"/>
    </xf>
    <xf numFmtId="177" fontId="5" fillId="0" borderId="1" xfId="4" applyNumberFormat="1" applyFont="1" applyBorder="1" applyAlignment="1">
      <alignment horizontal="center" vertical="center"/>
    </xf>
    <xf numFmtId="177" fontId="5" fillId="0" borderId="19" xfId="4" applyNumberFormat="1" applyFont="1" applyBorder="1" applyAlignment="1">
      <alignment horizontal="center" vertical="center"/>
    </xf>
    <xf numFmtId="177" fontId="5" fillId="5" borderId="1" xfId="4" applyNumberFormat="1" applyFont="1" applyFill="1" applyBorder="1" applyAlignment="1">
      <alignment horizontal="center" vertical="center"/>
    </xf>
    <xf numFmtId="177" fontId="5" fillId="5" borderId="19" xfId="4" applyNumberFormat="1" applyFont="1" applyFill="1" applyBorder="1" applyAlignment="1">
      <alignment horizontal="center" vertical="center"/>
    </xf>
    <xf numFmtId="0" fontId="6" fillId="0" borderId="1" xfId="4" applyFont="1" applyBorder="1" applyAlignment="1">
      <alignment horizontal="center" vertical="center" wrapText="1"/>
    </xf>
    <xf numFmtId="0" fontId="6" fillId="0" borderId="19" xfId="4" applyFont="1" applyBorder="1" applyAlignment="1">
      <alignment horizontal="center" vertical="center" wrapText="1"/>
    </xf>
    <xf numFmtId="0" fontId="4" fillId="5" borderId="16" xfId="3" applyFont="1" applyFill="1" applyBorder="1" applyAlignment="1" applyProtection="1">
      <alignment horizontal="left" vertical="center"/>
      <protection locked="0"/>
    </xf>
    <xf numFmtId="0" fontId="4" fillId="5" borderId="2" xfId="3" applyFont="1" applyFill="1" applyBorder="1" applyAlignment="1">
      <alignment horizontal="center" vertical="center" wrapText="1"/>
    </xf>
    <xf numFmtId="0" fontId="5" fillId="5" borderId="0" xfId="3" applyFont="1" applyFill="1" applyAlignment="1">
      <alignment horizontal="center" vertical="center"/>
    </xf>
    <xf numFmtId="0" fontId="8" fillId="5" borderId="0" xfId="3" applyFont="1" applyFill="1" applyAlignment="1">
      <alignment horizontal="left" vertical="center"/>
    </xf>
    <xf numFmtId="0" fontId="4" fillId="5" borderId="1" xfId="3" applyFont="1" applyFill="1" applyBorder="1" applyAlignment="1">
      <alignment horizontal="center" vertical="center" wrapText="1"/>
    </xf>
    <xf numFmtId="0" fontId="4" fillId="5" borderId="13" xfId="3" applyFont="1" applyFill="1" applyBorder="1" applyAlignment="1">
      <alignment horizontal="center" vertical="center" wrapText="1"/>
    </xf>
    <xf numFmtId="0" fontId="4" fillId="5" borderId="6" xfId="3" applyFont="1" applyFill="1" applyBorder="1" applyAlignment="1">
      <alignment horizontal="center" vertical="center" wrapText="1"/>
    </xf>
    <xf numFmtId="0" fontId="4" fillId="5" borderId="2" xfId="3" applyFont="1" applyFill="1" applyBorder="1" applyAlignment="1">
      <alignment horizontal="center" vertical="center"/>
    </xf>
    <xf numFmtId="0" fontId="4" fillId="5" borderId="14" xfId="3" applyFont="1" applyFill="1" applyBorder="1" applyAlignment="1">
      <alignment horizontal="center" vertical="center" wrapText="1"/>
    </xf>
    <xf numFmtId="0" fontId="4" fillId="5" borderId="11" xfId="3" applyFont="1" applyFill="1" applyBorder="1" applyAlignment="1">
      <alignment horizontal="center" vertical="center" wrapText="1"/>
    </xf>
    <xf numFmtId="0" fontId="4" fillId="5" borderId="5" xfId="3"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4" xfId="3" applyFont="1" applyFill="1" applyBorder="1" applyAlignment="1">
      <alignment horizontal="center" vertical="center"/>
    </xf>
    <xf numFmtId="0" fontId="4" fillId="5" borderId="4" xfId="3" applyFont="1" applyFill="1" applyBorder="1" applyAlignment="1">
      <alignment horizontal="center" vertical="center"/>
    </xf>
    <xf numFmtId="0" fontId="4" fillId="5" borderId="5" xfId="3" applyFont="1" applyFill="1" applyBorder="1" applyAlignment="1">
      <alignment horizontal="center" vertical="center"/>
    </xf>
    <xf numFmtId="0" fontId="4" fillId="5" borderId="7" xfId="3" applyFont="1" applyFill="1" applyBorder="1" applyAlignment="1">
      <alignment horizontal="center" vertical="center"/>
    </xf>
    <xf numFmtId="38" fontId="7" fillId="0" borderId="0" xfId="6" applyFont="1" applyFill="1" applyBorder="1" applyAlignment="1">
      <alignment horizontal="left" vertical="center"/>
    </xf>
    <xf numFmtId="0" fontId="6" fillId="5" borderId="40" xfId="7" applyFont="1" applyFill="1" applyBorder="1" applyAlignment="1">
      <alignment horizontal="center" vertical="center"/>
    </xf>
    <xf numFmtId="0" fontId="6" fillId="5" borderId="29" xfId="7" applyFont="1" applyFill="1" applyBorder="1" applyAlignment="1">
      <alignment horizontal="center" vertical="center"/>
    </xf>
    <xf numFmtId="0" fontId="6" fillId="5" borderId="41" xfId="7" applyFont="1" applyFill="1" applyBorder="1" applyAlignment="1">
      <alignment horizontal="center" vertical="center"/>
    </xf>
    <xf numFmtId="180" fontId="6" fillId="0" borderId="11" xfId="6" applyNumberFormat="1" applyFont="1" applyBorder="1" applyAlignment="1" applyProtection="1">
      <alignment horizontal="left" vertical="center"/>
      <protection locked="0"/>
    </xf>
    <xf numFmtId="180" fontId="6" fillId="0" borderId="0" xfId="6" applyNumberFormat="1" applyFont="1" applyBorder="1" applyAlignment="1" applyProtection="1">
      <alignment horizontal="left" vertical="center"/>
      <protection locked="0"/>
    </xf>
    <xf numFmtId="180" fontId="6" fillId="0" borderId="12" xfId="6" applyNumberFormat="1" applyFont="1" applyBorder="1" applyAlignment="1" applyProtection="1">
      <alignment horizontal="left" vertical="center"/>
      <protection locked="0"/>
    </xf>
    <xf numFmtId="180" fontId="6" fillId="0" borderId="32" xfId="6" applyNumberFormat="1" applyFont="1" applyBorder="1" applyAlignment="1" applyProtection="1">
      <alignment horizontal="left" vertical="center"/>
      <protection locked="0"/>
    </xf>
    <xf numFmtId="180" fontId="6" fillId="0" borderId="31" xfId="6" applyNumberFormat="1" applyFont="1" applyBorder="1" applyAlignment="1" applyProtection="1">
      <alignment horizontal="left" vertical="center"/>
      <protection locked="0"/>
    </xf>
    <xf numFmtId="180" fontId="6" fillId="0" borderId="33" xfId="6" applyNumberFormat="1" applyFont="1" applyBorder="1" applyAlignment="1" applyProtection="1">
      <alignment horizontal="left" vertical="center"/>
      <protection locked="0"/>
    </xf>
    <xf numFmtId="180" fontId="6" fillId="5" borderId="5" xfId="6" applyNumberFormat="1" applyFont="1" applyFill="1" applyBorder="1" applyAlignment="1">
      <alignment horizontal="center" vertical="center"/>
    </xf>
    <xf numFmtId="180" fontId="6" fillId="5" borderId="16" xfId="6" applyNumberFormat="1" applyFont="1" applyFill="1" applyBorder="1" applyAlignment="1">
      <alignment horizontal="center" vertical="center"/>
    </xf>
    <xf numFmtId="180" fontId="6" fillId="5" borderId="7" xfId="6" applyNumberFormat="1" applyFont="1" applyFill="1" applyBorder="1" applyAlignment="1">
      <alignment horizontal="center" vertical="center"/>
    </xf>
    <xf numFmtId="0" fontId="6" fillId="0" borderId="0" xfId="7" applyFont="1" applyAlignment="1" applyProtection="1">
      <alignment horizontal="left" vertical="center"/>
      <protection locked="0"/>
    </xf>
    <xf numFmtId="0" fontId="6" fillId="0" borderId="12" xfId="7" applyFont="1" applyBorder="1" applyAlignment="1" applyProtection="1">
      <alignment horizontal="left" vertical="center"/>
      <protection locked="0"/>
    </xf>
    <xf numFmtId="0" fontId="6" fillId="0" borderId="31" xfId="7" applyFont="1" applyBorder="1" applyAlignment="1" applyProtection="1">
      <alignment horizontal="left" vertical="center"/>
      <protection locked="0"/>
    </xf>
    <xf numFmtId="0" fontId="6" fillId="0" borderId="33" xfId="7" applyFont="1" applyBorder="1" applyAlignment="1" applyProtection="1">
      <alignment horizontal="left" vertical="center"/>
      <protection locked="0"/>
    </xf>
    <xf numFmtId="180" fontId="6" fillId="0" borderId="14" xfId="6" applyNumberFormat="1" applyFont="1" applyBorder="1" applyAlignment="1" applyProtection="1">
      <alignment horizontal="left" vertical="center"/>
      <protection locked="0"/>
    </xf>
    <xf numFmtId="180" fontId="6" fillId="0" borderId="15" xfId="6" applyNumberFormat="1" applyFont="1" applyBorder="1" applyAlignment="1" applyProtection="1">
      <alignment horizontal="left" vertical="center"/>
      <protection locked="0"/>
    </xf>
    <xf numFmtId="180" fontId="6" fillId="0" borderId="4" xfId="6" applyNumberFormat="1" applyFont="1" applyBorder="1" applyAlignment="1" applyProtection="1">
      <alignment horizontal="left" vertical="center"/>
      <protection locked="0"/>
    </xf>
    <xf numFmtId="0" fontId="4" fillId="5" borderId="16" xfId="7" applyFont="1" applyFill="1" applyBorder="1" applyAlignment="1">
      <alignment horizontal="center" vertical="center"/>
    </xf>
    <xf numFmtId="0" fontId="6" fillId="0" borderId="15" xfId="7" applyFont="1" applyBorder="1" applyAlignment="1" applyProtection="1">
      <alignment horizontal="left" vertical="center"/>
      <protection locked="0"/>
    </xf>
    <xf numFmtId="0" fontId="6" fillId="0" borderId="4" xfId="7" applyFont="1" applyBorder="1" applyAlignment="1" applyProtection="1">
      <alignment horizontal="left" vertical="center"/>
      <protection locked="0"/>
    </xf>
    <xf numFmtId="0" fontId="5" fillId="5" borderId="0" xfId="7" applyFont="1" applyFill="1" applyAlignment="1" applyProtection="1">
      <alignment horizontal="center" vertical="center"/>
      <protection locked="0"/>
    </xf>
    <xf numFmtId="0" fontId="5" fillId="5" borderId="0" xfId="7" applyFont="1" applyFill="1" applyAlignment="1">
      <alignment horizontal="right" vertical="center"/>
    </xf>
    <xf numFmtId="0" fontId="6" fillId="5" borderId="10" xfId="7" applyFont="1" applyFill="1" applyBorder="1" applyAlignment="1">
      <alignment horizontal="center" vertical="center" wrapText="1"/>
    </xf>
    <xf numFmtId="0" fontId="6" fillId="5" borderId="25" xfId="7" applyFont="1" applyFill="1" applyBorder="1" applyAlignment="1">
      <alignment horizontal="center" vertical="center" wrapText="1"/>
    </xf>
    <xf numFmtId="0" fontId="6" fillId="5" borderId="3" xfId="7" applyFont="1" applyFill="1" applyBorder="1" applyAlignment="1">
      <alignment horizontal="center" vertical="center" wrapText="1"/>
    </xf>
    <xf numFmtId="0" fontId="5" fillId="5" borderId="16" xfId="7" applyFont="1" applyFill="1" applyBorder="1" applyAlignment="1" applyProtection="1">
      <alignment horizontal="left" vertical="center"/>
      <protection locked="0"/>
    </xf>
    <xf numFmtId="0" fontId="4" fillId="5" borderId="25" xfId="7" applyFont="1" applyFill="1" applyBorder="1" applyAlignment="1">
      <alignment horizontal="center" vertical="center"/>
    </xf>
    <xf numFmtId="0" fontId="10" fillId="5" borderId="16" xfId="2" applyFont="1" applyFill="1" applyBorder="1" applyAlignment="1" applyProtection="1">
      <alignment horizontal="center" vertical="center"/>
      <protection locked="0"/>
    </xf>
    <xf numFmtId="0" fontId="6" fillId="0" borderId="13" xfId="2" applyFont="1" applyBorder="1" applyAlignment="1" applyProtection="1">
      <alignment horizontal="left" vertical="center" wrapText="1"/>
      <protection locked="0"/>
    </xf>
    <xf numFmtId="0" fontId="34" fillId="0" borderId="16" xfId="2" applyFont="1" applyBorder="1" applyAlignment="1">
      <alignment horizontal="center" vertical="center"/>
    </xf>
    <xf numFmtId="0" fontId="36" fillId="6" borderId="10" xfId="2" applyFont="1" applyFill="1" applyBorder="1" applyAlignment="1">
      <alignment horizontal="center" vertical="center"/>
    </xf>
    <xf numFmtId="0" fontId="36" fillId="6" borderId="25" xfId="2" applyFont="1" applyFill="1" applyBorder="1" applyAlignment="1">
      <alignment horizontal="center" vertical="center"/>
    </xf>
    <xf numFmtId="0" fontId="36" fillId="6" borderId="3" xfId="2" applyFont="1" applyFill="1" applyBorder="1" applyAlignment="1">
      <alignment horizontal="center" vertical="center"/>
    </xf>
    <xf numFmtId="0" fontId="35" fillId="0" borderId="25" xfId="2" applyFont="1" applyBorder="1" applyAlignment="1">
      <alignment horizontal="center" vertical="center"/>
    </xf>
    <xf numFmtId="0" fontId="35" fillId="0" borderId="10" xfId="2" applyFont="1" applyBorder="1" applyAlignment="1">
      <alignment horizontal="center" vertical="center" justifyLastLine="1"/>
    </xf>
    <xf numFmtId="0" fontId="35" fillId="0" borderId="3" xfId="2" applyFont="1" applyBorder="1" applyAlignment="1">
      <alignment horizontal="center" vertical="center" justifyLastLine="1"/>
    </xf>
    <xf numFmtId="0" fontId="35" fillId="0" borderId="14" xfId="2" applyFont="1" applyBorder="1" applyAlignment="1">
      <alignment horizontal="center" vertical="center"/>
    </xf>
    <xf numFmtId="0" fontId="35" fillId="0" borderId="15"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16" xfId="2" applyFont="1" applyBorder="1" applyAlignment="1">
      <alignment horizontal="center" vertical="center"/>
    </xf>
    <xf numFmtId="0" fontId="35" fillId="0" borderId="7" xfId="2" applyFont="1" applyBorder="1" applyAlignment="1">
      <alignment horizontal="center" vertical="center"/>
    </xf>
    <xf numFmtId="0" fontId="35" fillId="0" borderId="14" xfId="2" applyFont="1" applyBorder="1" applyAlignment="1">
      <alignment horizontal="left" vertical="center" wrapText="1"/>
    </xf>
    <xf numFmtId="0" fontId="35" fillId="0" borderId="4" xfId="2" applyFont="1" applyBorder="1" applyAlignment="1">
      <alignment horizontal="left" vertical="center" wrapText="1"/>
    </xf>
    <xf numFmtId="0" fontId="35" fillId="0" borderId="1" xfId="2" applyFont="1" applyBorder="1" applyAlignment="1">
      <alignment horizontal="center" vertical="center" wrapText="1"/>
    </xf>
    <xf numFmtId="0" fontId="35" fillId="0" borderId="6" xfId="2" applyFont="1" applyBorder="1" applyAlignment="1">
      <alignment horizontal="center" vertical="center" wrapText="1"/>
    </xf>
    <xf numFmtId="0" fontId="37" fillId="0" borderId="5" xfId="2" applyFont="1" applyBorder="1" applyAlignment="1">
      <alignment horizontal="left" vertical="center" wrapText="1"/>
    </xf>
    <xf numFmtId="0" fontId="37" fillId="0" borderId="7" xfId="2" applyFont="1" applyBorder="1" applyAlignment="1">
      <alignment horizontal="left" vertical="center" wrapText="1"/>
    </xf>
    <xf numFmtId="0" fontId="35" fillId="0" borderId="0" xfId="2" applyFont="1" applyAlignment="1">
      <alignment horizontal="distributed" vertical="center"/>
    </xf>
    <xf numFmtId="0" fontId="38" fillId="0" borderId="1" xfId="2" applyFont="1" applyBorder="1" applyAlignment="1">
      <alignment horizontal="left" vertical="center" wrapText="1"/>
    </xf>
    <xf numFmtId="0" fontId="38" fillId="0" borderId="13" xfId="2" applyFont="1" applyBorder="1" applyAlignment="1">
      <alignment horizontal="left" vertical="center" wrapText="1"/>
    </xf>
    <xf numFmtId="0" fontId="38" fillId="0" borderId="6" xfId="2" applyFont="1" applyBorder="1" applyAlignment="1">
      <alignment horizontal="left" vertical="center" wrapText="1"/>
    </xf>
    <xf numFmtId="0" fontId="35" fillId="0" borderId="2" xfId="2" applyFont="1" applyBorder="1" applyAlignment="1">
      <alignment horizontal="center" vertical="center"/>
    </xf>
    <xf numFmtId="0" fontId="39" fillId="0" borderId="11" xfId="2" applyFont="1" applyBorder="1" applyAlignment="1">
      <alignment horizontal="left" vertical="center" wrapText="1"/>
    </xf>
    <xf numFmtId="0" fontId="39" fillId="0" borderId="12" xfId="2" applyFont="1" applyBorder="1" applyAlignment="1">
      <alignment horizontal="left" vertical="center" wrapText="1"/>
    </xf>
    <xf numFmtId="0" fontId="39" fillId="0" borderId="5" xfId="2" applyFont="1" applyBorder="1" applyAlignment="1">
      <alignment horizontal="left" vertical="center" wrapText="1"/>
    </xf>
    <xf numFmtId="0" fontId="39" fillId="0" borderId="7" xfId="2" applyFont="1" applyBorder="1" applyAlignment="1">
      <alignment horizontal="left" vertical="center" wrapText="1"/>
    </xf>
    <xf numFmtId="0" fontId="35" fillId="0" borderId="10" xfId="2" applyFont="1" applyBorder="1" applyAlignment="1">
      <alignment horizontal="center" vertical="center"/>
    </xf>
    <xf numFmtId="0" fontId="35" fillId="0" borderId="3" xfId="2" applyFont="1" applyBorder="1" applyAlignment="1">
      <alignment horizontal="center" vertical="center"/>
    </xf>
    <xf numFmtId="0" fontId="35" fillId="0" borderId="1" xfId="2" applyFont="1" applyBorder="1" applyAlignment="1">
      <alignment horizontal="center" vertical="top"/>
    </xf>
    <xf numFmtId="0" fontId="35" fillId="0" borderId="6" xfId="2" applyFont="1" applyBorder="1" applyAlignment="1">
      <alignment horizontal="center" vertical="top"/>
    </xf>
    <xf numFmtId="0" fontId="35" fillId="0" borderId="5" xfId="2" applyFont="1" applyBorder="1" applyAlignment="1">
      <alignment horizontal="left" vertical="center" wrapText="1"/>
    </xf>
    <xf numFmtId="0" fontId="35" fillId="0" borderId="7" xfId="2" applyFont="1" applyBorder="1" applyAlignment="1">
      <alignment horizontal="left" vertical="center" wrapText="1"/>
    </xf>
    <xf numFmtId="0" fontId="40" fillId="0" borderId="1" xfId="2" applyFont="1" applyBorder="1" applyAlignment="1">
      <alignment horizontal="center" vertical="top"/>
    </xf>
    <xf numFmtId="0" fontId="40" fillId="0" borderId="6" xfId="2" applyFont="1" applyBorder="1" applyAlignment="1">
      <alignment horizontal="center" vertical="top"/>
    </xf>
    <xf numFmtId="0" fontId="35" fillId="0" borderId="0" xfId="2" applyFont="1" applyAlignment="1">
      <alignment horizontal="center" vertical="center"/>
    </xf>
    <xf numFmtId="0" fontId="35" fillId="0" borderId="11" xfId="2" applyFont="1" applyBorder="1" applyAlignment="1">
      <alignment horizontal="center" vertical="center"/>
    </xf>
    <xf numFmtId="0" fontId="35" fillId="0" borderId="12" xfId="2" applyFont="1" applyBorder="1" applyAlignment="1">
      <alignment horizontal="center" vertical="center"/>
    </xf>
    <xf numFmtId="0" fontId="35" fillId="0" borderId="1" xfId="2" applyFont="1" applyBorder="1" applyAlignment="1">
      <alignment horizontal="left" vertical="top" wrapText="1"/>
    </xf>
    <xf numFmtId="0" fontId="35" fillId="0" borderId="6" xfId="2" applyFont="1" applyBorder="1" applyAlignment="1">
      <alignment horizontal="left" vertical="top" wrapText="1"/>
    </xf>
    <xf numFmtId="0" fontId="35" fillId="0" borderId="1" xfId="2" applyFont="1" applyBorder="1" applyAlignment="1">
      <alignment horizontal="left" vertical="top"/>
    </xf>
    <xf numFmtId="0" fontId="35" fillId="0" borderId="6" xfId="2" applyFont="1" applyBorder="1" applyAlignment="1">
      <alignment horizontal="left" vertical="top"/>
    </xf>
    <xf numFmtId="0" fontId="35" fillId="0" borderId="10" xfId="2" applyFont="1" applyBorder="1" applyAlignment="1">
      <alignment horizontal="left" vertical="center" wrapText="1"/>
    </xf>
    <xf numFmtId="0" fontId="35" fillId="0" borderId="3" xfId="2" applyFont="1" applyBorder="1" applyAlignment="1">
      <alignment horizontal="left" vertical="center" wrapText="1"/>
    </xf>
    <xf numFmtId="0" fontId="35" fillId="0" borderId="14" xfId="2" applyFont="1" applyBorder="1" applyAlignment="1">
      <alignment horizontal="center" vertical="center" wrapText="1"/>
    </xf>
    <xf numFmtId="0" fontId="35" fillId="0" borderId="15"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6" xfId="2" applyFont="1" applyBorder="1" applyAlignment="1">
      <alignment horizontal="center" vertical="center" wrapText="1"/>
    </xf>
    <xf numFmtId="0" fontId="35" fillId="0" borderId="7" xfId="2" applyFont="1" applyBorder="1" applyAlignment="1">
      <alignment horizontal="center" vertical="center" wrapText="1"/>
    </xf>
    <xf numFmtId="0" fontId="33" fillId="0" borderId="1" xfId="2" applyFont="1" applyBorder="1" applyAlignment="1">
      <alignment horizontal="left" vertical="top" wrapText="1"/>
    </xf>
    <xf numFmtId="0" fontId="33" fillId="0" borderId="6" xfId="2" applyFont="1" applyBorder="1" applyAlignment="1">
      <alignment horizontal="left" vertical="top" wrapText="1"/>
    </xf>
    <xf numFmtId="0" fontId="35" fillId="0" borderId="25" xfId="2" applyFont="1" applyBorder="1" applyAlignment="1">
      <alignment horizontal="distributed" vertical="center"/>
    </xf>
    <xf numFmtId="0" fontId="42" fillId="0" borderId="1" xfId="2" applyFont="1" applyBorder="1" applyAlignment="1">
      <alignment horizontal="left" vertical="top" wrapText="1"/>
    </xf>
    <xf numFmtId="0" fontId="42" fillId="0" borderId="13" xfId="2" applyFont="1" applyBorder="1" applyAlignment="1">
      <alignment horizontal="left" vertical="top" wrapText="1"/>
    </xf>
    <xf numFmtId="0" fontId="42" fillId="0" borderId="6" xfId="2" applyFont="1" applyBorder="1" applyAlignment="1">
      <alignment horizontal="left" vertical="top" wrapText="1"/>
    </xf>
    <xf numFmtId="0" fontId="35" fillId="0" borderId="1" xfId="2" applyFont="1" applyBorder="1" applyAlignment="1">
      <alignment horizontal="center" vertical="top" wrapText="1"/>
    </xf>
    <xf numFmtId="0" fontId="35" fillId="0" borderId="6" xfId="2" applyFont="1" applyBorder="1" applyAlignment="1">
      <alignment horizontal="center" vertical="top" wrapText="1"/>
    </xf>
    <xf numFmtId="0" fontId="35" fillId="0" borderId="4" xfId="2" applyFont="1" applyBorder="1" applyAlignment="1">
      <alignment horizontal="left" vertical="top"/>
    </xf>
    <xf numFmtId="0" fontId="35" fillId="0" borderId="7" xfId="2" applyFont="1" applyBorder="1" applyAlignment="1">
      <alignment horizontal="left" vertical="top"/>
    </xf>
    <xf numFmtId="0" fontId="6" fillId="0" borderId="14" xfId="7" applyFont="1" applyBorder="1" applyAlignment="1" applyProtection="1">
      <alignment horizontal="left" vertical="center"/>
      <protection locked="0"/>
    </xf>
    <xf numFmtId="0" fontId="6" fillId="0" borderId="11" xfId="7" applyFont="1" applyBorder="1" applyAlignment="1" applyProtection="1">
      <alignment horizontal="left" vertical="center"/>
      <protection locked="0"/>
    </xf>
    <xf numFmtId="0" fontId="6" fillId="0" borderId="11" xfId="7" applyFont="1" applyBorder="1" applyAlignment="1" applyProtection="1">
      <alignment horizontal="left" vertical="center" shrinkToFit="1"/>
      <protection locked="0"/>
    </xf>
    <xf numFmtId="0" fontId="6" fillId="0" borderId="0" xfId="7" applyFont="1" applyAlignment="1" applyProtection="1">
      <alignment horizontal="left" vertical="center" shrinkToFit="1"/>
      <protection locked="0"/>
    </xf>
    <xf numFmtId="0" fontId="6" fillId="0" borderId="12" xfId="7" applyFont="1" applyBorder="1" applyAlignment="1" applyProtection="1">
      <alignment horizontal="left" vertical="center" shrinkToFit="1"/>
      <protection locked="0"/>
    </xf>
    <xf numFmtId="180" fontId="6" fillId="0" borderId="11" xfId="6" applyNumberFormat="1" applyFont="1" applyBorder="1" applyAlignment="1" applyProtection="1">
      <alignment horizontal="left" vertical="center" shrinkToFit="1"/>
      <protection locked="0"/>
    </xf>
    <xf numFmtId="180" fontId="6" fillId="0" borderId="0" xfId="6" applyNumberFormat="1" applyFont="1" applyBorder="1" applyAlignment="1" applyProtection="1">
      <alignment horizontal="left" vertical="center" shrinkToFit="1"/>
      <protection locked="0"/>
    </xf>
    <xf numFmtId="180" fontId="6" fillId="0" borderId="12" xfId="6" applyNumberFormat="1" applyFont="1" applyBorder="1" applyAlignment="1" applyProtection="1">
      <alignment horizontal="left" vertical="center" shrinkToFit="1"/>
      <protection locked="0"/>
    </xf>
    <xf numFmtId="0" fontId="4" fillId="0" borderId="10" xfId="4" applyBorder="1" applyAlignment="1">
      <alignment horizontal="left" vertical="distributed"/>
    </xf>
    <xf numFmtId="0" fontId="4" fillId="0" borderId="52" xfId="4" applyBorder="1" applyAlignment="1">
      <alignment horizontal="left" vertical="distributed"/>
    </xf>
    <xf numFmtId="0" fontId="6" fillId="0" borderId="0" xfId="2" applyFont="1" applyAlignment="1">
      <alignment horizontal="center" vertical="center"/>
    </xf>
    <xf numFmtId="0" fontId="4" fillId="0" borderId="47" xfId="2" applyFont="1" applyBorder="1" applyAlignment="1">
      <alignment horizontal="center" vertical="center" wrapText="1"/>
    </xf>
    <xf numFmtId="0" fontId="4" fillId="0" borderId="48" xfId="2" applyFont="1" applyBorder="1" applyAlignment="1">
      <alignment horizontal="center" vertical="center" wrapText="1"/>
    </xf>
    <xf numFmtId="0" fontId="4" fillId="0" borderId="29" xfId="2" applyFont="1" applyBorder="1" applyAlignment="1">
      <alignment horizontal="left" vertical="distributed" wrapText="1" indent="1"/>
    </xf>
    <xf numFmtId="0" fontId="4" fillId="0" borderId="50" xfId="2" applyFont="1" applyBorder="1" applyAlignment="1">
      <alignment horizontal="left" vertical="distributed" wrapText="1" indent="1"/>
    </xf>
    <xf numFmtId="0" fontId="4" fillId="0" borderId="10" xfId="4" applyBorder="1" applyAlignment="1">
      <alignment horizontal="left" vertical="distributed" wrapText="1" indent="1"/>
    </xf>
    <xf numFmtId="0" fontId="4" fillId="0" borderId="52" xfId="4" applyBorder="1" applyAlignment="1">
      <alignment horizontal="left" vertical="distributed" wrapText="1" indent="1"/>
    </xf>
    <xf numFmtId="0" fontId="4" fillId="0" borderId="10" xfId="4" applyBorder="1" applyAlignment="1">
      <alignment horizontal="left" vertical="distributed" indent="1"/>
    </xf>
    <xf numFmtId="0" fontId="4" fillId="0" borderId="52" xfId="4" applyBorder="1" applyAlignment="1">
      <alignment horizontal="left" vertical="distributed" indent="1"/>
    </xf>
    <xf numFmtId="0" fontId="4" fillId="0" borderId="56" xfId="4" applyBorder="1" applyAlignment="1">
      <alignment horizontal="left" vertical="distributed" indent="1"/>
    </xf>
    <xf numFmtId="0" fontId="4" fillId="0" borderId="57" xfId="4" applyBorder="1" applyAlignment="1">
      <alignment horizontal="left" vertical="distributed" indent="1"/>
    </xf>
    <xf numFmtId="0" fontId="8" fillId="0" borderId="58" xfId="4" applyFont="1" applyBorder="1" applyAlignment="1">
      <alignment horizontal="left" vertical="center" wrapText="1"/>
    </xf>
    <xf numFmtId="0" fontId="4" fillId="0" borderId="64" xfId="2" applyFont="1" applyBorder="1" applyAlignment="1">
      <alignment horizontal="center" vertical="center"/>
    </xf>
    <xf numFmtId="0" fontId="4" fillId="0" borderId="66" xfId="2" applyFont="1" applyBorder="1" applyAlignment="1">
      <alignment horizontal="center" vertical="center"/>
    </xf>
    <xf numFmtId="0" fontId="4" fillId="0" borderId="60" xfId="2" applyFont="1" applyBorder="1" applyAlignment="1">
      <alignment horizontal="center" vertical="center"/>
    </xf>
    <xf numFmtId="0" fontId="4" fillId="0" borderId="54" xfId="2" applyFont="1" applyBorder="1" applyAlignment="1">
      <alignment horizontal="distributed" vertical="center" indent="1"/>
    </xf>
    <xf numFmtId="0" fontId="4" fillId="0" borderId="68" xfId="2" applyFont="1" applyBorder="1" applyAlignment="1">
      <alignment horizontal="distributed" vertical="center" indent="1"/>
    </xf>
    <xf numFmtId="0" fontId="4" fillId="0" borderId="62" xfId="2" applyFont="1" applyBorder="1" applyAlignment="1">
      <alignment horizontal="distributed" vertical="center" indent="1"/>
    </xf>
    <xf numFmtId="0" fontId="46" fillId="5" borderId="6" xfId="2" applyFont="1" applyFill="1" applyBorder="1" applyAlignment="1">
      <alignment vertical="center" wrapText="1"/>
    </xf>
    <xf numFmtId="0" fontId="47" fillId="5" borderId="12" xfId="2" applyFont="1" applyFill="1" applyBorder="1" applyAlignment="1">
      <alignment horizontal="center" vertical="center"/>
    </xf>
    <xf numFmtId="0" fontId="47" fillId="5" borderId="0" xfId="4" applyFont="1" applyFill="1" applyAlignment="1">
      <alignment horizontal="left" vertical="center"/>
    </xf>
    <xf numFmtId="49" fontId="47" fillId="5" borderId="0" xfId="4" applyNumberFormat="1" applyFont="1" applyFill="1" applyAlignment="1">
      <alignment horizontal="right" vertical="center"/>
    </xf>
    <xf numFmtId="0" fontId="43" fillId="5" borderId="16" xfId="3" applyFont="1" applyFill="1" applyBorder="1" applyAlignment="1">
      <alignment horizontal="right" vertical="center"/>
    </xf>
    <xf numFmtId="0" fontId="45" fillId="5" borderId="0" xfId="3" applyFont="1" applyFill="1" applyAlignment="1" applyProtection="1">
      <alignment horizontal="right" vertical="center"/>
      <protection locked="0"/>
    </xf>
    <xf numFmtId="0" fontId="47" fillId="5" borderId="0" xfId="7" applyFont="1" applyFill="1" applyAlignment="1">
      <alignment horizontal="right" vertical="center" indent="1"/>
    </xf>
  </cellXfs>
  <cellStyles count="9">
    <cellStyle name="桁区切り" xfId="6"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7" xr:uid="{00000000-0005-0000-0000-000005000000}"/>
    <cellStyle name="標準 5" xfId="8" xr:uid="{00000000-0005-0000-0000-000006000000}"/>
    <cellStyle name="標準_申請_別紙２５－(6)" xfId="4" xr:uid="{00000000-0005-0000-0000-000007000000}"/>
    <cellStyle name="未定義" xfId="5" xr:uid="{00000000-0005-0000-0000-000008000000}"/>
  </cellStyles>
  <dxfs count="0"/>
  <tableStyles count="0" defaultTableStyle="TableStyleMedium9" defaultPivotStyle="PivotStyleLight16"/>
  <colors>
    <mruColors>
      <color rgb="FFCCFFCC"/>
      <color rgb="FF99FF99"/>
      <color rgb="FFCCFF99"/>
      <color rgb="FF99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16</xdr:col>
      <xdr:colOff>3175</xdr:colOff>
      <xdr:row>8</xdr:row>
      <xdr:rowOff>0</xdr:rowOff>
    </xdr:from>
    <xdr:to>
      <xdr:col>16</xdr:col>
      <xdr:colOff>3175</xdr:colOff>
      <xdr:row>8</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3175</xdr:colOff>
      <xdr:row>8</xdr:row>
      <xdr:rowOff>0</xdr:rowOff>
    </xdr:from>
    <xdr:to>
      <xdr:col>16</xdr:col>
      <xdr:colOff>3175</xdr:colOff>
      <xdr:row>8</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rot="5400000">
          <a:off x="1716722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rot="5400000">
          <a:off x="18545175" y="3943350"/>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3175</xdr:colOff>
      <xdr:row>8</xdr:row>
      <xdr:rowOff>0</xdr:rowOff>
    </xdr:from>
    <xdr:to>
      <xdr:col>16</xdr:col>
      <xdr:colOff>3175</xdr:colOff>
      <xdr:row>8</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5400000">
          <a:off x="17148175" y="437197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rot="5400000">
          <a:off x="18526125" y="437197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3175</xdr:colOff>
      <xdr:row>8</xdr:row>
      <xdr:rowOff>0</xdr:rowOff>
    </xdr:from>
    <xdr:to>
      <xdr:col>16</xdr:col>
      <xdr:colOff>3175</xdr:colOff>
      <xdr:row>8</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rot="5400000">
          <a:off x="17148175" y="437197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xdr:row>
      <xdr:rowOff>0</xdr:rowOff>
    </xdr:from>
    <xdr:to>
      <xdr:col>17</xdr:col>
      <xdr:colOff>0</xdr:colOff>
      <xdr:row>8</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rot="5400000">
          <a:off x="18526125" y="4371975"/>
          <a:ext cx="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927100</xdr:colOff>
      <xdr:row>0</xdr:row>
      <xdr:rowOff>101600</xdr:rowOff>
    </xdr:from>
    <xdr:to>
      <xdr:col>19</xdr:col>
      <xdr:colOff>602343</xdr:colOff>
      <xdr:row>1</xdr:row>
      <xdr:rowOff>173265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0713700" y="101600"/>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4953000</xdr:colOff>
      <xdr:row>0</xdr:row>
      <xdr:rowOff>176893</xdr:rowOff>
    </xdr:from>
    <xdr:to>
      <xdr:col>6</xdr:col>
      <xdr:colOff>5987143</xdr:colOff>
      <xdr:row>3</xdr:row>
      <xdr:rowOff>81644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498036" y="176893"/>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404091</xdr:colOff>
      <xdr:row>0</xdr:row>
      <xdr:rowOff>115455</xdr:rowOff>
    </xdr:from>
    <xdr:to>
      <xdr:col>34</xdr:col>
      <xdr:colOff>557893</xdr:colOff>
      <xdr:row>1</xdr:row>
      <xdr:rowOff>183079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9973636" y="115455"/>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66675</xdr:rowOff>
    </xdr:from>
    <xdr:to>
      <xdr:col>5</xdr:col>
      <xdr:colOff>1300843</xdr:colOff>
      <xdr:row>1</xdr:row>
      <xdr:rowOff>198665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0725" y="66675"/>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104775</xdr:colOff>
      <xdr:row>0</xdr:row>
      <xdr:rowOff>85725</xdr:rowOff>
    </xdr:from>
    <xdr:to>
      <xdr:col>5</xdr:col>
      <xdr:colOff>1138918</xdr:colOff>
      <xdr:row>1</xdr:row>
      <xdr:rowOff>217715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05475" y="85725"/>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180975</xdr:colOff>
      <xdr:row>0</xdr:row>
      <xdr:rowOff>76200</xdr:rowOff>
    </xdr:from>
    <xdr:to>
      <xdr:col>12</xdr:col>
      <xdr:colOff>110218</xdr:colOff>
      <xdr:row>2</xdr:row>
      <xdr:rowOff>8165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772150" y="76200"/>
          <a:ext cx="1034143" cy="31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W79"/>
  <sheetViews>
    <sheetView view="pageBreakPreview" zoomScale="55" zoomScaleNormal="75" zoomScaleSheetLayoutView="55" workbookViewId="0">
      <selection activeCell="L7" sqref="L7"/>
    </sheetView>
  </sheetViews>
  <sheetFormatPr defaultRowHeight="13.5" x14ac:dyDescent="0.15"/>
  <cols>
    <col min="1" max="1" width="6.75" style="1" customWidth="1"/>
    <col min="2" max="2" width="21.875" style="1" customWidth="1"/>
    <col min="3" max="3" width="11.625" style="1" customWidth="1"/>
    <col min="4" max="4" width="17.625" style="1" customWidth="1"/>
    <col min="5" max="5" width="12.875" style="1" customWidth="1"/>
    <col min="6" max="7" width="17.625" style="1" customWidth="1"/>
    <col min="8" max="8" width="8.625" style="1" customWidth="1"/>
    <col min="9" max="11" width="15.625" style="1" customWidth="1"/>
    <col min="12" max="12" width="10.625" style="1" customWidth="1"/>
    <col min="13" max="13" width="8" style="1" customWidth="1"/>
    <col min="14" max="14" width="12.875" style="1" customWidth="1"/>
    <col min="15" max="15" width="16.125" style="1" customWidth="1"/>
    <col min="16" max="16" width="15.875" style="1" customWidth="1"/>
    <col min="17" max="17" width="18.125" style="1" customWidth="1"/>
    <col min="18" max="18" width="16.125" style="1" customWidth="1"/>
    <col min="19" max="19" width="17.75" style="1" customWidth="1"/>
    <col min="20" max="20" width="11.25" style="1" customWidth="1"/>
    <col min="21" max="21" width="9" style="1"/>
    <col min="22" max="22" width="12.25" style="1" bestFit="1" customWidth="1"/>
    <col min="23" max="16384" width="9" style="1"/>
  </cols>
  <sheetData>
    <row r="1" spans="1:23" ht="18.75" x14ac:dyDescent="0.2">
      <c r="A1" s="35" t="s">
        <v>141</v>
      </c>
      <c r="B1" s="75"/>
      <c r="C1" s="75"/>
      <c r="D1" s="75"/>
      <c r="E1" s="75"/>
      <c r="F1" s="75"/>
      <c r="G1" s="75"/>
      <c r="H1" s="75"/>
      <c r="I1" s="75"/>
      <c r="J1" s="75"/>
      <c r="K1" s="75"/>
      <c r="L1" s="75"/>
      <c r="M1" s="75"/>
      <c r="N1" s="75"/>
      <c r="O1" s="75"/>
      <c r="P1" s="75"/>
      <c r="Q1" s="76"/>
      <c r="R1" s="75"/>
      <c r="S1" s="75"/>
      <c r="T1" s="77"/>
    </row>
    <row r="2" spans="1:23" ht="25.5" customHeight="1" x14ac:dyDescent="0.15">
      <c r="A2" s="339" t="s">
        <v>504</v>
      </c>
      <c r="B2" s="339"/>
      <c r="C2" s="339"/>
      <c r="D2" s="339"/>
      <c r="E2" s="339"/>
      <c r="F2" s="339"/>
      <c r="G2" s="339"/>
      <c r="H2" s="339"/>
      <c r="I2" s="339"/>
      <c r="J2" s="339"/>
      <c r="K2" s="339"/>
      <c r="L2" s="339"/>
      <c r="M2" s="339"/>
      <c r="N2" s="339"/>
      <c r="O2" s="339"/>
      <c r="P2" s="339"/>
      <c r="Q2" s="339"/>
      <c r="R2" s="339"/>
      <c r="S2" s="339"/>
      <c r="T2" s="339"/>
    </row>
    <row r="3" spans="1:23" ht="9.9499999999999993" customHeight="1" x14ac:dyDescent="0.2">
      <c r="A3" s="75"/>
      <c r="B3" s="75"/>
      <c r="C3" s="75"/>
      <c r="D3" s="75"/>
      <c r="E3" s="75"/>
      <c r="F3" s="75"/>
      <c r="G3" s="75"/>
      <c r="H3" s="75"/>
      <c r="I3" s="75"/>
      <c r="J3" s="75"/>
      <c r="K3" s="75"/>
      <c r="L3" s="75"/>
      <c r="M3" s="75"/>
      <c r="N3" s="75"/>
      <c r="O3" s="78"/>
      <c r="P3" s="340"/>
      <c r="Q3" s="340"/>
      <c r="R3" s="340"/>
      <c r="S3" s="340"/>
      <c r="T3" s="174"/>
    </row>
    <row r="4" spans="1:23" ht="29.25" customHeight="1" x14ac:dyDescent="0.15">
      <c r="A4" s="11"/>
      <c r="B4" s="12"/>
      <c r="C4" s="13"/>
      <c r="D4" s="14"/>
      <c r="E4" s="14"/>
      <c r="F4" s="14"/>
      <c r="G4" s="14"/>
      <c r="H4" s="341" t="s">
        <v>0</v>
      </c>
      <c r="I4" s="342"/>
      <c r="J4" s="342"/>
      <c r="K4" s="342"/>
      <c r="L4" s="342"/>
      <c r="M4" s="342"/>
      <c r="N4" s="342"/>
      <c r="O4" s="343"/>
      <c r="P4" s="14"/>
      <c r="Q4" s="14"/>
      <c r="R4" s="14"/>
      <c r="S4" s="14"/>
      <c r="T4" s="13"/>
    </row>
    <row r="5" spans="1:23" ht="53.25" customHeight="1" x14ac:dyDescent="0.15">
      <c r="A5" s="334" t="s">
        <v>51</v>
      </c>
      <c r="B5" s="344" t="s">
        <v>495</v>
      </c>
      <c r="C5" s="328" t="s">
        <v>17</v>
      </c>
      <c r="D5" s="328" t="s">
        <v>62</v>
      </c>
      <c r="E5" s="328" t="s">
        <v>63</v>
      </c>
      <c r="F5" s="328" t="s">
        <v>64</v>
      </c>
      <c r="G5" s="328" t="s">
        <v>174</v>
      </c>
      <c r="H5" s="327" t="s">
        <v>65</v>
      </c>
      <c r="I5" s="79" t="s">
        <v>175</v>
      </c>
      <c r="J5" s="79" t="s">
        <v>77</v>
      </c>
      <c r="K5" s="79" t="s">
        <v>49</v>
      </c>
      <c r="L5" s="329" t="s">
        <v>78</v>
      </c>
      <c r="M5" s="330"/>
      <c r="N5" s="331"/>
      <c r="O5" s="332" t="s">
        <v>69</v>
      </c>
      <c r="P5" s="328" t="s">
        <v>70</v>
      </c>
      <c r="Q5" s="328" t="s">
        <v>71</v>
      </c>
      <c r="R5" s="328" t="s">
        <v>72</v>
      </c>
      <c r="S5" s="328" t="s">
        <v>73</v>
      </c>
      <c r="T5" s="333" t="s">
        <v>1</v>
      </c>
    </row>
    <row r="6" spans="1:23" ht="83.25" customHeight="1" x14ac:dyDescent="0.15">
      <c r="A6" s="334"/>
      <c r="B6" s="344"/>
      <c r="C6" s="328"/>
      <c r="D6" s="334"/>
      <c r="E6" s="328"/>
      <c r="F6" s="334"/>
      <c r="G6" s="334"/>
      <c r="H6" s="328"/>
      <c r="I6" s="169" t="s">
        <v>67</v>
      </c>
      <c r="J6" s="169" t="s">
        <v>67</v>
      </c>
      <c r="K6" s="169" t="s">
        <v>68</v>
      </c>
      <c r="L6" s="169" t="s">
        <v>267</v>
      </c>
      <c r="M6" s="169" t="s">
        <v>255</v>
      </c>
      <c r="N6" s="169" t="s">
        <v>67</v>
      </c>
      <c r="O6" s="333"/>
      <c r="P6" s="334"/>
      <c r="Q6" s="328"/>
      <c r="R6" s="334"/>
      <c r="S6" s="334"/>
      <c r="T6" s="333"/>
      <c r="V6" s="2"/>
      <c r="W6" s="2"/>
    </row>
    <row r="7" spans="1:23" s="2" customFormat="1" ht="79.5" customHeight="1" x14ac:dyDescent="0.15">
      <c r="A7" s="222" t="s">
        <v>313</v>
      </c>
      <c r="B7" s="16"/>
      <c r="C7" s="222" t="s">
        <v>272</v>
      </c>
      <c r="D7" s="80" t="s">
        <v>2</v>
      </c>
      <c r="E7" s="81" t="s">
        <v>278</v>
      </c>
      <c r="F7" s="81" t="s">
        <v>66</v>
      </c>
      <c r="G7" s="80" t="s">
        <v>3</v>
      </c>
      <c r="H7" s="80" t="s">
        <v>250</v>
      </c>
      <c r="I7" s="223" t="s">
        <v>302</v>
      </c>
      <c r="J7" s="80" t="s">
        <v>138</v>
      </c>
      <c r="K7" s="81" t="s">
        <v>176</v>
      </c>
      <c r="L7" s="224" t="s">
        <v>303</v>
      </c>
      <c r="M7" s="80" t="s">
        <v>253</v>
      </c>
      <c r="N7" s="80" t="s">
        <v>139</v>
      </c>
      <c r="O7" s="81" t="s">
        <v>177</v>
      </c>
      <c r="P7" s="81" t="s">
        <v>274</v>
      </c>
      <c r="Q7" s="81" t="s">
        <v>275</v>
      </c>
      <c r="R7" s="81" t="s">
        <v>273</v>
      </c>
      <c r="S7" s="81" t="s">
        <v>276</v>
      </c>
      <c r="T7" s="15"/>
    </row>
    <row r="8" spans="1:23" s="2" customFormat="1" ht="45" customHeight="1" x14ac:dyDescent="0.15">
      <c r="A8" s="309"/>
      <c r="B8" s="337"/>
      <c r="C8" s="187"/>
      <c r="D8" s="313">
        <f>'申請25-2'!$F$85</f>
        <v>0</v>
      </c>
      <c r="E8" s="315"/>
      <c r="F8" s="317">
        <f>D8-E8</f>
        <v>0</v>
      </c>
      <c r="G8" s="313">
        <f>'申請25-2'!$F$85</f>
        <v>0</v>
      </c>
      <c r="H8" s="319">
        <f>'申請25-3'!$F$8</f>
        <v>0</v>
      </c>
      <c r="I8" s="321"/>
      <c r="J8" s="317">
        <f>ROUNDDOWN(IF(H8&gt;70,70,H8)/5,0)*215000</f>
        <v>0</v>
      </c>
      <c r="K8" s="317">
        <f>I8+J8</f>
        <v>0</v>
      </c>
      <c r="L8" s="323"/>
      <c r="M8" s="317">
        <f>IF(ROUNDDOWN(L8/40,0)&gt;30,30,ROUNDDOWN(L8/40,0))</f>
        <v>0</v>
      </c>
      <c r="N8" s="317">
        <f>IF(M8&lt;1,0,IF((1&lt;=M8)*OR(M8&lt;=4),113000,IF((5&lt;=M8)*OR(M8&lt;=9),226000,IF((10&lt;=M8)*OR(M8&lt;=14),566000,IF((15&lt;=M8)*OR(M8&lt;=19),849000,1132000+(M8-20)*45000)))))</f>
        <v>0</v>
      </c>
      <c r="O8" s="317">
        <f>K8+N8</f>
        <v>0</v>
      </c>
      <c r="P8" s="317">
        <f>MIN(G8,O8)</f>
        <v>0</v>
      </c>
      <c r="Q8" s="317">
        <f>MIN(F8,P8)</f>
        <v>0</v>
      </c>
      <c r="R8" s="317">
        <f>ROUNDDOWN(Q8/2,-3)</f>
        <v>0</v>
      </c>
      <c r="S8" s="335">
        <f>ROUNDDOWN(R8*$R$12,-3)</f>
        <v>0</v>
      </c>
      <c r="T8" s="311"/>
    </row>
    <row r="9" spans="1:23" ht="80.099999999999994" customHeight="1" x14ac:dyDescent="0.15">
      <c r="A9" s="310"/>
      <c r="B9" s="338"/>
      <c r="C9" s="188"/>
      <c r="D9" s="314"/>
      <c r="E9" s="316"/>
      <c r="F9" s="318"/>
      <c r="G9" s="314"/>
      <c r="H9" s="320"/>
      <c r="I9" s="322"/>
      <c r="J9" s="318"/>
      <c r="K9" s="318"/>
      <c r="L9" s="324"/>
      <c r="M9" s="318"/>
      <c r="N9" s="318"/>
      <c r="O9" s="318"/>
      <c r="P9" s="318"/>
      <c r="Q9" s="318"/>
      <c r="R9" s="318"/>
      <c r="S9" s="336"/>
      <c r="T9" s="312"/>
    </row>
    <row r="10" spans="1:23" ht="30" customHeight="1" x14ac:dyDescent="0.2">
      <c r="A10" s="131" t="s">
        <v>4</v>
      </c>
      <c r="B10" s="18"/>
      <c r="C10" s="155"/>
      <c r="D10" s="133">
        <f t="shared" ref="D10:K10" si="0">SUM(D8)</f>
        <v>0</v>
      </c>
      <c r="E10" s="133">
        <f t="shared" si="0"/>
        <v>0</v>
      </c>
      <c r="F10" s="133">
        <f t="shared" si="0"/>
        <v>0</v>
      </c>
      <c r="G10" s="133">
        <f t="shared" si="0"/>
        <v>0</v>
      </c>
      <c r="H10" s="133">
        <f t="shared" si="0"/>
        <v>0</v>
      </c>
      <c r="I10" s="133">
        <f t="shared" si="0"/>
        <v>0</v>
      </c>
      <c r="J10" s="133">
        <f t="shared" si="0"/>
        <v>0</v>
      </c>
      <c r="K10" s="133">
        <f t="shared" si="0"/>
        <v>0</v>
      </c>
      <c r="L10" s="17"/>
      <c r="M10" s="134"/>
      <c r="N10" s="133">
        <f t="shared" ref="N10:S10" si="1">SUM(N8)</f>
        <v>0</v>
      </c>
      <c r="O10" s="133">
        <f t="shared" si="1"/>
        <v>0</v>
      </c>
      <c r="P10" s="133">
        <f t="shared" si="1"/>
        <v>0</v>
      </c>
      <c r="Q10" s="133">
        <f t="shared" si="1"/>
        <v>0</v>
      </c>
      <c r="R10" s="133">
        <f t="shared" si="1"/>
        <v>0</v>
      </c>
      <c r="S10" s="133">
        <f t="shared" si="1"/>
        <v>0</v>
      </c>
      <c r="T10" s="135"/>
    </row>
    <row r="11" spans="1:23" ht="30" customHeight="1" x14ac:dyDescent="0.2">
      <c r="A11" s="132" t="s">
        <v>52</v>
      </c>
      <c r="B11" s="19"/>
      <c r="C11" s="156"/>
      <c r="D11" s="133">
        <f t="shared" ref="D11:K11" si="2">SUM(D10)</f>
        <v>0</v>
      </c>
      <c r="E11" s="133">
        <f t="shared" si="2"/>
        <v>0</v>
      </c>
      <c r="F11" s="133">
        <f t="shared" si="2"/>
        <v>0</v>
      </c>
      <c r="G11" s="133">
        <f t="shared" si="2"/>
        <v>0</v>
      </c>
      <c r="H11" s="133">
        <f t="shared" si="2"/>
        <v>0</v>
      </c>
      <c r="I11" s="133">
        <f t="shared" si="2"/>
        <v>0</v>
      </c>
      <c r="J11" s="133">
        <f t="shared" si="2"/>
        <v>0</v>
      </c>
      <c r="K11" s="133">
        <f t="shared" si="2"/>
        <v>0</v>
      </c>
      <c r="L11" s="17"/>
      <c r="M11" s="136"/>
      <c r="N11" s="133">
        <f t="shared" ref="N11:S11" si="3">SUM(N10)</f>
        <v>0</v>
      </c>
      <c r="O11" s="133">
        <f t="shared" si="3"/>
        <v>0</v>
      </c>
      <c r="P11" s="133">
        <f t="shared" si="3"/>
        <v>0</v>
      </c>
      <c r="Q11" s="133">
        <f t="shared" si="3"/>
        <v>0</v>
      </c>
      <c r="R11" s="133">
        <f t="shared" si="3"/>
        <v>0</v>
      </c>
      <c r="S11" s="133">
        <f t="shared" si="3"/>
        <v>0</v>
      </c>
      <c r="T11" s="137"/>
    </row>
    <row r="12" spans="1:23" ht="24.95" customHeight="1" x14ac:dyDescent="0.2">
      <c r="A12" s="76" t="s">
        <v>50</v>
      </c>
      <c r="B12" s="82"/>
      <c r="C12" s="83"/>
      <c r="D12" s="84"/>
      <c r="E12" s="84"/>
      <c r="F12" s="84"/>
      <c r="G12" s="84"/>
      <c r="H12" s="84"/>
      <c r="I12" s="84"/>
      <c r="J12" s="84"/>
      <c r="K12" s="84"/>
      <c r="L12" s="84"/>
      <c r="M12" s="84"/>
      <c r="N12" s="84"/>
      <c r="O12" s="84"/>
      <c r="P12" s="85"/>
      <c r="Q12" s="157" t="s">
        <v>140</v>
      </c>
      <c r="R12" s="158">
        <v>0.998</v>
      </c>
      <c r="S12" s="84"/>
      <c r="T12" s="86"/>
    </row>
    <row r="13" spans="1:23" ht="24.75" customHeight="1" x14ac:dyDescent="0.15">
      <c r="A13" s="88" t="s">
        <v>162</v>
      </c>
      <c r="B13" s="159" t="s">
        <v>304</v>
      </c>
      <c r="C13" s="89"/>
      <c r="D13" s="90"/>
      <c r="E13" s="90"/>
      <c r="F13" s="90"/>
      <c r="G13" s="90"/>
      <c r="H13" s="90"/>
      <c r="I13" s="90"/>
      <c r="J13" s="90"/>
      <c r="K13" s="90"/>
      <c r="L13" s="90"/>
      <c r="M13" s="90"/>
      <c r="N13" s="90"/>
      <c r="O13" s="90"/>
      <c r="P13" s="90"/>
      <c r="Q13" s="90"/>
      <c r="R13" s="91"/>
      <c r="S13" s="90"/>
      <c r="T13" s="92"/>
    </row>
    <row r="14" spans="1:23" ht="24.75" customHeight="1" x14ac:dyDescent="0.15">
      <c r="A14" s="88" t="s">
        <v>161</v>
      </c>
      <c r="B14" s="159" t="s">
        <v>277</v>
      </c>
      <c r="C14" s="92"/>
      <c r="D14" s="92"/>
      <c r="E14" s="92"/>
      <c r="F14" s="92"/>
      <c r="G14" s="92"/>
      <c r="H14" s="92"/>
      <c r="I14" s="92"/>
      <c r="J14" s="92"/>
      <c r="K14" s="92"/>
      <c r="L14" s="92"/>
      <c r="M14" s="92"/>
      <c r="N14" s="92"/>
      <c r="O14" s="92"/>
      <c r="P14" s="92"/>
      <c r="Q14" s="92"/>
      <c r="R14" s="92"/>
      <c r="S14" s="92"/>
      <c r="T14" s="92"/>
    </row>
    <row r="15" spans="1:23" ht="24.75" customHeight="1" x14ac:dyDescent="0.15">
      <c r="A15" s="88" t="s">
        <v>160</v>
      </c>
      <c r="B15" s="93" t="s">
        <v>251</v>
      </c>
      <c r="C15" s="92"/>
      <c r="D15" s="92"/>
      <c r="E15" s="92"/>
      <c r="F15" s="92"/>
      <c r="G15" s="92"/>
      <c r="H15" s="92"/>
      <c r="I15" s="92"/>
      <c r="J15" s="92"/>
      <c r="K15" s="92"/>
      <c r="L15" s="92"/>
      <c r="M15" s="92"/>
      <c r="N15" s="92"/>
      <c r="O15" s="92"/>
      <c r="P15" s="92"/>
      <c r="Q15" s="92"/>
      <c r="R15" s="92"/>
      <c r="S15" s="92"/>
      <c r="T15" s="92"/>
    </row>
    <row r="16" spans="1:23" ht="24.75" customHeight="1" x14ac:dyDescent="0.15">
      <c r="A16" s="88" t="s">
        <v>159</v>
      </c>
      <c r="B16" s="159" t="s">
        <v>252</v>
      </c>
      <c r="C16" s="92"/>
      <c r="D16" s="92"/>
      <c r="E16" s="92"/>
      <c r="F16" s="92"/>
      <c r="G16" s="92"/>
      <c r="H16" s="92"/>
      <c r="I16" s="92"/>
      <c r="J16" s="92"/>
      <c r="K16" s="92"/>
      <c r="L16" s="92"/>
      <c r="M16" s="92"/>
      <c r="N16" s="92"/>
      <c r="O16" s="92"/>
      <c r="P16" s="92"/>
      <c r="Q16" s="92"/>
      <c r="R16" s="92"/>
      <c r="S16" s="92"/>
      <c r="T16" s="92"/>
    </row>
    <row r="17" spans="1:20" ht="24.75" customHeight="1" x14ac:dyDescent="0.15">
      <c r="A17" s="88"/>
      <c r="B17" s="159" t="s">
        <v>422</v>
      </c>
      <c r="C17" s="92"/>
      <c r="D17" s="92"/>
      <c r="E17" s="92"/>
      <c r="F17" s="92"/>
      <c r="G17" s="92"/>
      <c r="H17" s="92"/>
      <c r="I17" s="92"/>
      <c r="J17" s="92"/>
      <c r="K17" s="92"/>
      <c r="L17" s="92"/>
      <c r="M17" s="92"/>
      <c r="N17" s="92"/>
      <c r="O17" s="92"/>
      <c r="P17" s="92"/>
      <c r="Q17" s="92"/>
      <c r="R17" s="92"/>
      <c r="S17" s="92"/>
      <c r="T17" s="92"/>
    </row>
    <row r="18" spans="1:20" ht="24.75" customHeight="1" x14ac:dyDescent="0.15">
      <c r="A18" s="88"/>
      <c r="B18" s="159" t="s">
        <v>423</v>
      </c>
      <c r="C18" s="92"/>
      <c r="D18" s="92"/>
      <c r="E18" s="92"/>
      <c r="F18" s="92"/>
      <c r="G18" s="92"/>
      <c r="H18" s="92"/>
      <c r="I18" s="92"/>
      <c r="J18" s="92"/>
      <c r="K18" s="92"/>
      <c r="L18" s="92"/>
      <c r="M18" s="92"/>
      <c r="N18" s="92"/>
      <c r="O18" s="92"/>
      <c r="P18" s="92"/>
      <c r="Q18" s="92"/>
      <c r="R18" s="92"/>
      <c r="S18" s="92"/>
      <c r="T18" s="92"/>
    </row>
    <row r="19" spans="1:20" ht="24.75" customHeight="1" x14ac:dyDescent="0.15">
      <c r="A19" s="88" t="s">
        <v>158</v>
      </c>
      <c r="B19" s="325" t="s">
        <v>254</v>
      </c>
      <c r="C19" s="326"/>
      <c r="D19" s="326"/>
      <c r="E19" s="326"/>
      <c r="F19" s="326"/>
      <c r="G19" s="326"/>
      <c r="H19" s="326"/>
      <c r="I19" s="326"/>
      <c r="J19" s="326"/>
      <c r="K19" s="326"/>
      <c r="L19" s="326"/>
      <c r="M19" s="326"/>
      <c r="N19" s="326"/>
      <c r="O19" s="326"/>
      <c r="P19" s="326"/>
      <c r="Q19" s="326"/>
      <c r="R19" s="326"/>
      <c r="S19" s="326"/>
      <c r="T19" s="326"/>
    </row>
    <row r="20" spans="1:20" ht="24.75" customHeight="1" x14ac:dyDescent="0.15">
      <c r="A20" s="88"/>
      <c r="B20" s="159" t="s">
        <v>186</v>
      </c>
      <c r="C20" s="168"/>
      <c r="D20" s="168"/>
      <c r="E20" s="168"/>
      <c r="F20" s="168"/>
      <c r="G20" s="168"/>
      <c r="H20" s="168"/>
      <c r="I20" s="168"/>
      <c r="J20" s="168"/>
      <c r="K20" s="168"/>
      <c r="L20" s="168"/>
      <c r="M20" s="168"/>
      <c r="N20" s="168"/>
      <c r="O20" s="168"/>
      <c r="P20" s="168"/>
      <c r="Q20" s="168"/>
      <c r="R20" s="168"/>
      <c r="S20" s="168"/>
      <c r="T20" s="168"/>
    </row>
    <row r="21" spans="1:20" ht="24.75" customHeight="1" x14ac:dyDescent="0.15">
      <c r="A21" s="88" t="s">
        <v>180</v>
      </c>
      <c r="B21" s="159" t="s">
        <v>305</v>
      </c>
      <c r="C21" s="92"/>
      <c r="D21" s="92"/>
      <c r="E21" s="92"/>
      <c r="F21" s="92"/>
      <c r="G21" s="92"/>
      <c r="H21" s="92"/>
      <c r="I21" s="92"/>
      <c r="J21" s="92"/>
      <c r="K21" s="92"/>
      <c r="L21" s="92"/>
      <c r="M21" s="92"/>
      <c r="N21" s="92"/>
      <c r="O21" s="92"/>
      <c r="P21" s="92"/>
      <c r="Q21" s="92"/>
      <c r="R21" s="92"/>
      <c r="S21" s="92"/>
      <c r="T21" s="92"/>
    </row>
    <row r="22" spans="1:20" ht="24.75" customHeight="1" x14ac:dyDescent="0.15">
      <c r="A22" s="88" t="s">
        <v>181</v>
      </c>
      <c r="B22" s="159" t="s">
        <v>306</v>
      </c>
      <c r="C22" s="92"/>
      <c r="D22" s="92"/>
      <c r="E22" s="92"/>
      <c r="F22" s="92"/>
      <c r="G22" s="92"/>
      <c r="H22" s="92"/>
      <c r="I22" s="92"/>
      <c r="J22" s="92"/>
      <c r="K22" s="92"/>
      <c r="L22" s="92"/>
      <c r="M22" s="92"/>
      <c r="N22" s="92"/>
      <c r="O22" s="92"/>
      <c r="P22" s="92"/>
      <c r="Q22" s="92"/>
      <c r="R22" s="92"/>
      <c r="S22" s="92"/>
      <c r="T22" s="92"/>
    </row>
    <row r="23" spans="1:20" ht="24.75" customHeight="1" x14ac:dyDescent="0.15">
      <c r="A23" s="88" t="s">
        <v>184</v>
      </c>
      <c r="B23" s="159" t="s">
        <v>279</v>
      </c>
      <c r="C23" s="92"/>
      <c r="D23" s="92"/>
      <c r="E23" s="92"/>
      <c r="F23" s="92"/>
      <c r="G23" s="92"/>
      <c r="H23" s="92"/>
      <c r="I23" s="92"/>
      <c r="J23" s="92"/>
      <c r="K23" s="92"/>
      <c r="L23" s="92"/>
      <c r="M23" s="92"/>
      <c r="N23" s="92"/>
      <c r="O23" s="92"/>
      <c r="P23" s="92"/>
      <c r="Q23" s="92"/>
      <c r="R23" s="92"/>
      <c r="S23" s="92"/>
      <c r="T23" s="92"/>
    </row>
    <row r="24" spans="1:20" ht="24.75" customHeight="1" x14ac:dyDescent="0.15">
      <c r="A24" s="88" t="s">
        <v>154</v>
      </c>
      <c r="B24" s="159" t="s">
        <v>190</v>
      </c>
      <c r="C24" s="92"/>
      <c r="D24" s="92"/>
      <c r="E24" s="92"/>
      <c r="F24" s="92"/>
      <c r="G24" s="92"/>
      <c r="H24" s="92"/>
      <c r="I24" s="92"/>
      <c r="J24" s="92"/>
      <c r="K24" s="92"/>
      <c r="L24" s="92"/>
      <c r="M24" s="92"/>
      <c r="N24" s="92"/>
      <c r="O24" s="92"/>
      <c r="P24" s="92"/>
      <c r="Q24" s="92"/>
      <c r="R24" s="92"/>
      <c r="S24" s="92"/>
      <c r="T24" s="92"/>
    </row>
    <row r="25" spans="1:20" ht="24.75" customHeight="1" x14ac:dyDescent="0.15">
      <c r="A25" s="88" t="s">
        <v>187</v>
      </c>
      <c r="B25" s="159" t="s">
        <v>280</v>
      </c>
      <c r="C25" s="92"/>
      <c r="D25" s="92"/>
      <c r="E25" s="92"/>
      <c r="F25" s="92"/>
      <c r="G25" s="92"/>
      <c r="H25" s="92"/>
      <c r="I25" s="92"/>
      <c r="J25" s="92"/>
      <c r="K25" s="92"/>
      <c r="L25" s="92"/>
      <c r="M25" s="92"/>
      <c r="N25" s="92"/>
      <c r="O25" s="92"/>
      <c r="P25" s="92"/>
      <c r="Q25" s="92"/>
      <c r="R25" s="92"/>
      <c r="S25" s="92"/>
      <c r="T25" s="92"/>
    </row>
    <row r="26" spans="1:20" ht="15.75" customHeight="1" x14ac:dyDescent="0.15"/>
    <row r="27" spans="1:20" ht="15.75" customHeight="1" x14ac:dyDescent="0.15"/>
    <row r="28" spans="1:20" ht="15.75" customHeight="1" x14ac:dyDescent="0.15">
      <c r="C28" s="87" t="s">
        <v>178</v>
      </c>
      <c r="E28" s="229" t="s">
        <v>307</v>
      </c>
    </row>
    <row r="29" spans="1:20" x14ac:dyDescent="0.15">
      <c r="C29" s="87" t="s">
        <v>179</v>
      </c>
      <c r="E29" s="229" t="s">
        <v>308</v>
      </c>
    </row>
    <row r="30" spans="1:20" x14ac:dyDescent="0.15">
      <c r="C30" s="87" t="s">
        <v>45</v>
      </c>
      <c r="E30" s="229" t="s">
        <v>309</v>
      </c>
    </row>
    <row r="31" spans="1:20" x14ac:dyDescent="0.15">
      <c r="C31" s="87" t="s">
        <v>46</v>
      </c>
      <c r="E31" s="229" t="s">
        <v>310</v>
      </c>
    </row>
    <row r="32" spans="1:20" x14ac:dyDescent="0.15">
      <c r="C32" s="87" t="s">
        <v>47</v>
      </c>
      <c r="E32" s="229" t="s">
        <v>311</v>
      </c>
    </row>
    <row r="33" spans="3:5" x14ac:dyDescent="0.15">
      <c r="C33" s="87" t="s">
        <v>90</v>
      </c>
      <c r="E33" s="229" t="s">
        <v>312</v>
      </c>
    </row>
    <row r="34" spans="3:5" x14ac:dyDescent="0.15">
      <c r="C34" s="87" t="s">
        <v>182</v>
      </c>
    </row>
    <row r="35" spans="3:5" x14ac:dyDescent="0.15">
      <c r="C35" s="87" t="s">
        <v>183</v>
      </c>
    </row>
    <row r="36" spans="3:5" x14ac:dyDescent="0.15">
      <c r="C36" s="87" t="s">
        <v>91</v>
      </c>
    </row>
    <row r="37" spans="3:5" x14ac:dyDescent="0.15">
      <c r="C37" s="87" t="s">
        <v>185</v>
      </c>
    </row>
    <row r="38" spans="3:5" x14ac:dyDescent="0.15">
      <c r="C38" s="87" t="s">
        <v>48</v>
      </c>
    </row>
    <row r="39" spans="3:5" x14ac:dyDescent="0.15">
      <c r="C39" s="87" t="s">
        <v>83</v>
      </c>
    </row>
    <row r="40" spans="3:5" x14ac:dyDescent="0.15">
      <c r="C40" s="87" t="s">
        <v>84</v>
      </c>
    </row>
    <row r="41" spans="3:5" x14ac:dyDescent="0.15">
      <c r="C41" s="87" t="s">
        <v>85</v>
      </c>
    </row>
    <row r="42" spans="3:5" x14ac:dyDescent="0.15">
      <c r="C42" s="87" t="s">
        <v>86</v>
      </c>
    </row>
    <row r="43" spans="3:5" x14ac:dyDescent="0.15">
      <c r="C43" s="87" t="s">
        <v>87</v>
      </c>
    </row>
    <row r="44" spans="3:5" x14ac:dyDescent="0.15">
      <c r="C44" s="87" t="s">
        <v>191</v>
      </c>
    </row>
    <row r="45" spans="3:5" x14ac:dyDescent="0.15">
      <c r="C45" s="87" t="s">
        <v>24</v>
      </c>
    </row>
    <row r="46" spans="3:5" x14ac:dyDescent="0.15">
      <c r="C46" s="87" t="s">
        <v>88</v>
      </c>
    </row>
    <row r="47" spans="3:5" x14ac:dyDescent="0.15">
      <c r="C47" s="87" t="s">
        <v>89</v>
      </c>
    </row>
    <row r="79" spans="6:6" x14ac:dyDescent="0.15">
      <c r="F79" s="1" t="e">
        <f>'申請25-1'!D8:D9=SUM(F38,F48,F78)</f>
        <v>#VALUE!</v>
      </c>
    </row>
  </sheetData>
  <sheetProtection selectLockedCells="1"/>
  <mergeCells count="38">
    <mergeCell ref="A2:T2"/>
    <mergeCell ref="P3:S3"/>
    <mergeCell ref="H4:O4"/>
    <mergeCell ref="A5:A6"/>
    <mergeCell ref="B5:B6"/>
    <mergeCell ref="C5:C6"/>
    <mergeCell ref="D5:D6"/>
    <mergeCell ref="E5:E6"/>
    <mergeCell ref="F5:F6"/>
    <mergeCell ref="G5:G6"/>
    <mergeCell ref="S5:S6"/>
    <mergeCell ref="T5:T6"/>
    <mergeCell ref="B19:T19"/>
    <mergeCell ref="H5:H6"/>
    <mergeCell ref="L5:N5"/>
    <mergeCell ref="O5:O6"/>
    <mergeCell ref="P5:P6"/>
    <mergeCell ref="Q5:Q6"/>
    <mergeCell ref="R5:R6"/>
    <mergeCell ref="Q8:Q9"/>
    <mergeCell ref="R8:R9"/>
    <mergeCell ref="S8:S9"/>
    <mergeCell ref="B8:B9"/>
    <mergeCell ref="A8:A9"/>
    <mergeCell ref="T8:T9"/>
    <mergeCell ref="D8:D9"/>
    <mergeCell ref="E8:E9"/>
    <mergeCell ref="F8:F9"/>
    <mergeCell ref="G8:G9"/>
    <mergeCell ref="H8:H9"/>
    <mergeCell ref="I8:I9"/>
    <mergeCell ref="J8:J9"/>
    <mergeCell ref="K8:K9"/>
    <mergeCell ref="L8:L9"/>
    <mergeCell ref="M8:M9"/>
    <mergeCell ref="N8:N9"/>
    <mergeCell ref="O8:O9"/>
    <mergeCell ref="P8:P9"/>
  </mergeCells>
  <phoneticPr fontId="1"/>
  <dataValidations count="2">
    <dataValidation type="list" allowBlank="1" showInputMessage="1" showErrorMessage="1" sqref="C8" xr:uid="{00000000-0002-0000-0000-000000000000}">
      <formula1>$C$28:$C$47</formula1>
    </dataValidation>
    <dataValidation type="list" allowBlank="1" showInputMessage="1" showErrorMessage="1" sqref="A8:A9" xr:uid="{00000000-0002-0000-0000-000001000000}">
      <formula1>$E$28:$E$33</formula1>
    </dataValidation>
  </dataValidations>
  <printOptions horizontalCentered="1" verticalCentered="1"/>
  <pageMargins left="0.39370078740157483" right="0.39370078740157483" top="0.59055118110236227" bottom="0.59055118110236227" header="0.39370078740157483" footer="0.39370078740157483"/>
  <pageSetup paperSize="9" scale="49" orientation="landscape"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pageSetUpPr fitToPage="1"/>
  </sheetPr>
  <dimension ref="A1:AN67"/>
  <sheetViews>
    <sheetView view="pageBreakPreview" topLeftCell="A10" zoomScale="66" zoomScaleNormal="100" zoomScaleSheetLayoutView="66" workbookViewId="0">
      <selection activeCell="G18" sqref="G18"/>
    </sheetView>
  </sheetViews>
  <sheetFormatPr defaultRowHeight="13.5" x14ac:dyDescent="0.15"/>
  <cols>
    <col min="1" max="1" width="8.625" style="192" customWidth="1"/>
    <col min="2" max="2" width="13.5" style="192" customWidth="1"/>
    <col min="3" max="3" width="9.75" style="192" bestFit="1" customWidth="1"/>
    <col min="4" max="5" width="9.125" style="192" customWidth="1"/>
    <col min="6" max="12" width="6.625" style="192" customWidth="1"/>
    <col min="13" max="13" width="9.125" style="192" customWidth="1"/>
    <col min="14" max="18" width="8.375" style="192" customWidth="1"/>
    <col min="19" max="24" width="5.875" style="192" customWidth="1"/>
    <col min="25" max="25" width="6.625" style="192" customWidth="1"/>
    <col min="26" max="26" width="6.875" style="192" customWidth="1"/>
    <col min="27" max="33" width="8.625" style="192" customWidth="1"/>
    <col min="34" max="34" width="11.625" style="192" customWidth="1"/>
    <col min="35" max="35" width="11" style="192" customWidth="1"/>
    <col min="36" max="36" width="2.25" style="192" customWidth="1"/>
    <col min="37" max="37" width="9" style="192"/>
    <col min="38" max="39" width="3.125" style="192" customWidth="1"/>
    <col min="40" max="40" width="13.875" style="192" customWidth="1"/>
    <col min="41" max="16384" width="9" style="192"/>
  </cols>
  <sheetData>
    <row r="1" spans="1:40" ht="18.75" x14ac:dyDescent="0.2">
      <c r="A1" s="94" t="s">
        <v>142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1"/>
      <c r="AG1" s="110"/>
      <c r="AH1" s="110"/>
      <c r="AI1" s="110"/>
    </row>
    <row r="2" spans="1:40" ht="20.25" customHeight="1" x14ac:dyDescent="0.15">
      <c r="A2" s="361" t="s">
        <v>506</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40" ht="9.9499999999999993" customHeight="1" x14ac:dyDescent="0.1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93"/>
    </row>
    <row r="4" spans="1:40" ht="42" customHeight="1" x14ac:dyDescent="0.15">
      <c r="A4" s="381" t="s">
        <v>25</v>
      </c>
      <c r="B4" s="373" t="s">
        <v>424</v>
      </c>
      <c r="C4" s="373" t="s">
        <v>26</v>
      </c>
      <c r="D4" s="374" t="s">
        <v>27</v>
      </c>
      <c r="E4" s="374" t="s">
        <v>28</v>
      </c>
      <c r="F4" s="374" t="s">
        <v>18</v>
      </c>
      <c r="G4" s="377" t="s">
        <v>92</v>
      </c>
      <c r="H4" s="377" t="s">
        <v>93</v>
      </c>
      <c r="I4" s="377" t="s">
        <v>54</v>
      </c>
      <c r="J4" s="379" t="s">
        <v>55</v>
      </c>
      <c r="K4" s="377" t="s">
        <v>56</v>
      </c>
      <c r="L4" s="379" t="s">
        <v>55</v>
      </c>
      <c r="M4" s="374" t="s">
        <v>29</v>
      </c>
      <c r="N4" s="374" t="s">
        <v>57</v>
      </c>
      <c r="O4" s="374" t="s">
        <v>58</v>
      </c>
      <c r="P4" s="374" t="s">
        <v>30</v>
      </c>
      <c r="Q4" s="374" t="s">
        <v>59</v>
      </c>
      <c r="R4" s="374" t="s">
        <v>60</v>
      </c>
      <c r="S4" s="375" t="s">
        <v>31</v>
      </c>
      <c r="T4" s="366"/>
      <c r="U4" s="366"/>
      <c r="V4" s="366"/>
      <c r="W4" s="366"/>
      <c r="X4" s="367"/>
      <c r="Y4" s="362" t="s">
        <v>32</v>
      </c>
      <c r="Z4" s="364" t="s">
        <v>33</v>
      </c>
      <c r="AA4" s="366" t="s">
        <v>34</v>
      </c>
      <c r="AB4" s="366"/>
      <c r="AC4" s="366"/>
      <c r="AD4" s="366"/>
      <c r="AE4" s="366"/>
      <c r="AF4" s="366"/>
      <c r="AG4" s="366"/>
      <c r="AH4" s="367"/>
      <c r="AI4" s="368" t="s">
        <v>23</v>
      </c>
    </row>
    <row r="5" spans="1:40" ht="54" customHeight="1" x14ac:dyDescent="0.15">
      <c r="A5" s="382"/>
      <c r="B5" s="360"/>
      <c r="C5" s="360"/>
      <c r="D5" s="359"/>
      <c r="E5" s="359"/>
      <c r="F5" s="359"/>
      <c r="G5" s="378"/>
      <c r="H5" s="378"/>
      <c r="I5" s="378"/>
      <c r="J5" s="380"/>
      <c r="K5" s="378"/>
      <c r="L5" s="380"/>
      <c r="M5" s="376"/>
      <c r="N5" s="376"/>
      <c r="O5" s="376"/>
      <c r="P5" s="359"/>
      <c r="Q5" s="359"/>
      <c r="R5" s="359"/>
      <c r="S5" s="370" t="s">
        <v>35</v>
      </c>
      <c r="T5" s="371"/>
      <c r="U5" s="370" t="s">
        <v>36</v>
      </c>
      <c r="V5" s="371"/>
      <c r="W5" s="370" t="s">
        <v>37</v>
      </c>
      <c r="X5" s="371"/>
      <c r="Y5" s="363"/>
      <c r="Z5" s="365"/>
      <c r="AA5" s="372" t="s">
        <v>260</v>
      </c>
      <c r="AB5" s="366"/>
      <c r="AC5" s="366"/>
      <c r="AD5" s="366"/>
      <c r="AE5" s="367"/>
      <c r="AF5" s="373" t="s">
        <v>38</v>
      </c>
      <c r="AG5" s="373" t="s">
        <v>264</v>
      </c>
      <c r="AH5" s="359" t="s">
        <v>222</v>
      </c>
      <c r="AI5" s="369"/>
    </row>
    <row r="6" spans="1:40" ht="49.5" customHeight="1" x14ac:dyDescent="0.15">
      <c r="A6" s="382"/>
      <c r="B6" s="360"/>
      <c r="C6" s="360"/>
      <c r="D6" s="359"/>
      <c r="E6" s="359"/>
      <c r="F6" s="359"/>
      <c r="G6" s="378"/>
      <c r="H6" s="378"/>
      <c r="I6" s="378"/>
      <c r="J6" s="380"/>
      <c r="K6" s="378"/>
      <c r="L6" s="380"/>
      <c r="M6" s="376"/>
      <c r="N6" s="376"/>
      <c r="O6" s="376"/>
      <c r="P6" s="359"/>
      <c r="Q6" s="359"/>
      <c r="R6" s="359"/>
      <c r="S6" s="190" t="s">
        <v>39</v>
      </c>
      <c r="T6" s="190" t="s">
        <v>40</v>
      </c>
      <c r="U6" s="190" t="s">
        <v>39</v>
      </c>
      <c r="V6" s="190" t="s">
        <v>40</v>
      </c>
      <c r="W6" s="190" t="s">
        <v>39</v>
      </c>
      <c r="X6" s="190" t="s">
        <v>40</v>
      </c>
      <c r="Y6" s="363"/>
      <c r="Z6" s="365"/>
      <c r="AA6" s="146" t="s">
        <v>261</v>
      </c>
      <c r="AB6" s="189" t="s">
        <v>104</v>
      </c>
      <c r="AC6" s="189" t="s">
        <v>262</v>
      </c>
      <c r="AD6" s="189" t="s">
        <v>263</v>
      </c>
      <c r="AE6" s="189" t="s">
        <v>105</v>
      </c>
      <c r="AF6" s="360"/>
      <c r="AG6" s="360"/>
      <c r="AH6" s="360"/>
      <c r="AI6" s="369"/>
    </row>
    <row r="7" spans="1:40" s="194" customFormat="1" ht="27" customHeight="1" x14ac:dyDescent="0.15">
      <c r="A7" s="383"/>
      <c r="B7" s="384"/>
      <c r="C7" s="384"/>
      <c r="D7" s="49" t="s">
        <v>79</v>
      </c>
      <c r="E7" s="49" t="s">
        <v>80</v>
      </c>
      <c r="F7" s="49" t="s">
        <v>80</v>
      </c>
      <c r="G7" s="50" t="s">
        <v>80</v>
      </c>
      <c r="H7" s="50" t="s">
        <v>80</v>
      </c>
      <c r="I7" s="50" t="s">
        <v>80</v>
      </c>
      <c r="J7" s="51" t="s">
        <v>80</v>
      </c>
      <c r="K7" s="50" t="s">
        <v>80</v>
      </c>
      <c r="L7" s="51" t="s">
        <v>80</v>
      </c>
      <c r="M7" s="51" t="s">
        <v>81</v>
      </c>
      <c r="N7" s="51" t="s">
        <v>81</v>
      </c>
      <c r="O7" s="51" t="s">
        <v>81</v>
      </c>
      <c r="P7" s="51" t="s">
        <v>81</v>
      </c>
      <c r="Q7" s="51" t="s">
        <v>81</v>
      </c>
      <c r="R7" s="51" t="s">
        <v>81</v>
      </c>
      <c r="S7" s="49" t="s">
        <v>80</v>
      </c>
      <c r="T7" s="49" t="s">
        <v>80</v>
      </c>
      <c r="U7" s="49" t="s">
        <v>80</v>
      </c>
      <c r="V7" s="49" t="s">
        <v>80</v>
      </c>
      <c r="W7" s="49" t="s">
        <v>80</v>
      </c>
      <c r="X7" s="49" t="s">
        <v>80</v>
      </c>
      <c r="Y7" s="49"/>
      <c r="Z7" s="210"/>
      <c r="AA7" s="51" t="s">
        <v>80</v>
      </c>
      <c r="AB7" s="49" t="s">
        <v>80</v>
      </c>
      <c r="AC7" s="49" t="s">
        <v>80</v>
      </c>
      <c r="AD7" s="49" t="s">
        <v>80</v>
      </c>
      <c r="AE7" s="49" t="s">
        <v>80</v>
      </c>
      <c r="AF7" s="51" t="s">
        <v>94</v>
      </c>
      <c r="AG7" s="51" t="s">
        <v>82</v>
      </c>
      <c r="AH7" s="51"/>
      <c r="AI7" s="52"/>
    </row>
    <row r="8" spans="1:40" s="194" customFormat="1" ht="39.950000000000003" customHeight="1" x14ac:dyDescent="0.15">
      <c r="A8" s="389" t="str">
        <f>'【記載例】申請25-1'!A8</f>
        <v>病院</v>
      </c>
      <c r="B8" s="389" t="str">
        <f>'【記載例】申請25-1'!B8</f>
        <v>〇〇病院</v>
      </c>
      <c r="C8" s="232" t="str">
        <f>'【記載例】申請25-1'!$C$8</f>
        <v>医療法人</v>
      </c>
      <c r="D8" s="391">
        <v>94</v>
      </c>
      <c r="E8" s="391">
        <v>76</v>
      </c>
      <c r="F8" s="391">
        <v>8</v>
      </c>
      <c r="G8" s="391">
        <v>7</v>
      </c>
      <c r="H8" s="391">
        <v>1</v>
      </c>
      <c r="I8" s="385"/>
      <c r="J8" s="387"/>
      <c r="K8" s="385">
        <v>1</v>
      </c>
      <c r="L8" s="387">
        <v>1</v>
      </c>
      <c r="M8" s="393">
        <v>3.2</v>
      </c>
      <c r="N8" s="393"/>
      <c r="O8" s="393">
        <v>0</v>
      </c>
      <c r="P8" s="393">
        <v>0</v>
      </c>
      <c r="Q8" s="393">
        <v>0</v>
      </c>
      <c r="R8" s="393"/>
      <c r="S8" s="395">
        <v>0</v>
      </c>
      <c r="T8" s="395">
        <v>1</v>
      </c>
      <c r="U8" s="395">
        <v>0</v>
      </c>
      <c r="V8" s="395">
        <v>6</v>
      </c>
      <c r="W8" s="395">
        <v>0</v>
      </c>
      <c r="X8" s="395">
        <v>2</v>
      </c>
      <c r="Y8" s="395" t="s">
        <v>41</v>
      </c>
      <c r="Z8" s="397" t="s">
        <v>41</v>
      </c>
      <c r="AA8" s="399">
        <v>1</v>
      </c>
      <c r="AB8" s="401">
        <v>2</v>
      </c>
      <c r="AC8" s="401"/>
      <c r="AD8" s="401"/>
      <c r="AE8" s="403">
        <f>SUM(AA8:AD9)</f>
        <v>3</v>
      </c>
      <c r="AF8" s="395">
        <v>3</v>
      </c>
      <c r="AG8" s="395">
        <v>15</v>
      </c>
      <c r="AH8" s="405" t="s">
        <v>42</v>
      </c>
      <c r="AI8" s="395"/>
    </row>
    <row r="9" spans="1:40" ht="80.099999999999994" customHeight="1" x14ac:dyDescent="0.15">
      <c r="A9" s="390"/>
      <c r="B9" s="390"/>
      <c r="C9" s="191" t="str">
        <f>'【記載例】申請25-1'!$C$9</f>
        <v>〇〇会</v>
      </c>
      <c r="D9" s="392"/>
      <c r="E9" s="392"/>
      <c r="F9" s="392"/>
      <c r="G9" s="392"/>
      <c r="H9" s="392"/>
      <c r="I9" s="386"/>
      <c r="J9" s="388"/>
      <c r="K9" s="386"/>
      <c r="L9" s="388"/>
      <c r="M9" s="394"/>
      <c r="N9" s="394"/>
      <c r="O9" s="394"/>
      <c r="P9" s="394"/>
      <c r="Q9" s="394"/>
      <c r="R9" s="394"/>
      <c r="S9" s="396"/>
      <c r="T9" s="396"/>
      <c r="U9" s="396"/>
      <c r="V9" s="396"/>
      <c r="W9" s="396"/>
      <c r="X9" s="396"/>
      <c r="Y9" s="396"/>
      <c r="Z9" s="398"/>
      <c r="AA9" s="400"/>
      <c r="AB9" s="402"/>
      <c r="AC9" s="402"/>
      <c r="AD9" s="402"/>
      <c r="AE9" s="404"/>
      <c r="AF9" s="396"/>
      <c r="AG9" s="396"/>
      <c r="AH9" s="406"/>
      <c r="AI9" s="396"/>
    </row>
    <row r="10" spans="1:40" s="197" customFormat="1" ht="76.5" customHeight="1" x14ac:dyDescent="0.15">
      <c r="A10" s="195"/>
      <c r="B10" s="196"/>
      <c r="C10" s="161"/>
      <c r="D10" s="53"/>
      <c r="E10" s="53"/>
      <c r="F10" s="53"/>
      <c r="G10" s="54"/>
      <c r="H10" s="54"/>
      <c r="I10" s="54"/>
      <c r="J10" s="55"/>
      <c r="K10" s="54"/>
      <c r="L10" s="55"/>
      <c r="M10" s="227" t="s">
        <v>259</v>
      </c>
      <c r="N10" s="178"/>
      <c r="O10" s="178"/>
      <c r="P10" s="227" t="s">
        <v>258</v>
      </c>
      <c r="Q10" s="178"/>
      <c r="R10" s="178"/>
      <c r="S10" s="53"/>
      <c r="T10" s="53"/>
      <c r="U10" s="53"/>
      <c r="V10" s="53"/>
      <c r="W10" s="53"/>
      <c r="X10" s="55"/>
      <c r="Y10" s="227" t="s">
        <v>106</v>
      </c>
      <c r="Z10" s="228" t="s">
        <v>106</v>
      </c>
      <c r="AA10" s="55"/>
      <c r="AB10" s="55"/>
      <c r="AC10" s="55"/>
      <c r="AD10" s="55"/>
      <c r="AE10" s="55"/>
      <c r="AF10" s="227" t="s">
        <v>257</v>
      </c>
      <c r="AG10" s="53"/>
      <c r="AH10" s="227" t="s">
        <v>106</v>
      </c>
      <c r="AI10" s="196"/>
    </row>
    <row r="11" spans="1:40" s="197" customFormat="1" ht="12" customHeight="1" x14ac:dyDescent="0.15">
      <c r="A11" s="198"/>
      <c r="B11" s="199"/>
      <c r="C11" s="198"/>
      <c r="D11" s="198"/>
      <c r="E11" s="198"/>
      <c r="F11" s="198"/>
      <c r="G11" s="198"/>
      <c r="H11" s="198"/>
      <c r="I11" s="198"/>
      <c r="J11" s="198"/>
      <c r="K11" s="198"/>
      <c r="L11" s="198"/>
      <c r="M11" s="200"/>
      <c r="N11" s="200"/>
      <c r="O11" s="200"/>
      <c r="P11" s="201"/>
      <c r="Q11" s="200"/>
      <c r="R11" s="200"/>
      <c r="S11" s="198"/>
      <c r="T11" s="198"/>
      <c r="U11" s="198"/>
      <c r="V11" s="198"/>
      <c r="W11" s="198"/>
      <c r="X11" s="198"/>
      <c r="Y11" s="198"/>
      <c r="Z11" s="199"/>
      <c r="AA11" s="198"/>
      <c r="AB11" s="198"/>
      <c r="AC11" s="198"/>
      <c r="AD11" s="198"/>
      <c r="AE11" s="198"/>
      <c r="AF11" s="198"/>
      <c r="AG11" s="198"/>
      <c r="AH11" s="198"/>
      <c r="AI11" s="198"/>
      <c r="AL11" s="202" t="s">
        <v>41</v>
      </c>
      <c r="AM11" s="202" t="s">
        <v>41</v>
      </c>
      <c r="AN11" s="202" t="s">
        <v>42</v>
      </c>
    </row>
    <row r="12" spans="1:40" ht="16.5" customHeight="1" x14ac:dyDescent="0.15">
      <c r="A12" s="111" t="s">
        <v>50</v>
      </c>
      <c r="B12" s="111"/>
      <c r="C12" s="111"/>
      <c r="D12" s="111"/>
      <c r="E12" s="111"/>
      <c r="F12" s="111"/>
      <c r="G12" s="111"/>
      <c r="H12" s="111"/>
      <c r="I12" s="111"/>
      <c r="J12" s="111"/>
      <c r="K12" s="111"/>
      <c r="L12" s="111"/>
      <c r="M12" s="203"/>
      <c r="N12" s="203"/>
      <c r="O12" s="203"/>
      <c r="P12" s="203"/>
      <c r="Q12" s="203"/>
      <c r="R12" s="203"/>
      <c r="S12" s="111"/>
      <c r="T12" s="111"/>
      <c r="U12" s="111"/>
      <c r="V12" s="111"/>
      <c r="W12" s="111"/>
      <c r="X12" s="111"/>
      <c r="Y12" s="111"/>
      <c r="Z12" s="111"/>
      <c r="AA12" s="111"/>
      <c r="AB12" s="111"/>
      <c r="AC12" s="111"/>
      <c r="AD12" s="111"/>
      <c r="AE12" s="111"/>
      <c r="AF12" s="111"/>
      <c r="AG12" s="111"/>
      <c r="AH12" s="111"/>
      <c r="AI12" s="111"/>
      <c r="AL12" s="202" t="s">
        <v>61</v>
      </c>
      <c r="AM12" s="202" t="s">
        <v>43</v>
      </c>
      <c r="AN12" s="202" t="s">
        <v>44</v>
      </c>
    </row>
    <row r="13" spans="1:40" ht="18.75" customHeight="1" x14ac:dyDescent="0.15">
      <c r="A13" s="211" t="s">
        <v>162</v>
      </c>
      <c r="B13" s="111" t="s">
        <v>271</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L13" s="204"/>
      <c r="AM13" s="204"/>
      <c r="AN13" s="205" t="s">
        <v>24</v>
      </c>
    </row>
    <row r="14" spans="1:40" ht="18.75" customHeight="1" x14ac:dyDescent="0.15">
      <c r="A14" s="548" t="s">
        <v>161</v>
      </c>
      <c r="B14" s="111" t="s">
        <v>511</v>
      </c>
      <c r="C14" s="547"/>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L14" s="204"/>
      <c r="AM14" s="204"/>
      <c r="AN14" s="206"/>
    </row>
    <row r="15" spans="1:40" ht="18.75" customHeight="1" x14ac:dyDescent="0.15">
      <c r="A15" s="211" t="s">
        <v>160</v>
      </c>
      <c r="B15" s="111" t="s">
        <v>284</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L15" s="206"/>
      <c r="AM15" s="206"/>
      <c r="AN15" s="206"/>
    </row>
    <row r="16" spans="1:40" ht="18.75" customHeight="1" x14ac:dyDescent="0.15">
      <c r="A16" s="211" t="s">
        <v>159</v>
      </c>
      <c r="B16" s="111" t="s">
        <v>285</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L16" s="206"/>
      <c r="AM16" s="206"/>
      <c r="AN16" s="206"/>
    </row>
    <row r="17" spans="1:40" ht="18.75" customHeight="1" x14ac:dyDescent="0.15">
      <c r="A17" s="211" t="s">
        <v>158</v>
      </c>
      <c r="B17" s="111" t="s">
        <v>283</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L17" s="206"/>
      <c r="AM17" s="206"/>
      <c r="AN17" s="206"/>
    </row>
    <row r="18" spans="1:40" ht="18.75" customHeight="1" x14ac:dyDescent="0.15">
      <c r="A18" s="212"/>
      <c r="B18" s="111" t="s">
        <v>286</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L18" s="206"/>
      <c r="AM18" s="206"/>
      <c r="AN18" s="206"/>
    </row>
    <row r="19" spans="1:40" ht="18.75" customHeight="1" x14ac:dyDescent="0.15">
      <c r="A19" s="211" t="s">
        <v>180</v>
      </c>
      <c r="B19" s="111" t="s">
        <v>269</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L19" s="206"/>
      <c r="AM19" s="206"/>
      <c r="AN19" s="206"/>
    </row>
    <row r="20" spans="1:40" ht="18.75" customHeight="1" x14ac:dyDescent="0.15">
      <c r="A20" s="212"/>
      <c r="B20" s="111" t="s">
        <v>226</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L20" s="206"/>
      <c r="AM20" s="206"/>
      <c r="AN20" s="206"/>
    </row>
    <row r="21" spans="1:40" ht="18.75" customHeight="1" x14ac:dyDescent="0.15">
      <c r="A21" s="211" t="s">
        <v>181</v>
      </c>
      <c r="B21" s="111" t="s">
        <v>248</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L21" s="206"/>
      <c r="AM21" s="206"/>
      <c r="AN21" s="206"/>
    </row>
    <row r="22" spans="1:40" ht="18.75" customHeight="1" x14ac:dyDescent="0.15">
      <c r="A22" s="212"/>
      <c r="B22" s="111" t="s">
        <v>290</v>
      </c>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L22" s="207"/>
    </row>
    <row r="23" spans="1:40" ht="18.75" customHeight="1" x14ac:dyDescent="0.15">
      <c r="A23" s="212"/>
      <c r="B23" s="111" t="s">
        <v>291</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L23" s="207"/>
    </row>
    <row r="24" spans="1:40" ht="18.75" customHeight="1" x14ac:dyDescent="0.15">
      <c r="A24" s="212"/>
      <c r="B24" s="111" t="s">
        <v>292</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L24" s="207"/>
    </row>
    <row r="25" spans="1:40" ht="18.75" customHeight="1" x14ac:dyDescent="0.15">
      <c r="A25" s="211" t="s">
        <v>184</v>
      </c>
      <c r="B25" s="111" t="s">
        <v>249</v>
      </c>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L25" s="207"/>
    </row>
    <row r="26" spans="1:40" ht="18.75" customHeight="1" x14ac:dyDescent="0.15">
      <c r="A26" s="211"/>
      <c r="B26" s="111" t="s">
        <v>293</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L26" s="207"/>
    </row>
    <row r="27" spans="1:40" ht="18.75" customHeight="1" x14ac:dyDescent="0.15">
      <c r="A27" s="211" t="s">
        <v>227</v>
      </c>
      <c r="B27" s="111" t="s">
        <v>294</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L27" s="207"/>
    </row>
    <row r="28" spans="1:40" ht="18.75" customHeight="1" x14ac:dyDescent="0.15">
      <c r="A28" s="212"/>
      <c r="B28" s="111" t="s">
        <v>295</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row>
    <row r="29" spans="1:40" ht="18.75" customHeight="1" x14ac:dyDescent="0.15">
      <c r="A29" s="211" t="s">
        <v>154</v>
      </c>
      <c r="B29" s="111" t="s">
        <v>103</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row>
    <row r="30" spans="1:40" ht="18.75" customHeight="1" x14ac:dyDescent="0.15">
      <c r="A30" s="211" t="s">
        <v>187</v>
      </c>
      <c r="B30" s="111" t="s">
        <v>296</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row>
    <row r="31" spans="1:40" ht="18.75" customHeight="1" x14ac:dyDescent="0.15">
      <c r="A31" s="211" t="s">
        <v>188</v>
      </c>
      <c r="B31" s="111" t="s">
        <v>289</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row>
    <row r="32" spans="1:40" ht="18.75" customHeight="1" x14ac:dyDescent="0.15">
      <c r="A32" s="212"/>
      <c r="B32" s="111" t="s">
        <v>288</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row>
    <row r="33" spans="1:35" ht="18.75" customHeight="1" x14ac:dyDescent="0.15">
      <c r="A33" s="211" t="s">
        <v>189</v>
      </c>
      <c r="B33" s="111" t="s">
        <v>287</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4" spans="1:35" x14ac:dyDescent="0.15">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row>
    <row r="35" spans="1:35" x14ac:dyDescent="0.15">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row>
    <row r="36" spans="1:35" x14ac:dyDescent="0.15">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row>
    <row r="54" spans="1:38" x14ac:dyDescent="0.15">
      <c r="AL54" s="209"/>
    </row>
    <row r="55" spans="1:38" s="209" customFormat="1" x14ac:dyDescent="0.15">
      <c r="A55" s="192"/>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row>
    <row r="56" spans="1:38" s="209" customFormat="1" x14ac:dyDescent="0.15">
      <c r="A56" s="192"/>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row>
    <row r="57" spans="1:38" s="209" customFormat="1" x14ac:dyDescent="0.15">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row>
    <row r="58" spans="1:38" s="209" customFormat="1" x14ac:dyDescent="0.15">
      <c r="A58" s="192"/>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row>
    <row r="59" spans="1:38" s="209" customFormat="1" x14ac:dyDescent="0.15">
      <c r="A59" s="19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row>
    <row r="60" spans="1:38" s="209" customFormat="1" x14ac:dyDescent="0.15">
      <c r="A60" s="192"/>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row>
    <row r="61" spans="1:38" s="209" customFormat="1" x14ac:dyDescent="0.15">
      <c r="A61" s="192"/>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row>
    <row r="62" spans="1:38" s="209" customFormat="1" x14ac:dyDescent="0.15">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row>
    <row r="63" spans="1:38" s="209" customFormat="1" x14ac:dyDescent="0.15">
      <c r="A63" s="192"/>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row>
    <row r="64" spans="1:38" s="209" customFormat="1" x14ac:dyDescent="0.15">
      <c r="A64" s="192"/>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row>
    <row r="65" spans="1:38" s="209" customFormat="1" x14ac:dyDescent="0.15">
      <c r="A65" s="192"/>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row>
    <row r="66" spans="1:38" s="209" customFormat="1" x14ac:dyDescent="0.1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row>
    <row r="67" spans="1:38" s="209" customFormat="1" x14ac:dyDescent="0.15">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L67" s="192"/>
    </row>
  </sheetData>
  <sheetProtection selectLockedCells="1"/>
  <mergeCells count="65">
    <mergeCell ref="O4:O6"/>
    <mergeCell ref="A2:AI2"/>
    <mergeCell ref="A4:A7"/>
    <mergeCell ref="B4:B7"/>
    <mergeCell ref="C4:C7"/>
    <mergeCell ref="D4:D6"/>
    <mergeCell ref="E4:E6"/>
    <mergeCell ref="F4:F6"/>
    <mergeCell ref="G4:G6"/>
    <mergeCell ref="H4:H6"/>
    <mergeCell ref="I4:I6"/>
    <mergeCell ref="J4:J6"/>
    <mergeCell ref="K4:K6"/>
    <mergeCell ref="L4:L6"/>
    <mergeCell ref="M4:M6"/>
    <mergeCell ref="N4:N6"/>
    <mergeCell ref="P4:P6"/>
    <mergeCell ref="Q4:Q6"/>
    <mergeCell ref="R4:R6"/>
    <mergeCell ref="S4:X4"/>
    <mergeCell ref="Y4:Y6"/>
    <mergeCell ref="AA4:AH4"/>
    <mergeCell ref="AI4:AI6"/>
    <mergeCell ref="S5:T5"/>
    <mergeCell ref="U5:V5"/>
    <mergeCell ref="W5:X5"/>
    <mergeCell ref="AA5:AE5"/>
    <mergeCell ref="AF5:AF6"/>
    <mergeCell ref="AG5:AG6"/>
    <mergeCell ref="AH5:AH6"/>
    <mergeCell ref="Z4:Z6"/>
    <mergeCell ref="M8:M9"/>
    <mergeCell ref="A8:A9"/>
    <mergeCell ref="B8:B9"/>
    <mergeCell ref="D8:D9"/>
    <mergeCell ref="E8:E9"/>
    <mergeCell ref="F8:F9"/>
    <mergeCell ref="G8:G9"/>
    <mergeCell ref="H8:H9"/>
    <mergeCell ref="I8:I9"/>
    <mergeCell ref="J8:J9"/>
    <mergeCell ref="K8:K9"/>
    <mergeCell ref="L8:L9"/>
    <mergeCell ref="Y8:Y9"/>
    <mergeCell ref="N8:N9"/>
    <mergeCell ref="O8:O9"/>
    <mergeCell ref="P8:P9"/>
    <mergeCell ref="Q8:Q9"/>
    <mergeCell ref="R8:R9"/>
    <mergeCell ref="S8:S9"/>
    <mergeCell ref="T8:T9"/>
    <mergeCell ref="U8:U9"/>
    <mergeCell ref="V8:V9"/>
    <mergeCell ref="W8:W9"/>
    <mergeCell ref="X8:X9"/>
    <mergeCell ref="AF8:AF9"/>
    <mergeCell ref="AG8:AG9"/>
    <mergeCell ref="AH8:AH9"/>
    <mergeCell ref="AI8:AI9"/>
    <mergeCell ref="Z8:Z9"/>
    <mergeCell ref="AA8:AA9"/>
    <mergeCell ref="AB8:AB9"/>
    <mergeCell ref="AC8:AC9"/>
    <mergeCell ref="AD8:AD9"/>
    <mergeCell ref="AE8:AE9"/>
  </mergeCells>
  <phoneticPr fontId="1"/>
  <dataValidations disablePrompts="1" count="10">
    <dataValidation type="list" allowBlank="1" showInputMessage="1" showErrorMessage="1" sqref="Z8:Z9" xr:uid="{00000000-0002-0000-0900-000000000000}">
      <formula1>$AM$11:$AM$12</formula1>
    </dataValidation>
    <dataValidation type="list" allowBlank="1" showInputMessage="1" showErrorMessage="1" sqref="Y8:Y9" xr:uid="{00000000-0002-0000-0900-000001000000}">
      <formula1>$AL$11:$AL$12</formula1>
    </dataValidation>
    <dataValidation type="whole" imeMode="halfAlpha" allowBlank="1" showInputMessage="1" showErrorMessage="1" sqref="AF11:AF12" xr:uid="{00000000-0002-0000-0900-000002000000}">
      <formula1>2</formula1>
      <formula2>12</formula2>
    </dataValidation>
    <dataValidation type="decimal" imeMode="halfAlpha" allowBlank="1" showInputMessage="1" showErrorMessage="1" sqref="P11 M11 M12:R12 N10:O11 Q10:R11" xr:uid="{00000000-0002-0000-0900-000003000000}">
      <formula1>0</formula1>
      <formula2>100</formula2>
    </dataValidation>
    <dataValidation type="whole" imeMode="halfAlpha" operator="greaterThanOrEqual" allowBlank="1" showInputMessage="1" showErrorMessage="1" sqref="D10:D12 S10:X12 AE8 AA10:AE12" xr:uid="{00000000-0002-0000-0900-000004000000}">
      <formula1>0</formula1>
    </dataValidation>
    <dataValidation type="whole" imeMode="halfAlpha" operator="greaterThanOrEqual" allowBlank="1" showInputMessage="1" showErrorMessage="1" sqref="E10:L12" xr:uid="{00000000-0002-0000-0900-000005000000}">
      <formula1>1</formula1>
    </dataValidation>
    <dataValidation type="list" allowBlank="1" showInputMessage="1" showErrorMessage="1" sqref="C12" xr:uid="{00000000-0002-0000-0900-000006000000}">
      <formula1>#REF!</formula1>
    </dataValidation>
    <dataValidation type="list" allowBlank="1" showInputMessage="1" showErrorMessage="1" sqref="Y12:Z12" xr:uid="{00000000-0002-0000-0900-000007000000}">
      <formula1>$AM$11:$AM$11</formula1>
    </dataValidation>
    <dataValidation type="list" allowBlank="1" showInputMessage="1" showErrorMessage="1" sqref="AH12" xr:uid="{00000000-0002-0000-0900-000008000000}">
      <formula1>$AN$11:$AN$12</formula1>
    </dataValidation>
    <dataValidation type="list" allowBlank="1" showInputMessage="1" showErrorMessage="1" sqref="AH8:AH9" xr:uid="{00000000-0002-0000-0900-000009000000}">
      <formula1>$AN$11:$AN$13</formula1>
    </dataValidation>
  </dataValidations>
  <printOptions horizontalCentered="1" verticalCentered="1"/>
  <pageMargins left="0.27559055118110237" right="0.15748031496062992" top="0.74803149606299213" bottom="0.39370078740157483" header="0.51181102362204722" footer="0.15748031496062992"/>
  <pageSetup paperSize="9" scale="52"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pageSetUpPr fitToPage="1"/>
  </sheetPr>
  <dimension ref="A1:H44"/>
  <sheetViews>
    <sheetView topLeftCell="A27" zoomScaleNormal="100" workbookViewId="0">
      <selection activeCell="C37" sqref="C37:E37"/>
    </sheetView>
  </sheetViews>
  <sheetFormatPr defaultRowHeight="13.5" x14ac:dyDescent="0.15"/>
  <cols>
    <col min="1" max="1" width="5" style="162" customWidth="1"/>
    <col min="2" max="2" width="18.375" style="165" customWidth="1"/>
    <col min="3" max="3" width="16" style="165" customWidth="1"/>
    <col min="4" max="4" width="16.625" style="166" customWidth="1"/>
    <col min="5" max="5" width="16.625" style="162" customWidth="1"/>
    <col min="6" max="6" width="18.625" style="162" customWidth="1"/>
    <col min="7" max="251" width="9" style="162"/>
    <col min="252" max="252" width="7.25" style="162" customWidth="1"/>
    <col min="253" max="253" width="5" style="162" customWidth="1"/>
    <col min="254" max="254" width="16" style="162" customWidth="1"/>
    <col min="255" max="255" width="15" style="162" customWidth="1"/>
    <col min="256" max="256" width="16.5" style="162" customWidth="1"/>
    <col min="257" max="257" width="13.25" style="162" customWidth="1"/>
    <col min="258" max="507" width="9" style="162"/>
    <col min="508" max="508" width="7.25" style="162" customWidth="1"/>
    <col min="509" max="509" width="5" style="162" customWidth="1"/>
    <col min="510" max="510" width="16" style="162" customWidth="1"/>
    <col min="511" max="511" width="15" style="162" customWidth="1"/>
    <col min="512" max="512" width="16.5" style="162" customWidth="1"/>
    <col min="513" max="513" width="13.25" style="162" customWidth="1"/>
    <col min="514" max="763" width="9" style="162"/>
    <col min="764" max="764" width="7.25" style="162" customWidth="1"/>
    <col min="765" max="765" width="5" style="162" customWidth="1"/>
    <col min="766" max="766" width="16" style="162" customWidth="1"/>
    <col min="767" max="767" width="15" style="162" customWidth="1"/>
    <col min="768" max="768" width="16.5" style="162" customWidth="1"/>
    <col min="769" max="769" width="13.25" style="162" customWidth="1"/>
    <col min="770" max="1019" width="9" style="162"/>
    <col min="1020" max="1020" width="7.25" style="162" customWidth="1"/>
    <col min="1021" max="1021" width="5" style="162" customWidth="1"/>
    <col min="1022" max="1022" width="16" style="162" customWidth="1"/>
    <col min="1023" max="1023" width="15" style="162" customWidth="1"/>
    <col min="1024" max="1024" width="16.5" style="162" customWidth="1"/>
    <col min="1025" max="1025" width="13.25" style="162" customWidth="1"/>
    <col min="1026" max="1275" width="9" style="162"/>
    <col min="1276" max="1276" width="7.25" style="162" customWidth="1"/>
    <col min="1277" max="1277" width="5" style="162" customWidth="1"/>
    <col min="1278" max="1278" width="16" style="162" customWidth="1"/>
    <col min="1279" max="1279" width="15" style="162" customWidth="1"/>
    <col min="1280" max="1280" width="16.5" style="162" customWidth="1"/>
    <col min="1281" max="1281" width="13.25" style="162" customWidth="1"/>
    <col min="1282" max="1531" width="9" style="162"/>
    <col min="1532" max="1532" width="7.25" style="162" customWidth="1"/>
    <col min="1533" max="1533" width="5" style="162" customWidth="1"/>
    <col min="1534" max="1534" width="16" style="162" customWidth="1"/>
    <col min="1535" max="1535" width="15" style="162" customWidth="1"/>
    <col min="1536" max="1536" width="16.5" style="162" customWidth="1"/>
    <col min="1537" max="1537" width="13.25" style="162" customWidth="1"/>
    <col min="1538" max="1787" width="9" style="162"/>
    <col min="1788" max="1788" width="7.25" style="162" customWidth="1"/>
    <col min="1789" max="1789" width="5" style="162" customWidth="1"/>
    <col min="1790" max="1790" width="16" style="162" customWidth="1"/>
    <col min="1791" max="1791" width="15" style="162" customWidth="1"/>
    <col min="1792" max="1792" width="16.5" style="162" customWidth="1"/>
    <col min="1793" max="1793" width="13.25" style="162" customWidth="1"/>
    <col min="1794" max="2043" width="9" style="162"/>
    <col min="2044" max="2044" width="7.25" style="162" customWidth="1"/>
    <col min="2045" max="2045" width="5" style="162" customWidth="1"/>
    <col min="2046" max="2046" width="16" style="162" customWidth="1"/>
    <col min="2047" max="2047" width="15" style="162" customWidth="1"/>
    <col min="2048" max="2048" width="16.5" style="162" customWidth="1"/>
    <col min="2049" max="2049" width="13.25" style="162" customWidth="1"/>
    <col min="2050" max="2299" width="9" style="162"/>
    <col min="2300" max="2300" width="7.25" style="162" customWidth="1"/>
    <col min="2301" max="2301" width="5" style="162" customWidth="1"/>
    <col min="2302" max="2302" width="16" style="162" customWidth="1"/>
    <col min="2303" max="2303" width="15" style="162" customWidth="1"/>
    <col min="2304" max="2304" width="16.5" style="162" customWidth="1"/>
    <col min="2305" max="2305" width="13.25" style="162" customWidth="1"/>
    <col min="2306" max="2555" width="9" style="162"/>
    <col min="2556" max="2556" width="7.25" style="162" customWidth="1"/>
    <col min="2557" max="2557" width="5" style="162" customWidth="1"/>
    <col min="2558" max="2558" width="16" style="162" customWidth="1"/>
    <col min="2559" max="2559" width="15" style="162" customWidth="1"/>
    <col min="2560" max="2560" width="16.5" style="162" customWidth="1"/>
    <col min="2561" max="2561" width="13.25" style="162" customWidth="1"/>
    <col min="2562" max="2811" width="9" style="162"/>
    <col min="2812" max="2812" width="7.25" style="162" customWidth="1"/>
    <col min="2813" max="2813" width="5" style="162" customWidth="1"/>
    <col min="2814" max="2814" width="16" style="162" customWidth="1"/>
    <col min="2815" max="2815" width="15" style="162" customWidth="1"/>
    <col min="2816" max="2816" width="16.5" style="162" customWidth="1"/>
    <col min="2817" max="2817" width="13.25" style="162" customWidth="1"/>
    <col min="2818" max="3067" width="9" style="162"/>
    <col min="3068" max="3068" width="7.25" style="162" customWidth="1"/>
    <col min="3069" max="3069" width="5" style="162" customWidth="1"/>
    <col min="3070" max="3070" width="16" style="162" customWidth="1"/>
    <col min="3071" max="3071" width="15" style="162" customWidth="1"/>
    <col min="3072" max="3072" width="16.5" style="162" customWidth="1"/>
    <col min="3073" max="3073" width="13.25" style="162" customWidth="1"/>
    <col min="3074" max="3323" width="9" style="162"/>
    <col min="3324" max="3324" width="7.25" style="162" customWidth="1"/>
    <col min="3325" max="3325" width="5" style="162" customWidth="1"/>
    <col min="3326" max="3326" width="16" style="162" customWidth="1"/>
    <col min="3327" max="3327" width="15" style="162" customWidth="1"/>
    <col min="3328" max="3328" width="16.5" style="162" customWidth="1"/>
    <col min="3329" max="3329" width="13.25" style="162" customWidth="1"/>
    <col min="3330" max="3579" width="9" style="162"/>
    <col min="3580" max="3580" width="7.25" style="162" customWidth="1"/>
    <col min="3581" max="3581" width="5" style="162" customWidth="1"/>
    <col min="3582" max="3582" width="16" style="162" customWidth="1"/>
    <col min="3583" max="3583" width="15" style="162" customWidth="1"/>
    <col min="3584" max="3584" width="16.5" style="162" customWidth="1"/>
    <col min="3585" max="3585" width="13.25" style="162" customWidth="1"/>
    <col min="3586" max="3835" width="9" style="162"/>
    <col min="3836" max="3836" width="7.25" style="162" customWidth="1"/>
    <col min="3837" max="3837" width="5" style="162" customWidth="1"/>
    <col min="3838" max="3838" width="16" style="162" customWidth="1"/>
    <col min="3839" max="3839" width="15" style="162" customWidth="1"/>
    <col min="3840" max="3840" width="16.5" style="162" customWidth="1"/>
    <col min="3841" max="3841" width="13.25" style="162" customWidth="1"/>
    <col min="3842" max="4091" width="9" style="162"/>
    <col min="4092" max="4092" width="7.25" style="162" customWidth="1"/>
    <col min="4093" max="4093" width="5" style="162" customWidth="1"/>
    <col min="4094" max="4094" width="16" style="162" customWidth="1"/>
    <col min="4095" max="4095" width="15" style="162" customWidth="1"/>
    <col min="4096" max="4096" width="16.5" style="162" customWidth="1"/>
    <col min="4097" max="4097" width="13.25" style="162" customWidth="1"/>
    <col min="4098" max="4347" width="9" style="162"/>
    <col min="4348" max="4348" width="7.25" style="162" customWidth="1"/>
    <col min="4349" max="4349" width="5" style="162" customWidth="1"/>
    <col min="4350" max="4350" width="16" style="162" customWidth="1"/>
    <col min="4351" max="4351" width="15" style="162" customWidth="1"/>
    <col min="4352" max="4352" width="16.5" style="162" customWidth="1"/>
    <col min="4353" max="4353" width="13.25" style="162" customWidth="1"/>
    <col min="4354" max="4603" width="9" style="162"/>
    <col min="4604" max="4604" width="7.25" style="162" customWidth="1"/>
    <col min="4605" max="4605" width="5" style="162" customWidth="1"/>
    <col min="4606" max="4606" width="16" style="162" customWidth="1"/>
    <col min="4607" max="4607" width="15" style="162" customWidth="1"/>
    <col min="4608" max="4608" width="16.5" style="162" customWidth="1"/>
    <col min="4609" max="4609" width="13.25" style="162" customWidth="1"/>
    <col min="4610" max="4859" width="9" style="162"/>
    <col min="4860" max="4860" width="7.25" style="162" customWidth="1"/>
    <col min="4861" max="4861" width="5" style="162" customWidth="1"/>
    <col min="4862" max="4862" width="16" style="162" customWidth="1"/>
    <col min="4863" max="4863" width="15" style="162" customWidth="1"/>
    <col min="4864" max="4864" width="16.5" style="162" customWidth="1"/>
    <col min="4865" max="4865" width="13.25" style="162" customWidth="1"/>
    <col min="4866" max="5115" width="9" style="162"/>
    <col min="5116" max="5116" width="7.25" style="162" customWidth="1"/>
    <col min="5117" max="5117" width="5" style="162" customWidth="1"/>
    <col min="5118" max="5118" width="16" style="162" customWidth="1"/>
    <col min="5119" max="5119" width="15" style="162" customWidth="1"/>
    <col min="5120" max="5120" width="16.5" style="162" customWidth="1"/>
    <col min="5121" max="5121" width="13.25" style="162" customWidth="1"/>
    <col min="5122" max="5371" width="9" style="162"/>
    <col min="5372" max="5372" width="7.25" style="162" customWidth="1"/>
    <col min="5373" max="5373" width="5" style="162" customWidth="1"/>
    <col min="5374" max="5374" width="16" style="162" customWidth="1"/>
    <col min="5375" max="5375" width="15" style="162" customWidth="1"/>
    <col min="5376" max="5376" width="16.5" style="162" customWidth="1"/>
    <col min="5377" max="5377" width="13.25" style="162" customWidth="1"/>
    <col min="5378" max="5627" width="9" style="162"/>
    <col min="5628" max="5628" width="7.25" style="162" customWidth="1"/>
    <col min="5629" max="5629" width="5" style="162" customWidth="1"/>
    <col min="5630" max="5630" width="16" style="162" customWidth="1"/>
    <col min="5631" max="5631" width="15" style="162" customWidth="1"/>
    <col min="5632" max="5632" width="16.5" style="162" customWidth="1"/>
    <col min="5633" max="5633" width="13.25" style="162" customWidth="1"/>
    <col min="5634" max="5883" width="9" style="162"/>
    <col min="5884" max="5884" width="7.25" style="162" customWidth="1"/>
    <col min="5885" max="5885" width="5" style="162" customWidth="1"/>
    <col min="5886" max="5886" width="16" style="162" customWidth="1"/>
    <col min="5887" max="5887" width="15" style="162" customWidth="1"/>
    <col min="5888" max="5888" width="16.5" style="162" customWidth="1"/>
    <col min="5889" max="5889" width="13.25" style="162" customWidth="1"/>
    <col min="5890" max="6139" width="9" style="162"/>
    <col min="6140" max="6140" width="7.25" style="162" customWidth="1"/>
    <col min="6141" max="6141" width="5" style="162" customWidth="1"/>
    <col min="6142" max="6142" width="16" style="162" customWidth="1"/>
    <col min="6143" max="6143" width="15" style="162" customWidth="1"/>
    <col min="6144" max="6144" width="16.5" style="162" customWidth="1"/>
    <col min="6145" max="6145" width="13.25" style="162" customWidth="1"/>
    <col min="6146" max="6395" width="9" style="162"/>
    <col min="6396" max="6396" width="7.25" style="162" customWidth="1"/>
    <col min="6397" max="6397" width="5" style="162" customWidth="1"/>
    <col min="6398" max="6398" width="16" style="162" customWidth="1"/>
    <col min="6399" max="6399" width="15" style="162" customWidth="1"/>
    <col min="6400" max="6400" width="16.5" style="162" customWidth="1"/>
    <col min="6401" max="6401" width="13.25" style="162" customWidth="1"/>
    <col min="6402" max="6651" width="9" style="162"/>
    <col min="6652" max="6652" width="7.25" style="162" customWidth="1"/>
    <col min="6653" max="6653" width="5" style="162" customWidth="1"/>
    <col min="6654" max="6654" width="16" style="162" customWidth="1"/>
    <col min="6655" max="6655" width="15" style="162" customWidth="1"/>
    <col min="6656" max="6656" width="16.5" style="162" customWidth="1"/>
    <col min="6657" max="6657" width="13.25" style="162" customWidth="1"/>
    <col min="6658" max="6907" width="9" style="162"/>
    <col min="6908" max="6908" width="7.25" style="162" customWidth="1"/>
    <col min="6909" max="6909" width="5" style="162" customWidth="1"/>
    <col min="6910" max="6910" width="16" style="162" customWidth="1"/>
    <col min="6911" max="6911" width="15" style="162" customWidth="1"/>
    <col min="6912" max="6912" width="16.5" style="162" customWidth="1"/>
    <col min="6913" max="6913" width="13.25" style="162" customWidth="1"/>
    <col min="6914" max="7163" width="9" style="162"/>
    <col min="7164" max="7164" width="7.25" style="162" customWidth="1"/>
    <col min="7165" max="7165" width="5" style="162" customWidth="1"/>
    <col min="7166" max="7166" width="16" style="162" customWidth="1"/>
    <col min="7167" max="7167" width="15" style="162" customWidth="1"/>
    <col min="7168" max="7168" width="16.5" style="162" customWidth="1"/>
    <col min="7169" max="7169" width="13.25" style="162" customWidth="1"/>
    <col min="7170" max="7419" width="9" style="162"/>
    <col min="7420" max="7420" width="7.25" style="162" customWidth="1"/>
    <col min="7421" max="7421" width="5" style="162" customWidth="1"/>
    <col min="7422" max="7422" width="16" style="162" customWidth="1"/>
    <col min="7423" max="7423" width="15" style="162" customWidth="1"/>
    <col min="7424" max="7424" width="16.5" style="162" customWidth="1"/>
    <col min="7425" max="7425" width="13.25" style="162" customWidth="1"/>
    <col min="7426" max="7675" width="9" style="162"/>
    <col min="7676" max="7676" width="7.25" style="162" customWidth="1"/>
    <col min="7677" max="7677" width="5" style="162" customWidth="1"/>
    <col min="7678" max="7678" width="16" style="162" customWidth="1"/>
    <col min="7679" max="7679" width="15" style="162" customWidth="1"/>
    <col min="7680" max="7680" width="16.5" style="162" customWidth="1"/>
    <col min="7681" max="7681" width="13.25" style="162" customWidth="1"/>
    <col min="7682" max="7931" width="9" style="162"/>
    <col min="7932" max="7932" width="7.25" style="162" customWidth="1"/>
    <col min="7933" max="7933" width="5" style="162" customWidth="1"/>
    <col min="7934" max="7934" width="16" style="162" customWidth="1"/>
    <col min="7935" max="7935" width="15" style="162" customWidth="1"/>
    <col min="7936" max="7936" width="16.5" style="162" customWidth="1"/>
    <col min="7937" max="7937" width="13.25" style="162" customWidth="1"/>
    <col min="7938" max="8187" width="9" style="162"/>
    <col min="8188" max="8188" width="7.25" style="162" customWidth="1"/>
    <col min="8189" max="8189" width="5" style="162" customWidth="1"/>
    <col min="8190" max="8190" width="16" style="162" customWidth="1"/>
    <col min="8191" max="8191" width="15" style="162" customWidth="1"/>
    <col min="8192" max="8192" width="16.5" style="162" customWidth="1"/>
    <col min="8193" max="8193" width="13.25" style="162" customWidth="1"/>
    <col min="8194" max="8443" width="9" style="162"/>
    <col min="8444" max="8444" width="7.25" style="162" customWidth="1"/>
    <col min="8445" max="8445" width="5" style="162" customWidth="1"/>
    <col min="8446" max="8446" width="16" style="162" customWidth="1"/>
    <col min="8447" max="8447" width="15" style="162" customWidth="1"/>
    <col min="8448" max="8448" width="16.5" style="162" customWidth="1"/>
    <col min="8449" max="8449" width="13.25" style="162" customWidth="1"/>
    <col min="8450" max="8699" width="9" style="162"/>
    <col min="8700" max="8700" width="7.25" style="162" customWidth="1"/>
    <col min="8701" max="8701" width="5" style="162" customWidth="1"/>
    <col min="8702" max="8702" width="16" style="162" customWidth="1"/>
    <col min="8703" max="8703" width="15" style="162" customWidth="1"/>
    <col min="8704" max="8704" width="16.5" style="162" customWidth="1"/>
    <col min="8705" max="8705" width="13.25" style="162" customWidth="1"/>
    <col min="8706" max="8955" width="9" style="162"/>
    <col min="8956" max="8956" width="7.25" style="162" customWidth="1"/>
    <col min="8957" max="8957" width="5" style="162" customWidth="1"/>
    <col min="8958" max="8958" width="16" style="162" customWidth="1"/>
    <col min="8959" max="8959" width="15" style="162" customWidth="1"/>
    <col min="8960" max="8960" width="16.5" style="162" customWidth="1"/>
    <col min="8961" max="8961" width="13.25" style="162" customWidth="1"/>
    <col min="8962" max="9211" width="9" style="162"/>
    <col min="9212" max="9212" width="7.25" style="162" customWidth="1"/>
    <col min="9213" max="9213" width="5" style="162" customWidth="1"/>
    <col min="9214" max="9214" width="16" style="162" customWidth="1"/>
    <col min="9215" max="9215" width="15" style="162" customWidth="1"/>
    <col min="9216" max="9216" width="16.5" style="162" customWidth="1"/>
    <col min="9217" max="9217" width="13.25" style="162" customWidth="1"/>
    <col min="9218" max="9467" width="9" style="162"/>
    <col min="9468" max="9468" width="7.25" style="162" customWidth="1"/>
    <col min="9469" max="9469" width="5" style="162" customWidth="1"/>
    <col min="9470" max="9470" width="16" style="162" customWidth="1"/>
    <col min="9471" max="9471" width="15" style="162" customWidth="1"/>
    <col min="9472" max="9472" width="16.5" style="162" customWidth="1"/>
    <col min="9473" max="9473" width="13.25" style="162" customWidth="1"/>
    <col min="9474" max="9723" width="9" style="162"/>
    <col min="9724" max="9724" width="7.25" style="162" customWidth="1"/>
    <col min="9725" max="9725" width="5" style="162" customWidth="1"/>
    <col min="9726" max="9726" width="16" style="162" customWidth="1"/>
    <col min="9727" max="9727" width="15" style="162" customWidth="1"/>
    <col min="9728" max="9728" width="16.5" style="162" customWidth="1"/>
    <col min="9729" max="9729" width="13.25" style="162" customWidth="1"/>
    <col min="9730" max="9979" width="9" style="162"/>
    <col min="9980" max="9980" width="7.25" style="162" customWidth="1"/>
    <col min="9981" max="9981" width="5" style="162" customWidth="1"/>
    <col min="9982" max="9982" width="16" style="162" customWidth="1"/>
    <col min="9983" max="9983" width="15" style="162" customWidth="1"/>
    <col min="9984" max="9984" width="16.5" style="162" customWidth="1"/>
    <col min="9985" max="9985" width="13.25" style="162" customWidth="1"/>
    <col min="9986" max="10235" width="9" style="162"/>
    <col min="10236" max="10236" width="7.25" style="162" customWidth="1"/>
    <col min="10237" max="10237" width="5" style="162" customWidth="1"/>
    <col min="10238" max="10238" width="16" style="162" customWidth="1"/>
    <col min="10239" max="10239" width="15" style="162" customWidth="1"/>
    <col min="10240" max="10240" width="16.5" style="162" customWidth="1"/>
    <col min="10241" max="10241" width="13.25" style="162" customWidth="1"/>
    <col min="10242" max="10491" width="9" style="162"/>
    <col min="10492" max="10492" width="7.25" style="162" customWidth="1"/>
    <col min="10493" max="10493" width="5" style="162" customWidth="1"/>
    <col min="10494" max="10494" width="16" style="162" customWidth="1"/>
    <col min="10495" max="10495" width="15" style="162" customWidth="1"/>
    <col min="10496" max="10496" width="16.5" style="162" customWidth="1"/>
    <col min="10497" max="10497" width="13.25" style="162" customWidth="1"/>
    <col min="10498" max="10747" width="9" style="162"/>
    <col min="10748" max="10748" width="7.25" style="162" customWidth="1"/>
    <col min="10749" max="10749" width="5" style="162" customWidth="1"/>
    <col min="10750" max="10750" width="16" style="162" customWidth="1"/>
    <col min="10751" max="10751" width="15" style="162" customWidth="1"/>
    <col min="10752" max="10752" width="16.5" style="162" customWidth="1"/>
    <col min="10753" max="10753" width="13.25" style="162" customWidth="1"/>
    <col min="10754" max="11003" width="9" style="162"/>
    <col min="11004" max="11004" width="7.25" style="162" customWidth="1"/>
    <col min="11005" max="11005" width="5" style="162" customWidth="1"/>
    <col min="11006" max="11006" width="16" style="162" customWidth="1"/>
    <col min="11007" max="11007" width="15" style="162" customWidth="1"/>
    <col min="11008" max="11008" width="16.5" style="162" customWidth="1"/>
    <col min="11009" max="11009" width="13.25" style="162" customWidth="1"/>
    <col min="11010" max="11259" width="9" style="162"/>
    <col min="11260" max="11260" width="7.25" style="162" customWidth="1"/>
    <col min="11261" max="11261" width="5" style="162" customWidth="1"/>
    <col min="11262" max="11262" width="16" style="162" customWidth="1"/>
    <col min="11263" max="11263" width="15" style="162" customWidth="1"/>
    <col min="11264" max="11264" width="16.5" style="162" customWidth="1"/>
    <col min="11265" max="11265" width="13.25" style="162" customWidth="1"/>
    <col min="11266" max="11515" width="9" style="162"/>
    <col min="11516" max="11516" width="7.25" style="162" customWidth="1"/>
    <col min="11517" max="11517" width="5" style="162" customWidth="1"/>
    <col min="11518" max="11518" width="16" style="162" customWidth="1"/>
    <col min="11519" max="11519" width="15" style="162" customWidth="1"/>
    <col min="11520" max="11520" width="16.5" style="162" customWidth="1"/>
    <col min="11521" max="11521" width="13.25" style="162" customWidth="1"/>
    <col min="11522" max="11771" width="9" style="162"/>
    <col min="11772" max="11772" width="7.25" style="162" customWidth="1"/>
    <col min="11773" max="11773" width="5" style="162" customWidth="1"/>
    <col min="11774" max="11774" width="16" style="162" customWidth="1"/>
    <col min="11775" max="11775" width="15" style="162" customWidth="1"/>
    <col min="11776" max="11776" width="16.5" style="162" customWidth="1"/>
    <col min="11777" max="11777" width="13.25" style="162" customWidth="1"/>
    <col min="11778" max="12027" width="9" style="162"/>
    <col min="12028" max="12028" width="7.25" style="162" customWidth="1"/>
    <col min="12029" max="12029" width="5" style="162" customWidth="1"/>
    <col min="12030" max="12030" width="16" style="162" customWidth="1"/>
    <col min="12031" max="12031" width="15" style="162" customWidth="1"/>
    <col min="12032" max="12032" width="16.5" style="162" customWidth="1"/>
    <col min="12033" max="12033" width="13.25" style="162" customWidth="1"/>
    <col min="12034" max="12283" width="9" style="162"/>
    <col min="12284" max="12284" width="7.25" style="162" customWidth="1"/>
    <col min="12285" max="12285" width="5" style="162" customWidth="1"/>
    <col min="12286" max="12286" width="16" style="162" customWidth="1"/>
    <col min="12287" max="12287" width="15" style="162" customWidth="1"/>
    <col min="12288" max="12288" width="16.5" style="162" customWidth="1"/>
    <col min="12289" max="12289" width="13.25" style="162" customWidth="1"/>
    <col min="12290" max="12539" width="9" style="162"/>
    <col min="12540" max="12540" width="7.25" style="162" customWidth="1"/>
    <col min="12541" max="12541" width="5" style="162" customWidth="1"/>
    <col min="12542" max="12542" width="16" style="162" customWidth="1"/>
    <col min="12543" max="12543" width="15" style="162" customWidth="1"/>
    <col min="12544" max="12544" width="16.5" style="162" customWidth="1"/>
    <col min="12545" max="12545" width="13.25" style="162" customWidth="1"/>
    <col min="12546" max="12795" width="9" style="162"/>
    <col min="12796" max="12796" width="7.25" style="162" customWidth="1"/>
    <col min="12797" max="12797" width="5" style="162" customWidth="1"/>
    <col min="12798" max="12798" width="16" style="162" customWidth="1"/>
    <col min="12799" max="12799" width="15" style="162" customWidth="1"/>
    <col min="12800" max="12800" width="16.5" style="162" customWidth="1"/>
    <col min="12801" max="12801" width="13.25" style="162" customWidth="1"/>
    <col min="12802" max="13051" width="9" style="162"/>
    <col min="13052" max="13052" width="7.25" style="162" customWidth="1"/>
    <col min="13053" max="13053" width="5" style="162" customWidth="1"/>
    <col min="13054" max="13054" width="16" style="162" customWidth="1"/>
    <col min="13055" max="13055" width="15" style="162" customWidth="1"/>
    <col min="13056" max="13056" width="16.5" style="162" customWidth="1"/>
    <col min="13057" max="13057" width="13.25" style="162" customWidth="1"/>
    <col min="13058" max="13307" width="9" style="162"/>
    <col min="13308" max="13308" width="7.25" style="162" customWidth="1"/>
    <col min="13309" max="13309" width="5" style="162" customWidth="1"/>
    <col min="13310" max="13310" width="16" style="162" customWidth="1"/>
    <col min="13311" max="13311" width="15" style="162" customWidth="1"/>
    <col min="13312" max="13312" width="16.5" style="162" customWidth="1"/>
    <col min="13313" max="13313" width="13.25" style="162" customWidth="1"/>
    <col min="13314" max="13563" width="9" style="162"/>
    <col min="13564" max="13564" width="7.25" style="162" customWidth="1"/>
    <col min="13565" max="13565" width="5" style="162" customWidth="1"/>
    <col min="13566" max="13566" width="16" style="162" customWidth="1"/>
    <col min="13567" max="13567" width="15" style="162" customWidth="1"/>
    <col min="13568" max="13568" width="16.5" style="162" customWidth="1"/>
    <col min="13569" max="13569" width="13.25" style="162" customWidth="1"/>
    <col min="13570" max="13819" width="9" style="162"/>
    <col min="13820" max="13820" width="7.25" style="162" customWidth="1"/>
    <col min="13821" max="13821" width="5" style="162" customWidth="1"/>
    <col min="13822" max="13822" width="16" style="162" customWidth="1"/>
    <col min="13823" max="13823" width="15" style="162" customWidth="1"/>
    <col min="13824" max="13824" width="16.5" style="162" customWidth="1"/>
    <col min="13825" max="13825" width="13.25" style="162" customWidth="1"/>
    <col min="13826" max="14075" width="9" style="162"/>
    <col min="14076" max="14076" width="7.25" style="162" customWidth="1"/>
    <col min="14077" max="14077" width="5" style="162" customWidth="1"/>
    <col min="14078" max="14078" width="16" style="162" customWidth="1"/>
    <col min="14079" max="14079" width="15" style="162" customWidth="1"/>
    <col min="14080" max="14080" width="16.5" style="162" customWidth="1"/>
    <col min="14081" max="14081" width="13.25" style="162" customWidth="1"/>
    <col min="14082" max="14331" width="9" style="162"/>
    <col min="14332" max="14332" width="7.25" style="162" customWidth="1"/>
    <col min="14333" max="14333" width="5" style="162" customWidth="1"/>
    <col min="14334" max="14334" width="16" style="162" customWidth="1"/>
    <col min="14335" max="14335" width="15" style="162" customWidth="1"/>
    <col min="14336" max="14336" width="16.5" style="162" customWidth="1"/>
    <col min="14337" max="14337" width="13.25" style="162" customWidth="1"/>
    <col min="14338" max="14587" width="9" style="162"/>
    <col min="14588" max="14588" width="7.25" style="162" customWidth="1"/>
    <col min="14589" max="14589" width="5" style="162" customWidth="1"/>
    <col min="14590" max="14590" width="16" style="162" customWidth="1"/>
    <col min="14591" max="14591" width="15" style="162" customWidth="1"/>
    <col min="14592" max="14592" width="16.5" style="162" customWidth="1"/>
    <col min="14593" max="14593" width="13.25" style="162" customWidth="1"/>
    <col min="14594" max="14843" width="9" style="162"/>
    <col min="14844" max="14844" width="7.25" style="162" customWidth="1"/>
    <col min="14845" max="14845" width="5" style="162" customWidth="1"/>
    <col min="14846" max="14846" width="16" style="162" customWidth="1"/>
    <col min="14847" max="14847" width="15" style="162" customWidth="1"/>
    <col min="14848" max="14848" width="16.5" style="162" customWidth="1"/>
    <col min="14849" max="14849" width="13.25" style="162" customWidth="1"/>
    <col min="14850" max="15099" width="9" style="162"/>
    <col min="15100" max="15100" width="7.25" style="162" customWidth="1"/>
    <col min="15101" max="15101" width="5" style="162" customWidth="1"/>
    <col min="15102" max="15102" width="16" style="162" customWidth="1"/>
    <col min="15103" max="15103" width="15" style="162" customWidth="1"/>
    <col min="15104" max="15104" width="16.5" style="162" customWidth="1"/>
    <col min="15105" max="15105" width="13.25" style="162" customWidth="1"/>
    <col min="15106" max="15355" width="9" style="162"/>
    <col min="15356" max="15356" width="7.25" style="162" customWidth="1"/>
    <col min="15357" max="15357" width="5" style="162" customWidth="1"/>
    <col min="15358" max="15358" width="16" style="162" customWidth="1"/>
    <col min="15359" max="15359" width="15" style="162" customWidth="1"/>
    <col min="15360" max="15360" width="16.5" style="162" customWidth="1"/>
    <col min="15361" max="15361" width="13.25" style="162" customWidth="1"/>
    <col min="15362" max="15611" width="9" style="162"/>
    <col min="15612" max="15612" width="7.25" style="162" customWidth="1"/>
    <col min="15613" max="15613" width="5" style="162" customWidth="1"/>
    <col min="15614" max="15614" width="16" style="162" customWidth="1"/>
    <col min="15615" max="15615" width="15" style="162" customWidth="1"/>
    <col min="15616" max="15616" width="16.5" style="162" customWidth="1"/>
    <col min="15617" max="15617" width="13.25" style="162" customWidth="1"/>
    <col min="15618" max="15867" width="9" style="162"/>
    <col min="15868" max="15868" width="7.25" style="162" customWidth="1"/>
    <col min="15869" max="15869" width="5" style="162" customWidth="1"/>
    <col min="15870" max="15870" width="16" style="162" customWidth="1"/>
    <col min="15871" max="15871" width="15" style="162" customWidth="1"/>
    <col min="15872" max="15872" width="16.5" style="162" customWidth="1"/>
    <col min="15873" max="15873" width="13.25" style="162" customWidth="1"/>
    <col min="15874" max="16123" width="9" style="162"/>
    <col min="16124" max="16124" width="7.25" style="162" customWidth="1"/>
    <col min="16125" max="16125" width="5" style="162" customWidth="1"/>
    <col min="16126" max="16126" width="16" style="162" customWidth="1"/>
    <col min="16127" max="16127" width="15" style="162" customWidth="1"/>
    <col min="16128" max="16128" width="16.5" style="162" customWidth="1"/>
    <col min="16129" max="16129" width="13.25" style="162" customWidth="1"/>
    <col min="16130" max="16384" width="9" style="162"/>
  </cols>
  <sheetData>
    <row r="1" spans="1:6" ht="14.25" x14ac:dyDescent="0.15">
      <c r="A1" s="124" t="s">
        <v>244</v>
      </c>
      <c r="B1" s="114"/>
      <c r="C1" s="114"/>
      <c r="D1" s="125"/>
      <c r="E1" s="112"/>
      <c r="F1" s="112"/>
    </row>
    <row r="2" spans="1:6" ht="17.25" x14ac:dyDescent="0.15">
      <c r="A2" s="409" t="s">
        <v>507</v>
      </c>
      <c r="B2" s="409"/>
      <c r="C2" s="409"/>
      <c r="D2" s="409"/>
      <c r="E2" s="409"/>
      <c r="F2" s="409"/>
    </row>
    <row r="3" spans="1:6" ht="9.9499999999999993" customHeight="1" x14ac:dyDescent="0.15">
      <c r="A3" s="112"/>
      <c r="B3" s="153"/>
      <c r="C3" s="153"/>
      <c r="D3" s="153"/>
      <c r="E3" s="153"/>
      <c r="F3" s="153"/>
    </row>
    <row r="4" spans="1:6" ht="20.100000000000001" customHeight="1" x14ac:dyDescent="0.15">
      <c r="A4" s="112"/>
      <c r="B4" s="126"/>
      <c r="C4" s="126"/>
      <c r="D4" s="549" t="s">
        <v>497</v>
      </c>
      <c r="E4" s="407" t="str">
        <f>'【記載例】申請25-1'!B8</f>
        <v>〇〇病院</v>
      </c>
      <c r="F4" s="407"/>
    </row>
    <row r="5" spans="1:6" ht="5.0999999999999996" customHeight="1" x14ac:dyDescent="0.15">
      <c r="A5" s="112"/>
      <c r="B5" s="126"/>
      <c r="C5" s="126"/>
      <c r="D5" s="130"/>
      <c r="E5" s="151"/>
      <c r="F5" s="151"/>
    </row>
    <row r="6" spans="1:6" ht="17.25" customHeight="1" x14ac:dyDescent="0.15">
      <c r="A6" s="154" t="s">
        <v>107</v>
      </c>
      <c r="B6" s="154" t="s">
        <v>112</v>
      </c>
      <c r="C6" s="154" t="s">
        <v>113</v>
      </c>
      <c r="D6" s="127" t="s">
        <v>109</v>
      </c>
      <c r="E6" s="154" t="s">
        <v>110</v>
      </c>
      <c r="F6" s="154" t="s">
        <v>111</v>
      </c>
    </row>
    <row r="7" spans="1:6" ht="24" customHeight="1" x14ac:dyDescent="0.15">
      <c r="A7" s="154">
        <v>1</v>
      </c>
      <c r="B7" s="116" t="s">
        <v>426</v>
      </c>
      <c r="C7" s="116" t="s">
        <v>427</v>
      </c>
      <c r="D7" s="128" t="s">
        <v>444</v>
      </c>
      <c r="E7" s="307" t="s">
        <v>441</v>
      </c>
      <c r="F7" s="305" t="s">
        <v>493</v>
      </c>
    </row>
    <row r="8" spans="1:6" ht="24" customHeight="1" x14ac:dyDescent="0.15">
      <c r="A8" s="154">
        <v>2</v>
      </c>
      <c r="B8" s="116" t="s">
        <v>426</v>
      </c>
      <c r="C8" s="116" t="s">
        <v>492</v>
      </c>
      <c r="D8" s="128" t="s">
        <v>444</v>
      </c>
      <c r="E8" s="307" t="s">
        <v>442</v>
      </c>
      <c r="F8" s="305" t="s">
        <v>428</v>
      </c>
    </row>
    <row r="9" spans="1:6" ht="24" customHeight="1" x14ac:dyDescent="0.15">
      <c r="A9" s="154">
        <v>3</v>
      </c>
      <c r="B9" s="116" t="s">
        <v>429</v>
      </c>
      <c r="C9" s="116" t="s">
        <v>430</v>
      </c>
      <c r="D9" s="128" t="s">
        <v>444</v>
      </c>
      <c r="E9" s="307" t="s">
        <v>443</v>
      </c>
      <c r="F9" s="120"/>
    </row>
    <row r="10" spans="1:6" ht="24" customHeight="1" x14ac:dyDescent="0.15">
      <c r="A10" s="154">
        <v>4</v>
      </c>
      <c r="B10" s="116" t="s">
        <v>431</v>
      </c>
      <c r="C10" s="116" t="s">
        <v>427</v>
      </c>
      <c r="D10" s="128" t="s">
        <v>444</v>
      </c>
      <c r="E10" s="307" t="s">
        <v>441</v>
      </c>
      <c r="F10" s="306"/>
    </row>
    <row r="11" spans="1:6" ht="24" customHeight="1" x14ac:dyDescent="0.15">
      <c r="A11" s="154">
        <v>5</v>
      </c>
      <c r="B11" s="116" t="s">
        <v>432</v>
      </c>
      <c r="C11" s="116" t="s">
        <v>427</v>
      </c>
      <c r="D11" s="128" t="s">
        <v>444</v>
      </c>
      <c r="E11" s="307" t="s">
        <v>441</v>
      </c>
      <c r="F11" s="120"/>
    </row>
    <row r="12" spans="1:6" ht="24" customHeight="1" x14ac:dyDescent="0.15">
      <c r="A12" s="154">
        <v>6</v>
      </c>
      <c r="B12" s="116" t="s">
        <v>433</v>
      </c>
      <c r="C12" s="116" t="s">
        <v>427</v>
      </c>
      <c r="D12" s="128" t="s">
        <v>444</v>
      </c>
      <c r="E12" s="307" t="s">
        <v>441</v>
      </c>
      <c r="F12" s="120"/>
    </row>
    <row r="13" spans="1:6" ht="24" customHeight="1" x14ac:dyDescent="0.15">
      <c r="A13" s="154">
        <v>7</v>
      </c>
      <c r="B13" s="116" t="s">
        <v>434</v>
      </c>
      <c r="C13" s="116" t="s">
        <v>427</v>
      </c>
      <c r="D13" s="128" t="s">
        <v>444</v>
      </c>
      <c r="E13" s="307" t="s">
        <v>441</v>
      </c>
      <c r="F13" s="120"/>
    </row>
    <row r="14" spans="1:6" ht="24" customHeight="1" x14ac:dyDescent="0.15">
      <c r="A14" s="154">
        <v>8</v>
      </c>
      <c r="B14" s="116" t="s">
        <v>435</v>
      </c>
      <c r="C14" s="116" t="s">
        <v>427</v>
      </c>
      <c r="D14" s="128" t="s">
        <v>444</v>
      </c>
      <c r="E14" s="307" t="s">
        <v>441</v>
      </c>
      <c r="F14" s="120"/>
    </row>
    <row r="15" spans="1:6" ht="24" customHeight="1" x14ac:dyDescent="0.15">
      <c r="A15" s="154">
        <v>9</v>
      </c>
      <c r="B15" s="116" t="s">
        <v>494</v>
      </c>
      <c r="C15" s="116" t="s">
        <v>427</v>
      </c>
      <c r="D15" s="128" t="s">
        <v>444</v>
      </c>
      <c r="E15" s="307" t="s">
        <v>441</v>
      </c>
      <c r="F15" s="306"/>
    </row>
    <row r="16" spans="1:6" ht="24" customHeight="1" x14ac:dyDescent="0.15">
      <c r="A16" s="154">
        <v>10</v>
      </c>
      <c r="B16" s="116" t="s">
        <v>436</v>
      </c>
      <c r="C16" s="116" t="s">
        <v>427</v>
      </c>
      <c r="D16" s="128" t="s">
        <v>444</v>
      </c>
      <c r="E16" s="307" t="s">
        <v>441</v>
      </c>
      <c r="F16" s="306" t="s">
        <v>437</v>
      </c>
    </row>
    <row r="17" spans="1:6" ht="24" customHeight="1" x14ac:dyDescent="0.15">
      <c r="A17" s="154">
        <v>11</v>
      </c>
      <c r="B17" s="116" t="s">
        <v>438</v>
      </c>
      <c r="C17" s="116" t="s">
        <v>440</v>
      </c>
      <c r="D17" s="128" t="s">
        <v>444</v>
      </c>
      <c r="E17" s="307" t="s">
        <v>443</v>
      </c>
      <c r="F17" s="306" t="s">
        <v>437</v>
      </c>
    </row>
    <row r="18" spans="1:6" ht="24" customHeight="1" x14ac:dyDescent="0.15">
      <c r="A18" s="154">
        <v>12</v>
      </c>
      <c r="B18" s="116" t="s">
        <v>439</v>
      </c>
      <c r="C18" s="116" t="s">
        <v>440</v>
      </c>
      <c r="D18" s="128" t="s">
        <v>444</v>
      </c>
      <c r="E18" s="307" t="s">
        <v>443</v>
      </c>
      <c r="F18" s="306" t="s">
        <v>437</v>
      </c>
    </row>
    <row r="19" spans="1:6" ht="24" customHeight="1" x14ac:dyDescent="0.15">
      <c r="A19" s="154">
        <v>13</v>
      </c>
      <c r="B19" s="116"/>
      <c r="C19" s="116"/>
      <c r="D19" s="128"/>
      <c r="E19" s="307"/>
      <c r="F19" s="306"/>
    </row>
    <row r="20" spans="1:6" ht="24" customHeight="1" x14ac:dyDescent="0.15">
      <c r="A20" s="154">
        <v>14</v>
      </c>
      <c r="B20" s="116"/>
      <c r="C20" s="116"/>
      <c r="D20" s="128"/>
      <c r="E20" s="117"/>
      <c r="F20" s="120"/>
    </row>
    <row r="21" spans="1:6" ht="24" customHeight="1" x14ac:dyDescent="0.15">
      <c r="A21" s="154">
        <v>15</v>
      </c>
      <c r="B21" s="116"/>
      <c r="C21" s="116"/>
      <c r="D21" s="128"/>
      <c r="E21" s="117"/>
      <c r="F21" s="120"/>
    </row>
    <row r="22" spans="1:6" ht="24" customHeight="1" x14ac:dyDescent="0.15">
      <c r="A22" s="154">
        <v>16</v>
      </c>
      <c r="B22" s="116"/>
      <c r="C22" s="116"/>
      <c r="D22" s="128"/>
      <c r="E22" s="117"/>
      <c r="F22" s="120"/>
    </row>
    <row r="23" spans="1:6" ht="24" customHeight="1" x14ac:dyDescent="0.15">
      <c r="A23" s="154">
        <v>17</v>
      </c>
      <c r="B23" s="116"/>
      <c r="C23" s="116"/>
      <c r="D23" s="128"/>
      <c r="E23" s="117"/>
      <c r="F23" s="120"/>
    </row>
    <row r="24" spans="1:6" ht="24" customHeight="1" x14ac:dyDescent="0.15">
      <c r="A24" s="154">
        <v>18</v>
      </c>
      <c r="B24" s="116"/>
      <c r="C24" s="116"/>
      <c r="D24" s="128"/>
      <c r="E24" s="117"/>
      <c r="F24" s="120"/>
    </row>
    <row r="25" spans="1:6" ht="24" customHeight="1" x14ac:dyDescent="0.15">
      <c r="A25" s="154">
        <v>19</v>
      </c>
      <c r="B25" s="116"/>
      <c r="C25" s="116"/>
      <c r="D25" s="128"/>
      <c r="E25" s="117"/>
      <c r="F25" s="120"/>
    </row>
    <row r="26" spans="1:6" ht="24" customHeight="1" x14ac:dyDescent="0.15">
      <c r="A26" s="154">
        <v>20</v>
      </c>
      <c r="B26" s="116"/>
      <c r="C26" s="116"/>
      <c r="D26" s="128"/>
      <c r="E26" s="117"/>
      <c r="F26" s="120"/>
    </row>
    <row r="27" spans="1:6" ht="24" customHeight="1" x14ac:dyDescent="0.15">
      <c r="A27" s="154">
        <v>21</v>
      </c>
      <c r="B27" s="116"/>
      <c r="C27" s="116"/>
      <c r="D27" s="128"/>
      <c r="E27" s="117"/>
      <c r="F27" s="120"/>
    </row>
    <row r="28" spans="1:6" ht="24" customHeight="1" x14ac:dyDescent="0.15">
      <c r="A28" s="154">
        <v>22</v>
      </c>
      <c r="B28" s="116"/>
      <c r="C28" s="116"/>
      <c r="D28" s="128"/>
      <c r="E28" s="117"/>
      <c r="F28" s="120"/>
    </row>
    <row r="29" spans="1:6" ht="24" customHeight="1" x14ac:dyDescent="0.15">
      <c r="A29" s="154">
        <v>23</v>
      </c>
      <c r="B29" s="116"/>
      <c r="C29" s="116"/>
      <c r="D29" s="128"/>
      <c r="E29" s="117"/>
      <c r="F29" s="120"/>
    </row>
    <row r="30" spans="1:6" ht="24" customHeight="1" x14ac:dyDescent="0.15">
      <c r="A30" s="154">
        <v>24</v>
      </c>
      <c r="B30" s="116"/>
      <c r="C30" s="116"/>
      <c r="D30" s="128"/>
      <c r="E30" s="117"/>
      <c r="F30" s="120"/>
    </row>
    <row r="31" spans="1:6" ht="24" customHeight="1" x14ac:dyDescent="0.15">
      <c r="A31" s="154">
        <v>25</v>
      </c>
      <c r="B31" s="116"/>
      <c r="C31" s="116"/>
      <c r="D31" s="128"/>
      <c r="E31" s="117"/>
      <c r="F31" s="120"/>
    </row>
    <row r="32" spans="1:6" ht="24" customHeight="1" x14ac:dyDescent="0.15">
      <c r="A32" s="154">
        <v>26</v>
      </c>
      <c r="B32" s="116"/>
      <c r="C32" s="116"/>
      <c r="D32" s="128"/>
      <c r="E32" s="117"/>
      <c r="F32" s="120"/>
    </row>
    <row r="33" spans="1:8" ht="24" customHeight="1" x14ac:dyDescent="0.15">
      <c r="A33" s="154">
        <v>27</v>
      </c>
      <c r="B33" s="116"/>
      <c r="C33" s="116"/>
      <c r="D33" s="128"/>
      <c r="E33" s="117"/>
      <c r="F33" s="120"/>
    </row>
    <row r="34" spans="1:8" ht="24" customHeight="1" x14ac:dyDescent="0.15">
      <c r="A34" s="154">
        <v>28</v>
      </c>
      <c r="B34" s="116"/>
      <c r="C34" s="116"/>
      <c r="D34" s="128"/>
      <c r="E34" s="117"/>
      <c r="F34" s="120"/>
    </row>
    <row r="35" spans="1:8" ht="24" customHeight="1" x14ac:dyDescent="0.15">
      <c r="A35" s="154">
        <v>29</v>
      </c>
      <c r="B35" s="116"/>
      <c r="C35" s="116"/>
      <c r="D35" s="128"/>
      <c r="E35" s="117"/>
      <c r="F35" s="120"/>
    </row>
    <row r="36" spans="1:8" ht="24" customHeight="1" x14ac:dyDescent="0.15">
      <c r="A36" s="154">
        <v>30</v>
      </c>
      <c r="B36" s="116"/>
      <c r="C36" s="116"/>
      <c r="D36" s="128"/>
      <c r="E36" s="117"/>
      <c r="F36" s="120"/>
    </row>
    <row r="37" spans="1:8" ht="24" customHeight="1" x14ac:dyDescent="0.15">
      <c r="A37" s="112"/>
      <c r="B37" s="126"/>
      <c r="C37" s="408" t="s">
        <v>268</v>
      </c>
      <c r="D37" s="408"/>
      <c r="E37" s="408"/>
      <c r="F37" s="163"/>
    </row>
    <row r="38" spans="1:8" ht="8.25" customHeight="1" x14ac:dyDescent="0.15">
      <c r="A38" s="112"/>
      <c r="B38" s="126"/>
      <c r="C38" s="183"/>
      <c r="D38" s="183"/>
      <c r="E38" s="183"/>
      <c r="F38" s="184"/>
    </row>
    <row r="39" spans="1:8" ht="13.5" customHeight="1" x14ac:dyDescent="0.15">
      <c r="A39" s="179" t="s">
        <v>245</v>
      </c>
      <c r="B39" s="308" t="s">
        <v>498</v>
      </c>
      <c r="C39" s="183"/>
      <c r="D39" s="183"/>
      <c r="E39" s="183"/>
      <c r="F39" s="184"/>
    </row>
    <row r="40" spans="1:8" x14ac:dyDescent="0.15">
      <c r="A40" s="179"/>
      <c r="B40" s="180" t="s">
        <v>499</v>
      </c>
      <c r="C40" s="179"/>
      <c r="D40" s="181"/>
      <c r="E40" s="180"/>
      <c r="F40" s="182"/>
      <c r="G40" s="164"/>
      <c r="H40" s="164"/>
    </row>
    <row r="41" spans="1:8" x14ac:dyDescent="0.15">
      <c r="A41" s="180"/>
      <c r="B41" s="180" t="s">
        <v>500</v>
      </c>
      <c r="C41" s="179"/>
      <c r="D41" s="181"/>
      <c r="E41" s="180"/>
      <c r="F41" s="180"/>
      <c r="G41" s="164"/>
      <c r="H41" s="164"/>
    </row>
    <row r="42" spans="1:8" x14ac:dyDescent="0.15">
      <c r="A42" s="180"/>
      <c r="B42" s="180" t="s">
        <v>501</v>
      </c>
      <c r="C42" s="179"/>
      <c r="D42" s="181"/>
      <c r="E42" s="180"/>
      <c r="F42" s="180"/>
      <c r="G42" s="164"/>
      <c r="H42" s="164"/>
    </row>
    <row r="43" spans="1:8" x14ac:dyDescent="0.15">
      <c r="A43" s="180"/>
      <c r="B43" s="410" t="s">
        <v>502</v>
      </c>
      <c r="C43" s="410"/>
      <c r="D43" s="410"/>
      <c r="E43" s="410"/>
      <c r="F43" s="410"/>
      <c r="G43" s="164"/>
      <c r="H43" s="164"/>
    </row>
    <row r="44" spans="1:8" x14ac:dyDescent="0.15">
      <c r="A44" s="180"/>
      <c r="B44" s="213" t="s">
        <v>503</v>
      </c>
      <c r="C44" s="179"/>
      <c r="D44" s="181"/>
      <c r="E44" s="180"/>
      <c r="F44" s="180"/>
      <c r="G44" s="164"/>
      <c r="H44" s="164"/>
    </row>
  </sheetData>
  <sheetProtection selectLockedCells="1"/>
  <mergeCells count="4">
    <mergeCell ref="A2:F2"/>
    <mergeCell ref="E4:F4"/>
    <mergeCell ref="C37:E37"/>
    <mergeCell ref="B43:F43"/>
  </mergeCells>
  <phoneticPr fontId="1"/>
  <printOptions horizontalCentered="1"/>
  <pageMargins left="0.59055118110236227" right="0.59055118110236227" top="0.59055118110236227" bottom="0.59055118110236227" header="0.15748031496062992" footer="0.15748031496062992"/>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pageSetUpPr fitToPage="1"/>
  </sheetPr>
  <dimension ref="A1:H59"/>
  <sheetViews>
    <sheetView topLeftCell="A38" zoomScaleNormal="100" workbookViewId="0">
      <selection activeCell="D4" sqref="D4"/>
    </sheetView>
  </sheetViews>
  <sheetFormatPr defaultRowHeight="13.5" x14ac:dyDescent="0.15"/>
  <cols>
    <col min="1" max="1" width="3.625" style="162" customWidth="1"/>
    <col min="2" max="2" width="6.25" style="167" customWidth="1"/>
    <col min="3" max="3" width="30.125" style="162" customWidth="1"/>
    <col min="4" max="4" width="18.875" style="162" customWidth="1"/>
    <col min="5" max="5" width="14.625" style="162" customWidth="1"/>
    <col min="6" max="6" width="15.625" style="162" customWidth="1"/>
    <col min="7" max="7" width="11.25" style="162" customWidth="1"/>
    <col min="8" max="258" width="9" style="162"/>
    <col min="259" max="259" width="7" style="162" customWidth="1"/>
    <col min="260" max="260" width="23.125" style="162" customWidth="1"/>
    <col min="261" max="261" width="16.5" style="162" customWidth="1"/>
    <col min="262" max="262" width="13.25" style="162" customWidth="1"/>
    <col min="263" max="514" width="9" style="162"/>
    <col min="515" max="515" width="7" style="162" customWidth="1"/>
    <col min="516" max="516" width="23.125" style="162" customWidth="1"/>
    <col min="517" max="517" width="16.5" style="162" customWidth="1"/>
    <col min="518" max="518" width="13.25" style="162" customWidth="1"/>
    <col min="519" max="770" width="9" style="162"/>
    <col min="771" max="771" width="7" style="162" customWidth="1"/>
    <col min="772" max="772" width="23.125" style="162" customWidth="1"/>
    <col min="773" max="773" width="16.5" style="162" customWidth="1"/>
    <col min="774" max="774" width="13.25" style="162" customWidth="1"/>
    <col min="775" max="1026" width="9" style="162"/>
    <col min="1027" max="1027" width="7" style="162" customWidth="1"/>
    <col min="1028" max="1028" width="23.125" style="162" customWidth="1"/>
    <col min="1029" max="1029" width="16.5" style="162" customWidth="1"/>
    <col min="1030" max="1030" width="13.25" style="162" customWidth="1"/>
    <col min="1031" max="1282" width="9" style="162"/>
    <col min="1283" max="1283" width="7" style="162" customWidth="1"/>
    <col min="1284" max="1284" width="23.125" style="162" customWidth="1"/>
    <col min="1285" max="1285" width="16.5" style="162" customWidth="1"/>
    <col min="1286" max="1286" width="13.25" style="162" customWidth="1"/>
    <col min="1287" max="1538" width="9" style="162"/>
    <col min="1539" max="1539" width="7" style="162" customWidth="1"/>
    <col min="1540" max="1540" width="23.125" style="162" customWidth="1"/>
    <col min="1541" max="1541" width="16.5" style="162" customWidth="1"/>
    <col min="1542" max="1542" width="13.25" style="162" customWidth="1"/>
    <col min="1543" max="1794" width="9" style="162"/>
    <col min="1795" max="1795" width="7" style="162" customWidth="1"/>
    <col min="1796" max="1796" width="23.125" style="162" customWidth="1"/>
    <col min="1797" max="1797" width="16.5" style="162" customWidth="1"/>
    <col min="1798" max="1798" width="13.25" style="162" customWidth="1"/>
    <col min="1799" max="2050" width="9" style="162"/>
    <col min="2051" max="2051" width="7" style="162" customWidth="1"/>
    <col min="2052" max="2052" width="23.125" style="162" customWidth="1"/>
    <col min="2053" max="2053" width="16.5" style="162" customWidth="1"/>
    <col min="2054" max="2054" width="13.25" style="162" customWidth="1"/>
    <col min="2055" max="2306" width="9" style="162"/>
    <col min="2307" max="2307" width="7" style="162" customWidth="1"/>
    <col min="2308" max="2308" width="23.125" style="162" customWidth="1"/>
    <col min="2309" max="2309" width="16.5" style="162" customWidth="1"/>
    <col min="2310" max="2310" width="13.25" style="162" customWidth="1"/>
    <col min="2311" max="2562" width="9" style="162"/>
    <col min="2563" max="2563" width="7" style="162" customWidth="1"/>
    <col min="2564" max="2564" width="23.125" style="162" customWidth="1"/>
    <col min="2565" max="2565" width="16.5" style="162" customWidth="1"/>
    <col min="2566" max="2566" width="13.25" style="162" customWidth="1"/>
    <col min="2567" max="2818" width="9" style="162"/>
    <col min="2819" max="2819" width="7" style="162" customWidth="1"/>
    <col min="2820" max="2820" width="23.125" style="162" customWidth="1"/>
    <col min="2821" max="2821" width="16.5" style="162" customWidth="1"/>
    <col min="2822" max="2822" width="13.25" style="162" customWidth="1"/>
    <col min="2823" max="3074" width="9" style="162"/>
    <col min="3075" max="3075" width="7" style="162" customWidth="1"/>
    <col min="3076" max="3076" width="23.125" style="162" customWidth="1"/>
    <col min="3077" max="3077" width="16.5" style="162" customWidth="1"/>
    <col min="3078" max="3078" width="13.25" style="162" customWidth="1"/>
    <col min="3079" max="3330" width="9" style="162"/>
    <col min="3331" max="3331" width="7" style="162" customWidth="1"/>
    <col min="3332" max="3332" width="23.125" style="162" customWidth="1"/>
    <col min="3333" max="3333" width="16.5" style="162" customWidth="1"/>
    <col min="3334" max="3334" width="13.25" style="162" customWidth="1"/>
    <col min="3335" max="3586" width="9" style="162"/>
    <col min="3587" max="3587" width="7" style="162" customWidth="1"/>
    <col min="3588" max="3588" width="23.125" style="162" customWidth="1"/>
    <col min="3589" max="3589" width="16.5" style="162" customWidth="1"/>
    <col min="3590" max="3590" width="13.25" style="162" customWidth="1"/>
    <col min="3591" max="3842" width="9" style="162"/>
    <col min="3843" max="3843" width="7" style="162" customWidth="1"/>
    <col min="3844" max="3844" width="23.125" style="162" customWidth="1"/>
    <col min="3845" max="3845" width="16.5" style="162" customWidth="1"/>
    <col min="3846" max="3846" width="13.25" style="162" customWidth="1"/>
    <col min="3847" max="4098" width="9" style="162"/>
    <col min="4099" max="4099" width="7" style="162" customWidth="1"/>
    <col min="4100" max="4100" width="23.125" style="162" customWidth="1"/>
    <col min="4101" max="4101" width="16.5" style="162" customWidth="1"/>
    <col min="4102" max="4102" width="13.25" style="162" customWidth="1"/>
    <col min="4103" max="4354" width="9" style="162"/>
    <col min="4355" max="4355" width="7" style="162" customWidth="1"/>
    <col min="4356" max="4356" width="23.125" style="162" customWidth="1"/>
    <col min="4357" max="4357" width="16.5" style="162" customWidth="1"/>
    <col min="4358" max="4358" width="13.25" style="162" customWidth="1"/>
    <col min="4359" max="4610" width="9" style="162"/>
    <col min="4611" max="4611" width="7" style="162" customWidth="1"/>
    <col min="4612" max="4612" width="23.125" style="162" customWidth="1"/>
    <col min="4613" max="4613" width="16.5" style="162" customWidth="1"/>
    <col min="4614" max="4614" width="13.25" style="162" customWidth="1"/>
    <col min="4615" max="4866" width="9" style="162"/>
    <col min="4867" max="4867" width="7" style="162" customWidth="1"/>
    <col min="4868" max="4868" width="23.125" style="162" customWidth="1"/>
    <col min="4869" max="4869" width="16.5" style="162" customWidth="1"/>
    <col min="4870" max="4870" width="13.25" style="162" customWidth="1"/>
    <col min="4871" max="5122" width="9" style="162"/>
    <col min="5123" max="5123" width="7" style="162" customWidth="1"/>
    <col min="5124" max="5124" width="23.125" style="162" customWidth="1"/>
    <col min="5125" max="5125" width="16.5" style="162" customWidth="1"/>
    <col min="5126" max="5126" width="13.25" style="162" customWidth="1"/>
    <col min="5127" max="5378" width="9" style="162"/>
    <col min="5379" max="5379" width="7" style="162" customWidth="1"/>
    <col min="5380" max="5380" width="23.125" style="162" customWidth="1"/>
    <col min="5381" max="5381" width="16.5" style="162" customWidth="1"/>
    <col min="5382" max="5382" width="13.25" style="162" customWidth="1"/>
    <col min="5383" max="5634" width="9" style="162"/>
    <col min="5635" max="5635" width="7" style="162" customWidth="1"/>
    <col min="5636" max="5636" width="23.125" style="162" customWidth="1"/>
    <col min="5637" max="5637" width="16.5" style="162" customWidth="1"/>
    <col min="5638" max="5638" width="13.25" style="162" customWidth="1"/>
    <col min="5639" max="5890" width="9" style="162"/>
    <col min="5891" max="5891" width="7" style="162" customWidth="1"/>
    <col min="5892" max="5892" width="23.125" style="162" customWidth="1"/>
    <col min="5893" max="5893" width="16.5" style="162" customWidth="1"/>
    <col min="5894" max="5894" width="13.25" style="162" customWidth="1"/>
    <col min="5895" max="6146" width="9" style="162"/>
    <col min="6147" max="6147" width="7" style="162" customWidth="1"/>
    <col min="6148" max="6148" width="23.125" style="162" customWidth="1"/>
    <col min="6149" max="6149" width="16.5" style="162" customWidth="1"/>
    <col min="6150" max="6150" width="13.25" style="162" customWidth="1"/>
    <col min="6151" max="6402" width="9" style="162"/>
    <col min="6403" max="6403" width="7" style="162" customWidth="1"/>
    <col min="6404" max="6404" width="23.125" style="162" customWidth="1"/>
    <col min="6405" max="6405" width="16.5" style="162" customWidth="1"/>
    <col min="6406" max="6406" width="13.25" style="162" customWidth="1"/>
    <col min="6407" max="6658" width="9" style="162"/>
    <col min="6659" max="6659" width="7" style="162" customWidth="1"/>
    <col min="6660" max="6660" width="23.125" style="162" customWidth="1"/>
    <col min="6661" max="6661" width="16.5" style="162" customWidth="1"/>
    <col min="6662" max="6662" width="13.25" style="162" customWidth="1"/>
    <col min="6663" max="6914" width="9" style="162"/>
    <col min="6915" max="6915" width="7" style="162" customWidth="1"/>
    <col min="6916" max="6916" width="23.125" style="162" customWidth="1"/>
    <col min="6917" max="6917" width="16.5" style="162" customWidth="1"/>
    <col min="6918" max="6918" width="13.25" style="162" customWidth="1"/>
    <col min="6919" max="7170" width="9" style="162"/>
    <col min="7171" max="7171" width="7" style="162" customWidth="1"/>
    <col min="7172" max="7172" width="23.125" style="162" customWidth="1"/>
    <col min="7173" max="7173" width="16.5" style="162" customWidth="1"/>
    <col min="7174" max="7174" width="13.25" style="162" customWidth="1"/>
    <col min="7175" max="7426" width="9" style="162"/>
    <col min="7427" max="7427" width="7" style="162" customWidth="1"/>
    <col min="7428" max="7428" width="23.125" style="162" customWidth="1"/>
    <col min="7429" max="7429" width="16.5" style="162" customWidth="1"/>
    <col min="7430" max="7430" width="13.25" style="162" customWidth="1"/>
    <col min="7431" max="7682" width="9" style="162"/>
    <col min="7683" max="7683" width="7" style="162" customWidth="1"/>
    <col min="7684" max="7684" width="23.125" style="162" customWidth="1"/>
    <col min="7685" max="7685" width="16.5" style="162" customWidth="1"/>
    <col min="7686" max="7686" width="13.25" style="162" customWidth="1"/>
    <col min="7687" max="7938" width="9" style="162"/>
    <col min="7939" max="7939" width="7" style="162" customWidth="1"/>
    <col min="7940" max="7940" width="23.125" style="162" customWidth="1"/>
    <col min="7941" max="7941" width="16.5" style="162" customWidth="1"/>
    <col min="7942" max="7942" width="13.25" style="162" customWidth="1"/>
    <col min="7943" max="8194" width="9" style="162"/>
    <col min="8195" max="8195" width="7" style="162" customWidth="1"/>
    <col min="8196" max="8196" width="23.125" style="162" customWidth="1"/>
    <col min="8197" max="8197" width="16.5" style="162" customWidth="1"/>
    <col min="8198" max="8198" width="13.25" style="162" customWidth="1"/>
    <col min="8199" max="8450" width="9" style="162"/>
    <col min="8451" max="8451" width="7" style="162" customWidth="1"/>
    <col min="8452" max="8452" width="23.125" style="162" customWidth="1"/>
    <col min="8453" max="8453" width="16.5" style="162" customWidth="1"/>
    <col min="8454" max="8454" width="13.25" style="162" customWidth="1"/>
    <col min="8455" max="8706" width="9" style="162"/>
    <col min="8707" max="8707" width="7" style="162" customWidth="1"/>
    <col min="8708" max="8708" width="23.125" style="162" customWidth="1"/>
    <col min="8709" max="8709" width="16.5" style="162" customWidth="1"/>
    <col min="8710" max="8710" width="13.25" style="162" customWidth="1"/>
    <col min="8711" max="8962" width="9" style="162"/>
    <col min="8963" max="8963" width="7" style="162" customWidth="1"/>
    <col min="8964" max="8964" width="23.125" style="162" customWidth="1"/>
    <col min="8965" max="8965" width="16.5" style="162" customWidth="1"/>
    <col min="8966" max="8966" width="13.25" style="162" customWidth="1"/>
    <col min="8967" max="9218" width="9" style="162"/>
    <col min="9219" max="9219" width="7" style="162" customWidth="1"/>
    <col min="9220" max="9220" width="23.125" style="162" customWidth="1"/>
    <col min="9221" max="9221" width="16.5" style="162" customWidth="1"/>
    <col min="9222" max="9222" width="13.25" style="162" customWidth="1"/>
    <col min="9223" max="9474" width="9" style="162"/>
    <col min="9475" max="9475" width="7" style="162" customWidth="1"/>
    <col min="9476" max="9476" width="23.125" style="162" customWidth="1"/>
    <col min="9477" max="9477" width="16.5" style="162" customWidth="1"/>
    <col min="9478" max="9478" width="13.25" style="162" customWidth="1"/>
    <col min="9479" max="9730" width="9" style="162"/>
    <col min="9731" max="9731" width="7" style="162" customWidth="1"/>
    <col min="9732" max="9732" width="23.125" style="162" customWidth="1"/>
    <col min="9733" max="9733" width="16.5" style="162" customWidth="1"/>
    <col min="9734" max="9734" width="13.25" style="162" customWidth="1"/>
    <col min="9735" max="9986" width="9" style="162"/>
    <col min="9987" max="9987" width="7" style="162" customWidth="1"/>
    <col min="9988" max="9988" width="23.125" style="162" customWidth="1"/>
    <col min="9989" max="9989" width="16.5" style="162" customWidth="1"/>
    <col min="9990" max="9990" width="13.25" style="162" customWidth="1"/>
    <col min="9991" max="10242" width="9" style="162"/>
    <col min="10243" max="10243" width="7" style="162" customWidth="1"/>
    <col min="10244" max="10244" width="23.125" style="162" customWidth="1"/>
    <col min="10245" max="10245" width="16.5" style="162" customWidth="1"/>
    <col min="10246" max="10246" width="13.25" style="162" customWidth="1"/>
    <col min="10247" max="10498" width="9" style="162"/>
    <col min="10499" max="10499" width="7" style="162" customWidth="1"/>
    <col min="10500" max="10500" width="23.125" style="162" customWidth="1"/>
    <col min="10501" max="10501" width="16.5" style="162" customWidth="1"/>
    <col min="10502" max="10502" width="13.25" style="162" customWidth="1"/>
    <col min="10503" max="10754" width="9" style="162"/>
    <col min="10755" max="10755" width="7" style="162" customWidth="1"/>
    <col min="10756" max="10756" width="23.125" style="162" customWidth="1"/>
    <col min="10757" max="10757" width="16.5" style="162" customWidth="1"/>
    <col min="10758" max="10758" width="13.25" style="162" customWidth="1"/>
    <col min="10759" max="11010" width="9" style="162"/>
    <col min="11011" max="11011" width="7" style="162" customWidth="1"/>
    <col min="11012" max="11012" width="23.125" style="162" customWidth="1"/>
    <col min="11013" max="11013" width="16.5" style="162" customWidth="1"/>
    <col min="11014" max="11014" width="13.25" style="162" customWidth="1"/>
    <col min="11015" max="11266" width="9" style="162"/>
    <col min="11267" max="11267" width="7" style="162" customWidth="1"/>
    <col min="11268" max="11268" width="23.125" style="162" customWidth="1"/>
    <col min="11269" max="11269" width="16.5" style="162" customWidth="1"/>
    <col min="11270" max="11270" width="13.25" style="162" customWidth="1"/>
    <col min="11271" max="11522" width="9" style="162"/>
    <col min="11523" max="11523" width="7" style="162" customWidth="1"/>
    <col min="11524" max="11524" width="23.125" style="162" customWidth="1"/>
    <col min="11525" max="11525" width="16.5" style="162" customWidth="1"/>
    <col min="11526" max="11526" width="13.25" style="162" customWidth="1"/>
    <col min="11527" max="11778" width="9" style="162"/>
    <col min="11779" max="11779" width="7" style="162" customWidth="1"/>
    <col min="11780" max="11780" width="23.125" style="162" customWidth="1"/>
    <col min="11781" max="11781" width="16.5" style="162" customWidth="1"/>
    <col min="11782" max="11782" width="13.25" style="162" customWidth="1"/>
    <col min="11783" max="12034" width="9" style="162"/>
    <col min="12035" max="12035" width="7" style="162" customWidth="1"/>
    <col min="12036" max="12036" width="23.125" style="162" customWidth="1"/>
    <col min="12037" max="12037" width="16.5" style="162" customWidth="1"/>
    <col min="12038" max="12038" width="13.25" style="162" customWidth="1"/>
    <col min="12039" max="12290" width="9" style="162"/>
    <col min="12291" max="12291" width="7" style="162" customWidth="1"/>
    <col min="12292" max="12292" width="23.125" style="162" customWidth="1"/>
    <col min="12293" max="12293" width="16.5" style="162" customWidth="1"/>
    <col min="12294" max="12294" width="13.25" style="162" customWidth="1"/>
    <col min="12295" max="12546" width="9" style="162"/>
    <col min="12547" max="12547" width="7" style="162" customWidth="1"/>
    <col min="12548" max="12548" width="23.125" style="162" customWidth="1"/>
    <col min="12549" max="12549" width="16.5" style="162" customWidth="1"/>
    <col min="12550" max="12550" width="13.25" style="162" customWidth="1"/>
    <col min="12551" max="12802" width="9" style="162"/>
    <col min="12803" max="12803" width="7" style="162" customWidth="1"/>
    <col min="12804" max="12804" width="23.125" style="162" customWidth="1"/>
    <col min="12805" max="12805" width="16.5" style="162" customWidth="1"/>
    <col min="12806" max="12806" width="13.25" style="162" customWidth="1"/>
    <col min="12807" max="13058" width="9" style="162"/>
    <col min="13059" max="13059" width="7" style="162" customWidth="1"/>
    <col min="13060" max="13060" width="23.125" style="162" customWidth="1"/>
    <col min="13061" max="13061" width="16.5" style="162" customWidth="1"/>
    <col min="13062" max="13062" width="13.25" style="162" customWidth="1"/>
    <col min="13063" max="13314" width="9" style="162"/>
    <col min="13315" max="13315" width="7" style="162" customWidth="1"/>
    <col min="13316" max="13316" width="23.125" style="162" customWidth="1"/>
    <col min="13317" max="13317" width="16.5" style="162" customWidth="1"/>
    <col min="13318" max="13318" width="13.25" style="162" customWidth="1"/>
    <col min="13319" max="13570" width="9" style="162"/>
    <col min="13571" max="13571" width="7" style="162" customWidth="1"/>
    <col min="13572" max="13572" width="23.125" style="162" customWidth="1"/>
    <col min="13573" max="13573" width="16.5" style="162" customWidth="1"/>
    <col min="13574" max="13574" width="13.25" style="162" customWidth="1"/>
    <col min="13575" max="13826" width="9" style="162"/>
    <col min="13827" max="13827" width="7" style="162" customWidth="1"/>
    <col min="13828" max="13828" width="23.125" style="162" customWidth="1"/>
    <col min="13829" max="13829" width="16.5" style="162" customWidth="1"/>
    <col min="13830" max="13830" width="13.25" style="162" customWidth="1"/>
    <col min="13831" max="14082" width="9" style="162"/>
    <col min="14083" max="14083" width="7" style="162" customWidth="1"/>
    <col min="14084" max="14084" width="23.125" style="162" customWidth="1"/>
    <col min="14085" max="14085" width="16.5" style="162" customWidth="1"/>
    <col min="14086" max="14086" width="13.25" style="162" customWidth="1"/>
    <col min="14087" max="14338" width="9" style="162"/>
    <col min="14339" max="14339" width="7" style="162" customWidth="1"/>
    <col min="14340" max="14340" width="23.125" style="162" customWidth="1"/>
    <col min="14341" max="14341" width="16.5" style="162" customWidth="1"/>
    <col min="14342" max="14342" width="13.25" style="162" customWidth="1"/>
    <col min="14343" max="14594" width="9" style="162"/>
    <col min="14595" max="14595" width="7" style="162" customWidth="1"/>
    <col min="14596" max="14596" width="23.125" style="162" customWidth="1"/>
    <col min="14597" max="14597" width="16.5" style="162" customWidth="1"/>
    <col min="14598" max="14598" width="13.25" style="162" customWidth="1"/>
    <col min="14599" max="14850" width="9" style="162"/>
    <col min="14851" max="14851" width="7" style="162" customWidth="1"/>
    <col min="14852" max="14852" width="23.125" style="162" customWidth="1"/>
    <col min="14853" max="14853" width="16.5" style="162" customWidth="1"/>
    <col min="14854" max="14854" width="13.25" style="162" customWidth="1"/>
    <col min="14855" max="15106" width="9" style="162"/>
    <col min="15107" max="15107" width="7" style="162" customWidth="1"/>
    <col min="15108" max="15108" width="23.125" style="162" customWidth="1"/>
    <col min="15109" max="15109" width="16.5" style="162" customWidth="1"/>
    <col min="15110" max="15110" width="13.25" style="162" customWidth="1"/>
    <col min="15111" max="15362" width="9" style="162"/>
    <col min="15363" max="15363" width="7" style="162" customWidth="1"/>
    <col min="15364" max="15364" width="23.125" style="162" customWidth="1"/>
    <col min="15365" max="15365" width="16.5" style="162" customWidth="1"/>
    <col min="15366" max="15366" width="13.25" style="162" customWidth="1"/>
    <col min="15367" max="15618" width="9" style="162"/>
    <col min="15619" max="15619" width="7" style="162" customWidth="1"/>
    <col min="15620" max="15620" width="23.125" style="162" customWidth="1"/>
    <col min="15621" max="15621" width="16.5" style="162" customWidth="1"/>
    <col min="15622" max="15622" width="13.25" style="162" customWidth="1"/>
    <col min="15623" max="15874" width="9" style="162"/>
    <col min="15875" max="15875" width="7" style="162" customWidth="1"/>
    <col min="15876" max="15876" width="23.125" style="162" customWidth="1"/>
    <col min="15877" max="15877" width="16.5" style="162" customWidth="1"/>
    <col min="15878" max="15878" width="13.25" style="162" customWidth="1"/>
    <col min="15879" max="16130" width="9" style="162"/>
    <col min="16131" max="16131" width="7" style="162" customWidth="1"/>
    <col min="16132" max="16132" width="23.125" style="162" customWidth="1"/>
    <col min="16133" max="16133" width="16.5" style="162" customWidth="1"/>
    <col min="16134" max="16134" width="13.25" style="162" customWidth="1"/>
    <col min="16135" max="16384" width="9" style="162"/>
  </cols>
  <sheetData>
    <row r="1" spans="1:6" ht="14.25" x14ac:dyDescent="0.15">
      <c r="A1" s="124" t="s">
        <v>114</v>
      </c>
      <c r="B1" s="113"/>
      <c r="C1" s="56"/>
      <c r="D1" s="112"/>
      <c r="E1" s="112"/>
      <c r="F1" s="112"/>
    </row>
    <row r="2" spans="1:6" ht="17.25" x14ac:dyDescent="0.15">
      <c r="A2" s="409" t="s">
        <v>508</v>
      </c>
      <c r="B2" s="409"/>
      <c r="C2" s="409"/>
      <c r="D2" s="409"/>
      <c r="E2" s="409"/>
      <c r="F2" s="409"/>
    </row>
    <row r="3" spans="1:6" ht="9.9499999999999993" customHeight="1" x14ac:dyDescent="0.15">
      <c r="A3" s="112"/>
      <c r="B3" s="113"/>
      <c r="C3" s="114"/>
      <c r="D3" s="114"/>
      <c r="E3" s="114"/>
      <c r="F3" s="114"/>
    </row>
    <row r="4" spans="1:6" ht="20.100000000000001" customHeight="1" x14ac:dyDescent="0.15">
      <c r="A4" s="112"/>
      <c r="B4" s="113"/>
      <c r="C4" s="112"/>
      <c r="D4" s="550" t="s">
        <v>497</v>
      </c>
      <c r="E4" s="407" t="str">
        <f>'【記載例】申請25-1'!B8</f>
        <v>〇〇病院</v>
      </c>
      <c r="F4" s="407"/>
    </row>
    <row r="5" spans="1:6" ht="5.0999999999999996" customHeight="1" x14ac:dyDescent="0.15">
      <c r="A5" s="112"/>
      <c r="B5" s="113"/>
      <c r="C5" s="112"/>
      <c r="D5" s="129"/>
      <c r="E5" s="151"/>
      <c r="F5" s="151"/>
    </row>
    <row r="6" spans="1:6" ht="33.75" customHeight="1" x14ac:dyDescent="0.15">
      <c r="A6" s="152" t="s">
        <v>124</v>
      </c>
      <c r="B6" s="115" t="s">
        <v>107</v>
      </c>
      <c r="C6" s="154" t="s">
        <v>108</v>
      </c>
      <c r="D6" s="154" t="s">
        <v>115</v>
      </c>
      <c r="E6" s="152" t="s">
        <v>270</v>
      </c>
      <c r="F6" s="154" t="s">
        <v>111</v>
      </c>
    </row>
    <row r="7" spans="1:6" ht="15" customHeight="1" x14ac:dyDescent="0.15">
      <c r="A7" s="415" t="s">
        <v>116</v>
      </c>
      <c r="B7" s="115" t="s">
        <v>117</v>
      </c>
      <c r="C7" s="116" t="s">
        <v>445</v>
      </c>
      <c r="D7" s="116" t="s">
        <v>446</v>
      </c>
      <c r="E7" s="116" t="s">
        <v>447</v>
      </c>
      <c r="F7" s="117"/>
    </row>
    <row r="8" spans="1:6" ht="15" customHeight="1" x14ac:dyDescent="0.15">
      <c r="A8" s="416"/>
      <c r="B8" s="115" t="s">
        <v>118</v>
      </c>
      <c r="C8" s="116"/>
      <c r="D8" s="116"/>
      <c r="E8" s="116"/>
      <c r="F8" s="117"/>
    </row>
    <row r="9" spans="1:6" ht="15" customHeight="1" x14ac:dyDescent="0.15">
      <c r="A9" s="416"/>
      <c r="B9" s="115" t="s">
        <v>119</v>
      </c>
      <c r="C9" s="116"/>
      <c r="D9" s="116"/>
      <c r="E9" s="116"/>
      <c r="F9" s="117"/>
    </row>
    <row r="10" spans="1:6" ht="15" customHeight="1" x14ac:dyDescent="0.15">
      <c r="A10" s="416"/>
      <c r="B10" s="115" t="s">
        <v>95</v>
      </c>
      <c r="C10" s="116"/>
      <c r="D10" s="116"/>
      <c r="E10" s="116"/>
      <c r="F10" s="117"/>
    </row>
    <row r="11" spans="1:6" ht="15" customHeight="1" x14ac:dyDescent="0.15">
      <c r="A11" s="416"/>
      <c r="B11" s="115" t="s">
        <v>200</v>
      </c>
      <c r="C11" s="116"/>
      <c r="D11" s="116"/>
      <c r="E11" s="116"/>
      <c r="F11" s="117"/>
    </row>
    <row r="12" spans="1:6" ht="15" customHeight="1" x14ac:dyDescent="0.15">
      <c r="A12" s="416"/>
      <c r="B12" s="115" t="s">
        <v>120</v>
      </c>
      <c r="C12" s="116"/>
      <c r="D12" s="116"/>
      <c r="E12" s="116"/>
      <c r="F12" s="117"/>
    </row>
    <row r="13" spans="1:6" ht="15" customHeight="1" x14ac:dyDescent="0.15">
      <c r="A13" s="416"/>
      <c r="B13" s="115" t="s">
        <v>121</v>
      </c>
      <c r="C13" s="116"/>
      <c r="D13" s="116"/>
      <c r="E13" s="116"/>
      <c r="F13" s="117"/>
    </row>
    <row r="14" spans="1:6" ht="15" customHeight="1" x14ac:dyDescent="0.15">
      <c r="A14" s="416"/>
      <c r="B14" s="115" t="s">
        <v>122</v>
      </c>
      <c r="C14" s="116"/>
      <c r="D14" s="116"/>
      <c r="E14" s="116"/>
      <c r="F14" s="117"/>
    </row>
    <row r="15" spans="1:6" ht="15" customHeight="1" x14ac:dyDescent="0.15">
      <c r="A15" s="416"/>
      <c r="B15" s="115" t="s">
        <v>123</v>
      </c>
      <c r="C15" s="116"/>
      <c r="D15" s="116"/>
      <c r="E15" s="116"/>
      <c r="F15" s="117"/>
    </row>
    <row r="16" spans="1:6" ht="15" customHeight="1" x14ac:dyDescent="0.15">
      <c r="A16" s="416"/>
      <c r="B16" s="115" t="s">
        <v>152</v>
      </c>
      <c r="C16" s="116"/>
      <c r="D16" s="116"/>
      <c r="E16" s="116"/>
      <c r="F16" s="117"/>
    </row>
    <row r="17" spans="1:6" ht="15" customHeight="1" x14ac:dyDescent="0.15">
      <c r="A17" s="416"/>
      <c r="B17" s="115" t="s">
        <v>151</v>
      </c>
      <c r="C17" s="116"/>
      <c r="D17" s="116"/>
      <c r="E17" s="116"/>
      <c r="F17" s="117"/>
    </row>
    <row r="18" spans="1:6" ht="15" customHeight="1" x14ac:dyDescent="0.15">
      <c r="A18" s="416"/>
      <c r="B18" s="115" t="s">
        <v>150</v>
      </c>
      <c r="C18" s="116"/>
      <c r="D18" s="116"/>
      <c r="E18" s="116"/>
      <c r="F18" s="117"/>
    </row>
    <row r="19" spans="1:6" ht="15" customHeight="1" x14ac:dyDescent="0.15">
      <c r="A19" s="416"/>
      <c r="B19" s="115" t="s">
        <v>149</v>
      </c>
      <c r="C19" s="116"/>
      <c r="D19" s="116"/>
      <c r="E19" s="116"/>
      <c r="F19" s="117"/>
    </row>
    <row r="20" spans="1:6" ht="15" customHeight="1" x14ac:dyDescent="0.15">
      <c r="A20" s="416"/>
      <c r="B20" s="115" t="s">
        <v>148</v>
      </c>
      <c r="C20" s="116"/>
      <c r="D20" s="116"/>
      <c r="E20" s="116"/>
      <c r="F20" s="117"/>
    </row>
    <row r="21" spans="1:6" ht="15" customHeight="1" x14ac:dyDescent="0.15">
      <c r="A21" s="416"/>
      <c r="B21" s="115" t="s">
        <v>147</v>
      </c>
      <c r="C21" s="116"/>
      <c r="D21" s="116"/>
      <c r="E21" s="116"/>
      <c r="F21" s="117"/>
    </row>
    <row r="22" spans="1:6" ht="13.5" customHeight="1" x14ac:dyDescent="0.15">
      <c r="A22" s="416"/>
      <c r="B22" s="414" t="s">
        <v>128</v>
      </c>
      <c r="C22" s="414"/>
      <c r="D22" s="154" t="s">
        <v>125</v>
      </c>
      <c r="E22" s="118">
        <f>COUNTIF(E7:E21,"専任")</f>
        <v>0</v>
      </c>
      <c r="F22" s="119" t="s">
        <v>127</v>
      </c>
    </row>
    <row r="23" spans="1:6" ht="13.5" customHeight="1" x14ac:dyDescent="0.15">
      <c r="A23" s="417"/>
      <c r="B23" s="414"/>
      <c r="C23" s="414"/>
      <c r="D23" s="154" t="s">
        <v>126</v>
      </c>
      <c r="E23" s="118">
        <f>COUNTIF(E7:E22,"兼任")</f>
        <v>1</v>
      </c>
      <c r="F23" s="119" t="s">
        <v>127</v>
      </c>
    </row>
    <row r="24" spans="1:6" ht="15" customHeight="1" x14ac:dyDescent="0.15">
      <c r="A24" s="411" t="s">
        <v>229</v>
      </c>
      <c r="B24" s="115" t="s">
        <v>117</v>
      </c>
      <c r="C24" s="116" t="s">
        <v>436</v>
      </c>
      <c r="D24" s="116" t="s">
        <v>448</v>
      </c>
      <c r="E24" s="116" t="s">
        <v>447</v>
      </c>
      <c r="F24" s="120"/>
    </row>
    <row r="25" spans="1:6" ht="15" customHeight="1" x14ac:dyDescent="0.15">
      <c r="A25" s="412"/>
      <c r="B25" s="115" t="s">
        <v>118</v>
      </c>
      <c r="C25" s="116" t="s">
        <v>449</v>
      </c>
      <c r="D25" s="116" t="s">
        <v>450</v>
      </c>
      <c r="E25" s="116" t="s">
        <v>447</v>
      </c>
      <c r="F25" s="120"/>
    </row>
    <row r="26" spans="1:6" ht="15" customHeight="1" x14ac:dyDescent="0.15">
      <c r="A26" s="412"/>
      <c r="B26" s="115" t="s">
        <v>119</v>
      </c>
      <c r="C26" s="116" t="s">
        <v>451</v>
      </c>
      <c r="D26" s="116" t="s">
        <v>450</v>
      </c>
      <c r="E26" s="116" t="s">
        <v>447</v>
      </c>
      <c r="F26" s="120"/>
    </row>
    <row r="27" spans="1:6" ht="15" customHeight="1" x14ac:dyDescent="0.15">
      <c r="A27" s="412"/>
      <c r="B27" s="115" t="s">
        <v>95</v>
      </c>
      <c r="C27" s="116" t="s">
        <v>452</v>
      </c>
      <c r="D27" s="116" t="s">
        <v>450</v>
      </c>
      <c r="E27" s="116" t="s">
        <v>447</v>
      </c>
      <c r="F27" s="120"/>
    </row>
    <row r="28" spans="1:6" ht="15" customHeight="1" x14ac:dyDescent="0.15">
      <c r="A28" s="412"/>
      <c r="B28" s="115" t="s">
        <v>200</v>
      </c>
      <c r="C28" s="116" t="s">
        <v>453</v>
      </c>
      <c r="D28" s="116" t="s">
        <v>450</v>
      </c>
      <c r="E28" s="116" t="s">
        <v>447</v>
      </c>
      <c r="F28" s="120"/>
    </row>
    <row r="29" spans="1:6" ht="15" customHeight="1" x14ac:dyDescent="0.15">
      <c r="A29" s="412"/>
      <c r="B29" s="115" t="s">
        <v>120</v>
      </c>
      <c r="C29" s="116" t="s">
        <v>454</v>
      </c>
      <c r="D29" s="116" t="s">
        <v>450</v>
      </c>
      <c r="E29" s="116" t="s">
        <v>447</v>
      </c>
      <c r="F29" s="120"/>
    </row>
    <row r="30" spans="1:6" ht="15" customHeight="1" x14ac:dyDescent="0.15">
      <c r="A30" s="412"/>
      <c r="B30" s="115" t="s">
        <v>121</v>
      </c>
      <c r="C30" s="116"/>
      <c r="D30" s="116"/>
      <c r="E30" s="116"/>
      <c r="F30" s="120"/>
    </row>
    <row r="31" spans="1:6" ht="15" customHeight="1" x14ac:dyDescent="0.15">
      <c r="A31" s="412"/>
      <c r="B31" s="115" t="s">
        <v>122</v>
      </c>
      <c r="C31" s="116"/>
      <c r="D31" s="116"/>
      <c r="E31" s="116"/>
      <c r="F31" s="120"/>
    </row>
    <row r="32" spans="1:6" ht="14.25" customHeight="1" x14ac:dyDescent="0.15">
      <c r="A32" s="412"/>
      <c r="B32" s="115" t="s">
        <v>123</v>
      </c>
      <c r="C32" s="116"/>
      <c r="D32" s="116"/>
      <c r="E32" s="116"/>
      <c r="F32" s="120"/>
    </row>
    <row r="33" spans="1:6" ht="15" customHeight="1" x14ac:dyDescent="0.15">
      <c r="A33" s="412"/>
      <c r="B33" s="115" t="s">
        <v>152</v>
      </c>
      <c r="C33" s="116"/>
      <c r="D33" s="116"/>
      <c r="E33" s="116"/>
      <c r="F33" s="120"/>
    </row>
    <row r="34" spans="1:6" ht="15" customHeight="1" x14ac:dyDescent="0.15">
      <c r="A34" s="412"/>
      <c r="B34" s="115" t="s">
        <v>151</v>
      </c>
      <c r="C34" s="116"/>
      <c r="D34" s="116"/>
      <c r="E34" s="116"/>
      <c r="F34" s="120"/>
    </row>
    <row r="35" spans="1:6" ht="15" customHeight="1" x14ac:dyDescent="0.15">
      <c r="A35" s="412"/>
      <c r="B35" s="115" t="s">
        <v>150</v>
      </c>
      <c r="C35" s="116"/>
      <c r="D35" s="116"/>
      <c r="E35" s="116"/>
      <c r="F35" s="120"/>
    </row>
    <row r="36" spans="1:6" ht="15" customHeight="1" x14ac:dyDescent="0.15">
      <c r="A36" s="412"/>
      <c r="B36" s="115" t="s">
        <v>149</v>
      </c>
      <c r="C36" s="116"/>
      <c r="D36" s="116"/>
      <c r="E36" s="116"/>
      <c r="F36" s="120"/>
    </row>
    <row r="37" spans="1:6" ht="15" customHeight="1" x14ac:dyDescent="0.15">
      <c r="A37" s="412"/>
      <c r="B37" s="115" t="s">
        <v>148</v>
      </c>
      <c r="C37" s="116"/>
      <c r="D37" s="116"/>
      <c r="E37" s="116"/>
      <c r="F37" s="120"/>
    </row>
    <row r="38" spans="1:6" ht="15" customHeight="1" x14ac:dyDescent="0.15">
      <c r="A38" s="412"/>
      <c r="B38" s="115" t="s">
        <v>147</v>
      </c>
      <c r="C38" s="116"/>
      <c r="D38" s="116"/>
      <c r="E38" s="116"/>
      <c r="F38" s="120"/>
    </row>
    <row r="39" spans="1:6" ht="13.5" customHeight="1" x14ac:dyDescent="0.15">
      <c r="A39" s="418"/>
      <c r="B39" s="420" t="s">
        <v>129</v>
      </c>
      <c r="C39" s="421"/>
      <c r="D39" s="154" t="s">
        <v>143</v>
      </c>
      <c r="E39" s="118">
        <f>COUNTIF(E24:E38,"専任")</f>
        <v>0</v>
      </c>
      <c r="F39" s="119" t="s">
        <v>127</v>
      </c>
    </row>
    <row r="40" spans="1:6" ht="13.5" customHeight="1" x14ac:dyDescent="0.15">
      <c r="A40" s="419"/>
      <c r="B40" s="422"/>
      <c r="C40" s="423"/>
      <c r="D40" s="154" t="s">
        <v>144</v>
      </c>
      <c r="E40" s="118">
        <f>COUNTIF(E24:E39,"兼任")</f>
        <v>6</v>
      </c>
      <c r="F40" s="119" t="s">
        <v>127</v>
      </c>
    </row>
    <row r="41" spans="1:6" ht="15" customHeight="1" x14ac:dyDescent="0.15">
      <c r="A41" s="411" t="s">
        <v>237</v>
      </c>
      <c r="B41" s="115" t="s">
        <v>117</v>
      </c>
      <c r="C41" s="116" t="s">
        <v>455</v>
      </c>
      <c r="D41" s="116" t="s">
        <v>450</v>
      </c>
      <c r="E41" s="116" t="s">
        <v>447</v>
      </c>
      <c r="F41" s="120"/>
    </row>
    <row r="42" spans="1:6" ht="15" customHeight="1" x14ac:dyDescent="0.15">
      <c r="A42" s="412"/>
      <c r="B42" s="115" t="s">
        <v>118</v>
      </c>
      <c r="C42" s="116" t="s">
        <v>456</v>
      </c>
      <c r="D42" s="116" t="s">
        <v>450</v>
      </c>
      <c r="E42" s="116" t="s">
        <v>447</v>
      </c>
      <c r="F42" s="120"/>
    </row>
    <row r="43" spans="1:6" ht="15" customHeight="1" x14ac:dyDescent="0.15">
      <c r="A43" s="412"/>
      <c r="B43" s="115" t="s">
        <v>119</v>
      </c>
      <c r="C43" s="116"/>
      <c r="D43" s="116"/>
      <c r="E43" s="116"/>
      <c r="F43" s="120"/>
    </row>
    <row r="44" spans="1:6" ht="15" customHeight="1" x14ac:dyDescent="0.15">
      <c r="A44" s="412"/>
      <c r="B44" s="115" t="s">
        <v>95</v>
      </c>
      <c r="C44" s="116"/>
      <c r="D44" s="116"/>
      <c r="E44" s="116"/>
      <c r="F44" s="120"/>
    </row>
    <row r="45" spans="1:6" ht="15" customHeight="1" x14ac:dyDescent="0.15">
      <c r="A45" s="412"/>
      <c r="B45" s="115" t="s">
        <v>200</v>
      </c>
      <c r="C45" s="116"/>
      <c r="D45" s="116"/>
      <c r="E45" s="116"/>
      <c r="F45" s="120"/>
    </row>
    <row r="46" spans="1:6" ht="15" customHeight="1" x14ac:dyDescent="0.15">
      <c r="A46" s="412"/>
      <c r="B46" s="115" t="s">
        <v>120</v>
      </c>
      <c r="C46" s="116"/>
      <c r="D46" s="116"/>
      <c r="E46" s="116"/>
      <c r="F46" s="120"/>
    </row>
    <row r="47" spans="1:6" ht="15" customHeight="1" x14ac:dyDescent="0.15">
      <c r="A47" s="412"/>
      <c r="B47" s="115" t="s">
        <v>121</v>
      </c>
      <c r="C47" s="116"/>
      <c r="D47" s="116"/>
      <c r="E47" s="116"/>
      <c r="F47" s="120"/>
    </row>
    <row r="48" spans="1:6" ht="15" customHeight="1" x14ac:dyDescent="0.15">
      <c r="A48" s="412"/>
      <c r="B48" s="115" t="s">
        <v>122</v>
      </c>
      <c r="C48" s="116"/>
      <c r="D48" s="116"/>
      <c r="E48" s="116"/>
      <c r="F48" s="120"/>
    </row>
    <row r="49" spans="1:8" ht="15" customHeight="1" x14ac:dyDescent="0.15">
      <c r="A49" s="412"/>
      <c r="B49" s="115" t="s">
        <v>123</v>
      </c>
      <c r="C49" s="116"/>
      <c r="D49" s="116"/>
      <c r="E49" s="116"/>
      <c r="F49" s="120"/>
    </row>
    <row r="50" spans="1:8" ht="15" customHeight="1" x14ac:dyDescent="0.15">
      <c r="A50" s="412"/>
      <c r="B50" s="115" t="s">
        <v>152</v>
      </c>
      <c r="C50" s="116"/>
      <c r="D50" s="116"/>
      <c r="E50" s="116"/>
      <c r="F50" s="120"/>
    </row>
    <row r="51" spans="1:8" ht="15" customHeight="1" x14ac:dyDescent="0.15">
      <c r="A51" s="412"/>
      <c r="B51" s="115" t="s">
        <v>151</v>
      </c>
      <c r="C51" s="116"/>
      <c r="D51" s="116"/>
      <c r="E51" s="116"/>
      <c r="F51" s="120"/>
    </row>
    <row r="52" spans="1:8" ht="15" customHeight="1" x14ac:dyDescent="0.15">
      <c r="A52" s="412"/>
      <c r="B52" s="115" t="s">
        <v>150</v>
      </c>
      <c r="C52" s="116"/>
      <c r="D52" s="116"/>
      <c r="E52" s="116"/>
      <c r="F52" s="120"/>
    </row>
    <row r="53" spans="1:8" ht="15" customHeight="1" x14ac:dyDescent="0.15">
      <c r="A53" s="412"/>
      <c r="B53" s="115" t="s">
        <v>149</v>
      </c>
      <c r="C53" s="116"/>
      <c r="D53" s="116"/>
      <c r="E53" s="116"/>
      <c r="F53" s="120"/>
    </row>
    <row r="54" spans="1:8" ht="15" customHeight="1" x14ac:dyDescent="0.15">
      <c r="A54" s="412"/>
      <c r="B54" s="115" t="s">
        <v>148</v>
      </c>
      <c r="C54" s="116"/>
      <c r="D54" s="116"/>
      <c r="E54" s="116"/>
      <c r="F54" s="120"/>
    </row>
    <row r="55" spans="1:8" ht="15" customHeight="1" x14ac:dyDescent="0.15">
      <c r="A55" s="412"/>
      <c r="B55" s="115" t="s">
        <v>147</v>
      </c>
      <c r="C55" s="116"/>
      <c r="D55" s="116"/>
      <c r="E55" s="116"/>
      <c r="F55" s="120"/>
      <c r="H55" s="164"/>
    </row>
    <row r="56" spans="1:8" ht="13.5" customHeight="1" x14ac:dyDescent="0.15">
      <c r="A56" s="412"/>
      <c r="B56" s="414" t="s">
        <v>130</v>
      </c>
      <c r="C56" s="414"/>
      <c r="D56" s="154" t="s">
        <v>145</v>
      </c>
      <c r="E56" s="118">
        <f>COUNTIF(E41:E55,"専任")</f>
        <v>0</v>
      </c>
      <c r="F56" s="119" t="s">
        <v>127</v>
      </c>
      <c r="H56" s="164"/>
    </row>
    <row r="57" spans="1:8" ht="13.5" customHeight="1" x14ac:dyDescent="0.15">
      <c r="A57" s="413"/>
      <c r="B57" s="414"/>
      <c r="C57" s="414"/>
      <c r="D57" s="121" t="s">
        <v>146</v>
      </c>
      <c r="E57" s="122">
        <f>COUNTIF(E41:E56,"兼任")</f>
        <v>2</v>
      </c>
      <c r="F57" s="123" t="s">
        <v>127</v>
      </c>
    </row>
    <row r="58" spans="1:8" x14ac:dyDescent="0.15">
      <c r="A58" s="180" t="s">
        <v>243</v>
      </c>
      <c r="B58" s="185"/>
      <c r="C58" s="180"/>
      <c r="D58" s="180"/>
      <c r="E58" s="180"/>
      <c r="F58" s="180"/>
      <c r="G58" s="186"/>
    </row>
    <row r="59" spans="1:8" x14ac:dyDescent="0.15">
      <c r="A59" s="180"/>
      <c r="B59" s="213" t="s">
        <v>298</v>
      </c>
      <c r="C59" s="180"/>
      <c r="D59" s="180"/>
      <c r="E59" s="180"/>
      <c r="F59" s="180"/>
      <c r="G59" s="186"/>
    </row>
  </sheetData>
  <sheetProtection selectLockedCells="1"/>
  <mergeCells count="8">
    <mergeCell ref="A41:A57"/>
    <mergeCell ref="B56:C57"/>
    <mergeCell ref="A2:F2"/>
    <mergeCell ref="E4:F4"/>
    <mergeCell ref="A7:A23"/>
    <mergeCell ref="B22:C23"/>
    <mergeCell ref="A24:A40"/>
    <mergeCell ref="B39:C40"/>
  </mergeCells>
  <phoneticPr fontId="1"/>
  <dataValidations count="1">
    <dataValidation type="list" allowBlank="1" showInputMessage="1" showErrorMessage="1" sqref="E7:E21 E24:E38 E41:E55" xr:uid="{00000000-0002-0000-0B00-000000000000}">
      <formula1>"専任,兼任"</formula1>
    </dataValidation>
  </dataValidations>
  <printOptions horizontalCentered="1"/>
  <pageMargins left="0.59055118110236227" right="0.59055118110236227" top="0.59055118110236227" bottom="0.59055118110236227" header="0.19685039370078741" footer="0.15748031496062992"/>
  <pageSetup paperSize="9" scale="94"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15"/>
  <sheetViews>
    <sheetView view="pageBreakPreview" topLeftCell="A27" zoomScaleNormal="100" zoomScaleSheetLayoutView="100" workbookViewId="0">
      <selection activeCell="H41" sqref="H41"/>
    </sheetView>
  </sheetViews>
  <sheetFormatPr defaultRowHeight="13.5" x14ac:dyDescent="0.15"/>
  <cols>
    <col min="1" max="1" width="5" style="57" customWidth="1"/>
    <col min="2" max="2" width="3.375" style="57" customWidth="1"/>
    <col min="3" max="3" width="8.875" style="57" customWidth="1"/>
    <col min="4" max="4" width="11.625" style="57" customWidth="1"/>
    <col min="5" max="5" width="32" style="57" customWidth="1"/>
    <col min="6" max="6" width="5.25" style="57" customWidth="1"/>
    <col min="7" max="13" width="3.625" style="57" customWidth="1"/>
    <col min="14" max="30" width="3.875" style="57" customWidth="1"/>
    <col min="31" max="16384" width="9" style="57"/>
  </cols>
  <sheetData>
    <row r="1" spans="1:13" s="217" customFormat="1" ht="15" customHeight="1" x14ac:dyDescent="0.15">
      <c r="A1" s="230" t="s">
        <v>246</v>
      </c>
      <c r="B1" s="64"/>
      <c r="C1" s="64"/>
      <c r="D1" s="64"/>
      <c r="E1" s="64"/>
      <c r="F1" s="64"/>
      <c r="G1" s="64"/>
      <c r="H1" s="64"/>
      <c r="I1" s="64"/>
      <c r="J1" s="64"/>
      <c r="K1" s="64"/>
      <c r="L1" s="64"/>
      <c r="M1" s="64"/>
    </row>
    <row r="2" spans="1:13" s="217" customFormat="1" ht="15" customHeight="1" x14ac:dyDescent="0.15">
      <c r="A2" s="230"/>
      <c r="B2" s="64"/>
      <c r="C2" s="64"/>
      <c r="D2" s="64"/>
      <c r="E2" s="64"/>
      <c r="F2" s="64"/>
      <c r="G2" s="64"/>
      <c r="H2" s="64"/>
      <c r="I2" s="64"/>
      <c r="J2" s="64"/>
      <c r="K2" s="64"/>
      <c r="L2" s="64"/>
      <c r="M2" s="64"/>
    </row>
    <row r="3" spans="1:13" s="217" customFormat="1" ht="18" customHeight="1" x14ac:dyDescent="0.15">
      <c r="A3" s="447" t="s">
        <v>509</v>
      </c>
      <c r="B3" s="447"/>
      <c r="C3" s="447"/>
      <c r="D3" s="447"/>
      <c r="E3" s="447"/>
      <c r="F3" s="447"/>
      <c r="G3" s="447"/>
      <c r="H3" s="447"/>
      <c r="I3" s="447"/>
      <c r="J3" s="447"/>
      <c r="K3" s="447"/>
      <c r="L3" s="447"/>
      <c r="M3" s="447"/>
    </row>
    <row r="4" spans="1:13" s="217" customFormat="1" ht="18.75" customHeight="1" x14ac:dyDescent="0.15">
      <c r="A4" s="64"/>
      <c r="B4" s="64"/>
      <c r="C4" s="64"/>
      <c r="D4" s="64"/>
      <c r="E4" s="64"/>
      <c r="F4" s="448"/>
      <c r="G4" s="448"/>
      <c r="H4" s="448"/>
      <c r="I4" s="448"/>
      <c r="J4" s="64"/>
      <c r="K4" s="64"/>
      <c r="L4" s="64"/>
      <c r="M4" s="64"/>
    </row>
    <row r="5" spans="1:13" s="217" customFormat="1" ht="18.75" customHeight="1" x14ac:dyDescent="0.15">
      <c r="A5" s="64"/>
      <c r="B5" s="64"/>
      <c r="C5" s="64"/>
      <c r="D5" s="64"/>
      <c r="E5" s="551" t="s">
        <v>497</v>
      </c>
      <c r="F5" s="452" t="str">
        <f>'【記載例】申請25-1'!B8</f>
        <v>〇〇病院</v>
      </c>
      <c r="G5" s="452"/>
      <c r="H5" s="452"/>
      <c r="I5" s="452"/>
      <c r="J5" s="452"/>
      <c r="K5" s="452"/>
      <c r="L5" s="452"/>
      <c r="M5" s="452"/>
    </row>
    <row r="6" spans="1:13" ht="18.75" customHeight="1" x14ac:dyDescent="0.15">
      <c r="A6" s="64" t="s">
        <v>163</v>
      </c>
      <c r="B6" s="65"/>
      <c r="C6" s="65"/>
      <c r="D6" s="65"/>
      <c r="E6" s="66"/>
      <c r="F6" s="66"/>
      <c r="G6" s="66"/>
      <c r="H6" s="66"/>
      <c r="I6" s="66"/>
      <c r="J6" s="66"/>
      <c r="K6" s="453" t="s">
        <v>168</v>
      </c>
      <c r="L6" s="453"/>
      <c r="M6" s="453"/>
    </row>
    <row r="7" spans="1:13" s="58" customFormat="1" ht="18.75" customHeight="1" x14ac:dyDescent="0.15">
      <c r="A7" s="449" t="s">
        <v>164</v>
      </c>
      <c r="B7" s="450"/>
      <c r="C7" s="450"/>
      <c r="D7" s="451"/>
      <c r="E7" s="145" t="s">
        <v>165</v>
      </c>
      <c r="F7" s="449" t="s">
        <v>166</v>
      </c>
      <c r="G7" s="450"/>
      <c r="H7" s="450"/>
      <c r="I7" s="450"/>
      <c r="J7" s="450"/>
      <c r="K7" s="450"/>
      <c r="L7" s="450"/>
      <c r="M7" s="451"/>
    </row>
    <row r="8" spans="1:13" s="59" customFormat="1" ht="18.75" customHeight="1" x14ac:dyDescent="0.15">
      <c r="A8" s="141"/>
      <c r="B8" s="445"/>
      <c r="C8" s="445"/>
      <c r="D8" s="446"/>
      <c r="E8" s="142"/>
      <c r="F8" s="441"/>
      <c r="G8" s="442"/>
      <c r="H8" s="442"/>
      <c r="I8" s="442"/>
      <c r="J8" s="442"/>
      <c r="K8" s="442"/>
      <c r="L8" s="442"/>
      <c r="M8" s="443"/>
    </row>
    <row r="9" spans="1:13" ht="18.75" customHeight="1" x14ac:dyDescent="0.15">
      <c r="A9" s="143"/>
      <c r="B9" s="437" t="s">
        <v>457</v>
      </c>
      <c r="C9" s="437"/>
      <c r="D9" s="438"/>
      <c r="E9" s="142">
        <v>550000</v>
      </c>
      <c r="F9" s="428" t="s">
        <v>458</v>
      </c>
      <c r="G9" s="429"/>
      <c r="H9" s="429"/>
      <c r="I9" s="429"/>
      <c r="J9" s="429"/>
      <c r="K9" s="429"/>
      <c r="L9" s="429"/>
      <c r="M9" s="430"/>
    </row>
    <row r="10" spans="1:13" ht="18.75" customHeight="1" x14ac:dyDescent="0.15">
      <c r="A10" s="143"/>
      <c r="B10" s="437"/>
      <c r="C10" s="437"/>
      <c r="D10" s="438"/>
      <c r="E10" s="142"/>
      <c r="F10" s="428"/>
      <c r="G10" s="429"/>
      <c r="H10" s="429"/>
      <c r="I10" s="429"/>
      <c r="J10" s="429"/>
      <c r="K10" s="429"/>
      <c r="L10" s="429"/>
      <c r="M10" s="430"/>
    </row>
    <row r="11" spans="1:13" ht="18.75" customHeight="1" x14ac:dyDescent="0.15">
      <c r="A11" s="143"/>
      <c r="B11" s="437" t="s">
        <v>462</v>
      </c>
      <c r="C11" s="437"/>
      <c r="D11" s="438"/>
      <c r="E11" s="142">
        <v>5689150</v>
      </c>
      <c r="F11" s="428"/>
      <c r="G11" s="429"/>
      <c r="H11" s="429"/>
      <c r="I11" s="429"/>
      <c r="J11" s="429"/>
      <c r="K11" s="429"/>
      <c r="L11" s="429"/>
      <c r="M11" s="430"/>
    </row>
    <row r="12" spans="1:13" ht="18.75" customHeight="1" x14ac:dyDescent="0.15">
      <c r="A12" s="143"/>
      <c r="B12" s="437"/>
      <c r="C12" s="437"/>
      <c r="D12" s="438"/>
      <c r="E12" s="142"/>
      <c r="F12" s="428"/>
      <c r="G12" s="429"/>
      <c r="H12" s="429"/>
      <c r="I12" s="429"/>
      <c r="J12" s="429"/>
      <c r="K12" s="429"/>
      <c r="L12" s="429"/>
      <c r="M12" s="430"/>
    </row>
    <row r="13" spans="1:13" ht="18.75" customHeight="1" x14ac:dyDescent="0.15">
      <c r="A13" s="143"/>
      <c r="B13" s="437" t="s">
        <v>463</v>
      </c>
      <c r="C13" s="437"/>
      <c r="D13" s="438"/>
      <c r="E13" s="142">
        <v>80000</v>
      </c>
      <c r="F13" s="428" t="s">
        <v>464</v>
      </c>
      <c r="G13" s="429"/>
      <c r="H13" s="429"/>
      <c r="I13" s="429"/>
      <c r="J13" s="429"/>
      <c r="K13" s="429"/>
      <c r="L13" s="429"/>
      <c r="M13" s="430"/>
    </row>
    <row r="14" spans="1:13" ht="18.75" customHeight="1" x14ac:dyDescent="0.15">
      <c r="A14" s="143"/>
      <c r="B14" s="437"/>
      <c r="C14" s="437"/>
      <c r="D14" s="438"/>
      <c r="E14" s="142"/>
      <c r="F14" s="428"/>
      <c r="G14" s="429"/>
      <c r="H14" s="429"/>
      <c r="I14" s="429"/>
      <c r="J14" s="429"/>
      <c r="K14" s="429"/>
      <c r="L14" s="429"/>
      <c r="M14" s="430"/>
    </row>
    <row r="15" spans="1:13" ht="18.75" customHeight="1" x14ac:dyDescent="0.15">
      <c r="A15" s="143"/>
      <c r="B15" s="437"/>
      <c r="C15" s="437"/>
      <c r="D15" s="438"/>
      <c r="E15" s="142"/>
      <c r="F15" s="428"/>
      <c r="G15" s="429"/>
      <c r="H15" s="429"/>
      <c r="I15" s="429"/>
      <c r="J15" s="429"/>
      <c r="K15" s="429"/>
      <c r="L15" s="429"/>
      <c r="M15" s="430"/>
    </row>
    <row r="16" spans="1:13" ht="18.75" customHeight="1" x14ac:dyDescent="0.15">
      <c r="A16" s="143"/>
      <c r="B16" s="437"/>
      <c r="C16" s="437"/>
      <c r="D16" s="438"/>
      <c r="E16" s="142"/>
      <c r="F16" s="428"/>
      <c r="G16" s="429"/>
      <c r="H16" s="429"/>
      <c r="I16" s="429"/>
      <c r="J16" s="429"/>
      <c r="K16" s="429"/>
      <c r="L16" s="429"/>
      <c r="M16" s="430"/>
    </row>
    <row r="17" spans="1:13" ht="18.75" customHeight="1" x14ac:dyDescent="0.15">
      <c r="A17" s="143"/>
      <c r="B17" s="437"/>
      <c r="C17" s="437"/>
      <c r="D17" s="438"/>
      <c r="E17" s="142"/>
      <c r="F17" s="428"/>
      <c r="G17" s="429"/>
      <c r="H17" s="429"/>
      <c r="I17" s="429"/>
      <c r="J17" s="429"/>
      <c r="K17" s="429"/>
      <c r="L17" s="429"/>
      <c r="M17" s="430"/>
    </row>
    <row r="18" spans="1:13" ht="18.75" customHeight="1" x14ac:dyDescent="0.15">
      <c r="A18" s="143"/>
      <c r="B18" s="437"/>
      <c r="C18" s="437"/>
      <c r="D18" s="438"/>
      <c r="E18" s="142"/>
      <c r="F18" s="428"/>
      <c r="G18" s="429"/>
      <c r="H18" s="429"/>
      <c r="I18" s="429"/>
      <c r="J18" s="429"/>
      <c r="K18" s="429"/>
      <c r="L18" s="429"/>
      <c r="M18" s="430"/>
    </row>
    <row r="19" spans="1:13" ht="18.75" customHeight="1" x14ac:dyDescent="0.15">
      <c r="A19" s="143"/>
      <c r="B19" s="437"/>
      <c r="C19" s="437"/>
      <c r="D19" s="438"/>
      <c r="E19" s="142"/>
      <c r="F19" s="428"/>
      <c r="G19" s="429"/>
      <c r="H19" s="429"/>
      <c r="I19" s="429"/>
      <c r="J19" s="429"/>
      <c r="K19" s="429"/>
      <c r="L19" s="429"/>
      <c r="M19" s="430"/>
    </row>
    <row r="20" spans="1:13" s="59" customFormat="1" ht="18.75" customHeight="1" x14ac:dyDescent="0.15">
      <c r="A20" s="141"/>
      <c r="B20" s="437"/>
      <c r="C20" s="437"/>
      <c r="D20" s="438"/>
      <c r="E20" s="142"/>
      <c r="F20" s="428"/>
      <c r="G20" s="429"/>
      <c r="H20" s="429"/>
      <c r="I20" s="429"/>
      <c r="J20" s="429"/>
      <c r="K20" s="429"/>
      <c r="L20" s="429"/>
      <c r="M20" s="430"/>
    </row>
    <row r="21" spans="1:13" ht="18.75" customHeight="1" thickBot="1" x14ac:dyDescent="0.2">
      <c r="A21" s="144"/>
      <c r="B21" s="439"/>
      <c r="C21" s="439"/>
      <c r="D21" s="440"/>
      <c r="E21" s="142"/>
      <c r="F21" s="431"/>
      <c r="G21" s="432"/>
      <c r="H21" s="432"/>
      <c r="I21" s="432"/>
      <c r="J21" s="432"/>
      <c r="K21" s="432"/>
      <c r="L21" s="432"/>
      <c r="M21" s="433"/>
    </row>
    <row r="22" spans="1:13" ht="27.75" customHeight="1" thickTop="1" x14ac:dyDescent="0.15">
      <c r="A22" s="425" t="s">
        <v>169</v>
      </c>
      <c r="B22" s="426"/>
      <c r="C22" s="426"/>
      <c r="D22" s="427"/>
      <c r="E22" s="140">
        <f>SUM(E8:E21)</f>
        <v>6319150</v>
      </c>
      <c r="F22" s="434"/>
      <c r="G22" s="435"/>
      <c r="H22" s="435"/>
      <c r="I22" s="435"/>
      <c r="J22" s="435"/>
      <c r="K22" s="435"/>
      <c r="L22" s="435"/>
      <c r="M22" s="436"/>
    </row>
    <row r="23" spans="1:13" s="59" customFormat="1" ht="12.75" customHeight="1" x14ac:dyDescent="0.15">
      <c r="A23" s="67"/>
      <c r="B23" s="67"/>
      <c r="C23" s="67"/>
      <c r="D23" s="68"/>
      <c r="E23" s="69"/>
      <c r="F23" s="70"/>
      <c r="G23" s="70"/>
      <c r="H23" s="70"/>
      <c r="I23" s="70"/>
      <c r="J23" s="70"/>
      <c r="K23" s="70"/>
      <c r="L23" s="70"/>
      <c r="M23" s="70"/>
    </row>
    <row r="24" spans="1:13" ht="18.75" customHeight="1" x14ac:dyDescent="0.15">
      <c r="A24" s="64" t="s">
        <v>167</v>
      </c>
      <c r="B24" s="65"/>
      <c r="C24" s="65"/>
      <c r="D24" s="65"/>
      <c r="E24" s="66"/>
      <c r="F24" s="66"/>
      <c r="G24" s="66"/>
      <c r="H24" s="66"/>
      <c r="I24" s="66"/>
      <c r="J24" s="66"/>
      <c r="K24" s="444" t="s">
        <v>168</v>
      </c>
      <c r="L24" s="444"/>
      <c r="M24" s="444"/>
    </row>
    <row r="25" spans="1:13" s="58" customFormat="1" ht="18.75" customHeight="1" x14ac:dyDescent="0.15">
      <c r="A25" s="449" t="s">
        <v>164</v>
      </c>
      <c r="B25" s="450"/>
      <c r="C25" s="450"/>
      <c r="D25" s="451"/>
      <c r="E25" s="145" t="s">
        <v>165</v>
      </c>
      <c r="F25" s="449" t="s">
        <v>166</v>
      </c>
      <c r="G25" s="450"/>
      <c r="H25" s="450"/>
      <c r="I25" s="450"/>
      <c r="J25" s="450"/>
      <c r="K25" s="450"/>
      <c r="L25" s="450"/>
      <c r="M25" s="451"/>
    </row>
    <row r="26" spans="1:13" s="59" customFormat="1" ht="18.75" customHeight="1" x14ac:dyDescent="0.15">
      <c r="A26" s="517" t="s">
        <v>487</v>
      </c>
      <c r="B26" s="445"/>
      <c r="C26" s="445"/>
      <c r="D26" s="446"/>
      <c r="E26" s="142"/>
      <c r="F26" s="441"/>
      <c r="G26" s="442"/>
      <c r="H26" s="442"/>
      <c r="I26" s="442"/>
      <c r="J26" s="442"/>
      <c r="K26" s="442"/>
      <c r="L26" s="442"/>
      <c r="M26" s="443"/>
    </row>
    <row r="27" spans="1:13" s="59" customFormat="1" ht="18.75" customHeight="1" x14ac:dyDescent="0.15">
      <c r="A27" s="143"/>
      <c r="B27" s="437" t="s">
        <v>488</v>
      </c>
      <c r="C27" s="437"/>
      <c r="D27" s="438"/>
      <c r="E27" s="142">
        <v>80000</v>
      </c>
      <c r="F27" s="522" t="s">
        <v>489</v>
      </c>
      <c r="G27" s="523"/>
      <c r="H27" s="523"/>
      <c r="I27" s="523"/>
      <c r="J27" s="523"/>
      <c r="K27" s="523"/>
      <c r="L27" s="523"/>
      <c r="M27" s="524"/>
    </row>
    <row r="28" spans="1:13" s="59" customFormat="1" ht="18.75" customHeight="1" x14ac:dyDescent="0.15">
      <c r="A28" s="143"/>
      <c r="B28" s="437" t="s">
        <v>478</v>
      </c>
      <c r="C28" s="437"/>
      <c r="D28" s="438"/>
      <c r="E28" s="142">
        <v>2000000</v>
      </c>
      <c r="F28" s="428"/>
      <c r="G28" s="429"/>
      <c r="H28" s="429"/>
      <c r="I28" s="429"/>
      <c r="J28" s="429"/>
      <c r="K28" s="429"/>
      <c r="L28" s="429"/>
      <c r="M28" s="430"/>
    </row>
    <row r="29" spans="1:13" s="59" customFormat="1" ht="18.75" customHeight="1" x14ac:dyDescent="0.15">
      <c r="A29" s="143"/>
      <c r="B29" s="437" t="s">
        <v>479</v>
      </c>
      <c r="C29" s="437"/>
      <c r="D29" s="438"/>
      <c r="E29" s="142">
        <v>200000</v>
      </c>
      <c r="F29" s="428"/>
      <c r="G29" s="429"/>
      <c r="H29" s="429"/>
      <c r="I29" s="429"/>
      <c r="J29" s="429"/>
      <c r="K29" s="429"/>
      <c r="L29" s="429"/>
      <c r="M29" s="430"/>
    </row>
    <row r="30" spans="1:13" s="59" customFormat="1" ht="18.75" customHeight="1" x14ac:dyDescent="0.15">
      <c r="A30" s="143"/>
      <c r="B30" s="437" t="s">
        <v>480</v>
      </c>
      <c r="C30" s="437"/>
      <c r="D30" s="438"/>
      <c r="E30" s="142">
        <v>10000</v>
      </c>
      <c r="F30" s="428"/>
      <c r="G30" s="429"/>
      <c r="H30" s="429"/>
      <c r="I30" s="429"/>
      <c r="J30" s="429"/>
      <c r="K30" s="429"/>
      <c r="L30" s="429"/>
      <c r="M30" s="430"/>
    </row>
    <row r="31" spans="1:13" ht="18.75" customHeight="1" x14ac:dyDescent="0.15">
      <c r="A31" s="143"/>
      <c r="B31" s="437" t="s">
        <v>481</v>
      </c>
      <c r="C31" s="437"/>
      <c r="D31" s="438"/>
      <c r="E31" s="142">
        <v>129000</v>
      </c>
      <c r="F31" s="428"/>
      <c r="G31" s="429"/>
      <c r="H31" s="429"/>
      <c r="I31" s="429"/>
      <c r="J31" s="429"/>
      <c r="K31" s="429"/>
      <c r="L31" s="429"/>
      <c r="M31" s="430"/>
    </row>
    <row r="32" spans="1:13" ht="18.75" customHeight="1" x14ac:dyDescent="0.15">
      <c r="A32" s="143"/>
      <c r="B32" s="437" t="s">
        <v>482</v>
      </c>
      <c r="C32" s="437"/>
      <c r="D32" s="438"/>
      <c r="E32" s="142">
        <v>45500</v>
      </c>
      <c r="F32" s="428"/>
      <c r="G32" s="429"/>
      <c r="H32" s="429"/>
      <c r="I32" s="429"/>
      <c r="J32" s="429"/>
      <c r="K32" s="429"/>
      <c r="L32" s="429"/>
      <c r="M32" s="430"/>
    </row>
    <row r="33" spans="1:13" ht="18.75" customHeight="1" x14ac:dyDescent="0.15">
      <c r="A33" s="143"/>
      <c r="B33" s="437" t="s">
        <v>483</v>
      </c>
      <c r="C33" s="437"/>
      <c r="D33" s="438"/>
      <c r="E33" s="142">
        <v>50000</v>
      </c>
      <c r="F33" s="428"/>
      <c r="G33" s="429"/>
      <c r="H33" s="429"/>
      <c r="I33" s="429"/>
      <c r="J33" s="429"/>
      <c r="K33" s="429"/>
      <c r="L33" s="429"/>
      <c r="M33" s="430"/>
    </row>
    <row r="34" spans="1:13" ht="18.75" customHeight="1" x14ac:dyDescent="0.15">
      <c r="A34" s="143"/>
      <c r="B34" s="437" t="s">
        <v>484</v>
      </c>
      <c r="C34" s="437"/>
      <c r="D34" s="438"/>
      <c r="E34" s="142">
        <v>500000</v>
      </c>
      <c r="F34" s="428"/>
      <c r="G34" s="429"/>
      <c r="H34" s="429"/>
      <c r="I34" s="429"/>
      <c r="J34" s="429"/>
      <c r="K34" s="429"/>
      <c r="L34" s="429"/>
      <c r="M34" s="430"/>
    </row>
    <row r="35" spans="1:13" ht="18.75" customHeight="1" x14ac:dyDescent="0.15">
      <c r="A35" s="518" t="s">
        <v>485</v>
      </c>
      <c r="B35" s="437"/>
      <c r="C35" s="437"/>
      <c r="D35" s="438"/>
      <c r="E35" s="142"/>
      <c r="F35" s="428"/>
      <c r="G35" s="429"/>
      <c r="H35" s="429"/>
      <c r="I35" s="429"/>
      <c r="J35" s="429"/>
      <c r="K35" s="429"/>
      <c r="L35" s="429"/>
      <c r="M35" s="430"/>
    </row>
    <row r="36" spans="1:13" ht="18.75" customHeight="1" x14ac:dyDescent="0.15">
      <c r="A36" s="143"/>
      <c r="B36" s="437" t="s">
        <v>486</v>
      </c>
      <c r="C36" s="437"/>
      <c r="D36" s="438"/>
      <c r="E36" s="142">
        <v>3250000</v>
      </c>
      <c r="F36" s="428"/>
      <c r="G36" s="429"/>
      <c r="H36" s="429"/>
      <c r="I36" s="429"/>
      <c r="J36" s="429"/>
      <c r="K36" s="429"/>
      <c r="L36" s="429"/>
      <c r="M36" s="430"/>
    </row>
    <row r="37" spans="1:13" ht="18.75" customHeight="1" x14ac:dyDescent="0.15">
      <c r="A37" s="519" t="s">
        <v>491</v>
      </c>
      <c r="B37" s="520"/>
      <c r="C37" s="520"/>
      <c r="D37" s="521"/>
      <c r="E37" s="142"/>
      <c r="F37" s="428"/>
      <c r="G37" s="429"/>
      <c r="H37" s="429"/>
      <c r="I37" s="429"/>
      <c r="J37" s="429"/>
      <c r="K37" s="429"/>
      <c r="L37" s="429"/>
      <c r="M37" s="430"/>
    </row>
    <row r="38" spans="1:13" s="59" customFormat="1" ht="18.75" customHeight="1" x14ac:dyDescent="0.15">
      <c r="A38" s="141"/>
      <c r="B38" s="437" t="s">
        <v>481</v>
      </c>
      <c r="C38" s="437"/>
      <c r="D38" s="438"/>
      <c r="E38" s="142">
        <v>53000</v>
      </c>
      <c r="F38" s="428"/>
      <c r="G38" s="429"/>
      <c r="H38" s="429"/>
      <c r="I38" s="429"/>
      <c r="J38" s="429"/>
      <c r="K38" s="429"/>
      <c r="L38" s="429"/>
      <c r="M38" s="430"/>
    </row>
    <row r="39" spans="1:13" ht="18.75" customHeight="1" thickBot="1" x14ac:dyDescent="0.2">
      <c r="A39" s="144"/>
      <c r="B39" s="437" t="s">
        <v>482</v>
      </c>
      <c r="C39" s="437"/>
      <c r="D39" s="438"/>
      <c r="E39" s="142">
        <v>1650</v>
      </c>
      <c r="F39" s="431"/>
      <c r="G39" s="432"/>
      <c r="H39" s="432"/>
      <c r="I39" s="432"/>
      <c r="J39" s="432"/>
      <c r="K39" s="432"/>
      <c r="L39" s="432"/>
      <c r="M39" s="433"/>
    </row>
    <row r="40" spans="1:13" ht="27.75" customHeight="1" thickTop="1" x14ac:dyDescent="0.15">
      <c r="A40" s="425" t="s">
        <v>169</v>
      </c>
      <c r="B40" s="426"/>
      <c r="C40" s="426"/>
      <c r="D40" s="427"/>
      <c r="E40" s="140">
        <f>SUM(E26:E39)</f>
        <v>6319150</v>
      </c>
      <c r="F40" s="434"/>
      <c r="G40" s="435"/>
      <c r="H40" s="435"/>
      <c r="I40" s="435"/>
      <c r="J40" s="435"/>
      <c r="K40" s="435"/>
      <c r="L40" s="435"/>
      <c r="M40" s="436"/>
    </row>
    <row r="41" spans="1:13" s="59" customFormat="1" ht="20.100000000000001" customHeight="1" x14ac:dyDescent="0.15">
      <c r="B41" s="71"/>
      <c r="C41" s="71"/>
      <c r="D41" s="71" t="s">
        <v>490</v>
      </c>
      <c r="E41" s="72"/>
      <c r="F41" s="73" t="s">
        <v>173</v>
      </c>
      <c r="G41" s="73">
        <v>7</v>
      </c>
      <c r="H41" s="73" t="s">
        <v>170</v>
      </c>
      <c r="I41" s="73" t="s">
        <v>459</v>
      </c>
      <c r="J41" s="73" t="s">
        <v>171</v>
      </c>
      <c r="K41" s="73" t="s">
        <v>459</v>
      </c>
      <c r="L41" s="73" t="s">
        <v>172</v>
      </c>
      <c r="M41" s="74"/>
    </row>
    <row r="42" spans="1:13" s="59" customFormat="1" ht="20.100000000000001" customHeight="1" x14ac:dyDescent="0.15">
      <c r="B42" s="71"/>
      <c r="C42" s="71"/>
      <c r="D42" s="71"/>
      <c r="E42" s="72"/>
      <c r="F42" s="73"/>
      <c r="G42" s="73"/>
      <c r="H42" s="73"/>
      <c r="I42" s="73"/>
      <c r="J42" s="73"/>
      <c r="K42" s="73"/>
      <c r="L42" s="73"/>
      <c r="M42" s="74"/>
    </row>
    <row r="43" spans="1:13" s="59" customFormat="1" ht="20.100000000000001" customHeight="1" x14ac:dyDescent="0.15">
      <c r="A43" s="214"/>
      <c r="B43" s="214"/>
      <c r="C43" s="214"/>
      <c r="D43" s="214"/>
      <c r="E43" s="304" t="s">
        <v>299</v>
      </c>
      <c r="F43" s="429" t="s">
        <v>461</v>
      </c>
      <c r="G43" s="429"/>
      <c r="H43" s="429"/>
      <c r="I43" s="429"/>
      <c r="J43" s="429"/>
      <c r="K43" s="429"/>
      <c r="L43" s="429"/>
      <c r="M43" s="429"/>
    </row>
    <row r="44" spans="1:13" s="59" customFormat="1" ht="20.100000000000001" customHeight="1" x14ac:dyDescent="0.15">
      <c r="A44" s="214"/>
      <c r="B44" s="214"/>
      <c r="C44" s="214"/>
      <c r="D44" s="214"/>
      <c r="E44" s="304" t="s">
        <v>300</v>
      </c>
      <c r="F44" s="429" t="s">
        <v>460</v>
      </c>
      <c r="G44" s="429"/>
      <c r="H44" s="429"/>
      <c r="I44" s="429"/>
      <c r="J44" s="429"/>
      <c r="K44" s="429"/>
      <c r="L44" s="429"/>
      <c r="M44" s="429"/>
    </row>
    <row r="45" spans="1:13" s="59" customFormat="1" ht="20.100000000000001" customHeight="1" x14ac:dyDescent="0.15">
      <c r="A45" s="214"/>
      <c r="B45" s="214"/>
      <c r="C45" s="214"/>
      <c r="D45" s="214"/>
      <c r="E45" s="304" t="s">
        <v>301</v>
      </c>
      <c r="F45" s="429" t="s">
        <v>426</v>
      </c>
      <c r="G45" s="429"/>
      <c r="H45" s="429"/>
      <c r="I45" s="429"/>
      <c r="J45" s="429"/>
      <c r="K45" s="429"/>
      <c r="L45" s="429"/>
      <c r="M45" s="429"/>
    </row>
    <row r="46" spans="1:13" s="59" customFormat="1" ht="20.100000000000001" customHeight="1" x14ac:dyDescent="0.15">
      <c r="A46" s="214"/>
      <c r="B46" s="214"/>
      <c r="C46" s="214"/>
      <c r="D46" s="214"/>
      <c r="E46" s="216"/>
      <c r="F46" s="215"/>
      <c r="G46" s="215"/>
      <c r="H46" s="215"/>
      <c r="I46" s="215"/>
      <c r="J46" s="215"/>
      <c r="K46" s="215"/>
      <c r="L46" s="215"/>
      <c r="M46" s="215"/>
    </row>
    <row r="47" spans="1:13" s="59" customFormat="1" ht="15" customHeight="1" x14ac:dyDescent="0.15">
      <c r="A47" s="218" t="s">
        <v>266</v>
      </c>
      <c r="B47" s="218"/>
      <c r="C47" s="218"/>
      <c r="D47" s="219"/>
      <c r="E47" s="220"/>
      <c r="F47" s="220"/>
      <c r="G47" s="220"/>
      <c r="H47" s="220"/>
      <c r="I47" s="220"/>
      <c r="J47" s="220"/>
      <c r="K47" s="220"/>
      <c r="L47" s="220"/>
      <c r="M47" s="220"/>
    </row>
    <row r="48" spans="1:13" s="59" customFormat="1" ht="15" customHeight="1" x14ac:dyDescent="0.15">
      <c r="A48" s="221" t="s">
        <v>245</v>
      </c>
      <c r="B48" s="424" t="s">
        <v>247</v>
      </c>
      <c r="C48" s="424"/>
      <c r="D48" s="424"/>
      <c r="E48" s="424"/>
      <c r="F48" s="424"/>
      <c r="G48" s="424"/>
      <c r="H48" s="424"/>
      <c r="I48" s="424"/>
      <c r="J48" s="424"/>
      <c r="K48" s="424"/>
      <c r="L48" s="424"/>
      <c r="M48" s="424"/>
    </row>
    <row r="49" spans="1:13" s="59" customFormat="1" ht="15" customHeight="1" x14ac:dyDescent="0.15">
      <c r="A49" s="218"/>
      <c r="B49" s="424" t="s">
        <v>265</v>
      </c>
      <c r="C49" s="424"/>
      <c r="D49" s="424"/>
      <c r="E49" s="424"/>
      <c r="F49" s="424"/>
      <c r="G49" s="424"/>
      <c r="H49" s="424"/>
      <c r="I49" s="424"/>
      <c r="J49" s="424"/>
      <c r="K49" s="424"/>
      <c r="L49" s="424"/>
      <c r="M49" s="424"/>
    </row>
    <row r="50" spans="1:13" s="59" customFormat="1" ht="20.100000000000001" customHeight="1" x14ac:dyDescent="0.15">
      <c r="A50" s="60"/>
      <c r="B50" s="60"/>
      <c r="C50" s="60"/>
      <c r="D50" s="61"/>
      <c r="E50" s="62"/>
      <c r="F50" s="63"/>
      <c r="G50" s="63"/>
      <c r="H50" s="63"/>
      <c r="I50" s="63"/>
      <c r="J50" s="63"/>
      <c r="K50" s="63"/>
      <c r="L50" s="63"/>
      <c r="M50" s="63"/>
    </row>
    <row r="51" spans="1:13" s="59" customFormat="1" ht="20.100000000000001" customHeight="1" x14ac:dyDescent="0.15">
      <c r="A51" s="60"/>
      <c r="B51" s="60"/>
      <c r="C51" s="60"/>
      <c r="D51" s="61"/>
      <c r="E51" s="62"/>
      <c r="F51" s="63"/>
      <c r="G51" s="63"/>
      <c r="H51" s="63"/>
      <c r="I51" s="63"/>
      <c r="J51" s="63"/>
      <c r="K51" s="63"/>
      <c r="L51" s="63"/>
      <c r="M51" s="63"/>
    </row>
    <row r="52" spans="1:13" s="59" customFormat="1" ht="20.100000000000001" customHeight="1" x14ac:dyDescent="0.15">
      <c r="A52" s="60"/>
      <c r="B52" s="60"/>
      <c r="C52" s="60"/>
      <c r="D52" s="61"/>
      <c r="E52" s="62"/>
      <c r="F52" s="63"/>
      <c r="G52" s="63"/>
      <c r="H52" s="63"/>
      <c r="I52" s="63"/>
      <c r="J52" s="63"/>
      <c r="K52" s="63"/>
      <c r="L52" s="63"/>
      <c r="M52" s="63"/>
    </row>
    <row r="53" spans="1:13" s="59" customFormat="1" ht="20.100000000000001" customHeight="1" x14ac:dyDescent="0.15">
      <c r="A53" s="60"/>
      <c r="B53" s="60"/>
      <c r="C53" s="60"/>
      <c r="D53" s="61"/>
      <c r="E53" s="62"/>
      <c r="F53" s="63"/>
      <c r="G53" s="63"/>
      <c r="H53" s="63"/>
      <c r="I53" s="63"/>
      <c r="J53" s="63"/>
      <c r="K53" s="63"/>
      <c r="L53" s="63"/>
      <c r="M53" s="63"/>
    </row>
    <row r="54" spans="1:13" s="59" customFormat="1" ht="20.100000000000001" customHeight="1" x14ac:dyDescent="0.15">
      <c r="A54" s="60"/>
      <c r="B54" s="60"/>
      <c r="C54" s="60"/>
      <c r="D54" s="61"/>
      <c r="E54" s="62"/>
      <c r="F54" s="63"/>
      <c r="G54" s="63"/>
      <c r="H54" s="63"/>
      <c r="I54" s="63"/>
      <c r="J54" s="63"/>
      <c r="K54" s="63"/>
      <c r="L54" s="63"/>
      <c r="M54" s="63"/>
    </row>
    <row r="55" spans="1:13" s="59" customFormat="1" ht="20.100000000000001" customHeight="1" x14ac:dyDescent="0.15">
      <c r="A55" s="60"/>
      <c r="B55" s="60"/>
      <c r="C55" s="60"/>
      <c r="D55" s="61"/>
      <c r="E55" s="62"/>
      <c r="F55" s="63"/>
      <c r="G55" s="63"/>
      <c r="H55" s="63"/>
      <c r="I55" s="63"/>
      <c r="J55" s="63"/>
      <c r="K55" s="63"/>
      <c r="L55" s="63"/>
      <c r="M55" s="63"/>
    </row>
    <row r="56" spans="1:13" s="59" customFormat="1" ht="20.100000000000001" customHeight="1" x14ac:dyDescent="0.15">
      <c r="A56" s="60"/>
      <c r="B56" s="60"/>
      <c r="C56" s="60"/>
      <c r="D56" s="61"/>
      <c r="E56" s="62"/>
      <c r="F56" s="63"/>
      <c r="G56" s="63"/>
      <c r="H56" s="63"/>
      <c r="I56" s="63"/>
      <c r="J56" s="63"/>
      <c r="K56" s="63"/>
      <c r="L56" s="63"/>
      <c r="M56" s="63"/>
    </row>
    <row r="57" spans="1:13" s="59" customFormat="1" ht="20.100000000000001" customHeight="1" x14ac:dyDescent="0.15">
      <c r="A57" s="60"/>
      <c r="B57" s="60"/>
      <c r="C57" s="60"/>
      <c r="D57" s="61"/>
      <c r="E57" s="62"/>
      <c r="F57" s="63"/>
      <c r="G57" s="63"/>
      <c r="H57" s="63"/>
      <c r="I57" s="63"/>
      <c r="J57" s="63"/>
      <c r="K57" s="63"/>
      <c r="L57" s="63"/>
      <c r="M57" s="63"/>
    </row>
    <row r="58" spans="1:13" s="59" customFormat="1" ht="20.100000000000001" customHeight="1" x14ac:dyDescent="0.15">
      <c r="A58" s="60"/>
      <c r="B58" s="60"/>
      <c r="C58" s="60"/>
      <c r="D58" s="61"/>
      <c r="E58" s="62"/>
      <c r="F58" s="63"/>
      <c r="G58" s="63"/>
      <c r="H58" s="63"/>
      <c r="I58" s="63"/>
      <c r="J58" s="63"/>
      <c r="K58" s="63"/>
      <c r="L58" s="63"/>
      <c r="M58" s="63"/>
    </row>
    <row r="59" spans="1:13" s="59" customFormat="1" ht="20.100000000000001" customHeight="1" x14ac:dyDescent="0.15">
      <c r="A59" s="60"/>
      <c r="B59" s="60"/>
      <c r="C59" s="60"/>
      <c r="D59" s="61"/>
      <c r="E59" s="62"/>
      <c r="F59" s="63"/>
      <c r="G59" s="63"/>
      <c r="H59" s="63"/>
      <c r="I59" s="63"/>
      <c r="J59" s="63"/>
      <c r="K59" s="63"/>
      <c r="L59" s="63"/>
      <c r="M59" s="63"/>
    </row>
    <row r="60" spans="1:13" s="59" customFormat="1" ht="20.100000000000001" customHeight="1" x14ac:dyDescent="0.15">
      <c r="A60" s="60"/>
      <c r="B60" s="60"/>
      <c r="C60" s="60"/>
      <c r="D60" s="61"/>
      <c r="E60" s="62"/>
      <c r="F60" s="63"/>
      <c r="G60" s="63"/>
      <c r="H60" s="63"/>
      <c r="I60" s="63"/>
      <c r="J60" s="63"/>
      <c r="K60" s="63"/>
      <c r="L60" s="63"/>
      <c r="M60" s="63"/>
    </row>
    <row r="61" spans="1:13" s="59" customFormat="1" ht="20.100000000000001" customHeight="1" x14ac:dyDescent="0.15">
      <c r="A61" s="60"/>
      <c r="B61" s="60"/>
      <c r="C61" s="60"/>
      <c r="D61" s="61"/>
      <c r="E61" s="62"/>
      <c r="F61" s="63"/>
      <c r="G61" s="63"/>
      <c r="H61" s="63"/>
      <c r="I61" s="63"/>
      <c r="J61" s="63"/>
      <c r="K61" s="63"/>
      <c r="L61" s="63"/>
      <c r="M61" s="63"/>
    </row>
    <row r="62" spans="1:13" ht="30" customHeight="1" x14ac:dyDescent="0.15"/>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sheetData>
  <sheetProtection selectLockedCells="1"/>
  <mergeCells count="74">
    <mergeCell ref="A3:M3"/>
    <mergeCell ref="F4:I4"/>
    <mergeCell ref="F5:M5"/>
    <mergeCell ref="K6:M6"/>
    <mergeCell ref="A7:D7"/>
    <mergeCell ref="F7:M7"/>
    <mergeCell ref="B8:D8"/>
    <mergeCell ref="F8:M8"/>
    <mergeCell ref="B9:D9"/>
    <mergeCell ref="F9:M9"/>
    <mergeCell ref="B10:D10"/>
    <mergeCell ref="F10:M10"/>
    <mergeCell ref="B11:D11"/>
    <mergeCell ref="F11:M11"/>
    <mergeCell ref="B12:D12"/>
    <mergeCell ref="F12:M12"/>
    <mergeCell ref="B13:D13"/>
    <mergeCell ref="F13:M13"/>
    <mergeCell ref="B14:D14"/>
    <mergeCell ref="F14:M14"/>
    <mergeCell ref="B15:D15"/>
    <mergeCell ref="F15:M15"/>
    <mergeCell ref="B16:D16"/>
    <mergeCell ref="F16:M16"/>
    <mergeCell ref="B17:D17"/>
    <mergeCell ref="F17:M17"/>
    <mergeCell ref="B18:D18"/>
    <mergeCell ref="F18:M18"/>
    <mergeCell ref="B19:D19"/>
    <mergeCell ref="F19:M19"/>
    <mergeCell ref="B20:D20"/>
    <mergeCell ref="F20:M20"/>
    <mergeCell ref="B21:D21"/>
    <mergeCell ref="F21:M21"/>
    <mergeCell ref="A22:D22"/>
    <mergeCell ref="F22:M22"/>
    <mergeCell ref="K24:M24"/>
    <mergeCell ref="A25:D25"/>
    <mergeCell ref="F25:M25"/>
    <mergeCell ref="F26:M26"/>
    <mergeCell ref="B27:D27"/>
    <mergeCell ref="F27:M27"/>
    <mergeCell ref="B28:D28"/>
    <mergeCell ref="F28:M28"/>
    <mergeCell ref="B29:D29"/>
    <mergeCell ref="F29:M29"/>
    <mergeCell ref="B30:D30"/>
    <mergeCell ref="F30:M30"/>
    <mergeCell ref="F34:M34"/>
    <mergeCell ref="F35:M35"/>
    <mergeCell ref="B36:D36"/>
    <mergeCell ref="F36:M36"/>
    <mergeCell ref="B31:D31"/>
    <mergeCell ref="F31:M31"/>
    <mergeCell ref="B32:D32"/>
    <mergeCell ref="F32:M32"/>
    <mergeCell ref="B33:D33"/>
    <mergeCell ref="F33:M33"/>
    <mergeCell ref="B49:M49"/>
    <mergeCell ref="A26:D26"/>
    <mergeCell ref="A35:D35"/>
    <mergeCell ref="A37:D37"/>
    <mergeCell ref="A40:D40"/>
    <mergeCell ref="F40:M40"/>
    <mergeCell ref="F43:M43"/>
    <mergeCell ref="F44:M44"/>
    <mergeCell ref="F45:M45"/>
    <mergeCell ref="B48:M48"/>
    <mergeCell ref="F37:M37"/>
    <mergeCell ref="B38:D38"/>
    <mergeCell ref="F38:M38"/>
    <mergeCell ref="B39:D39"/>
    <mergeCell ref="F39:M39"/>
    <mergeCell ref="B34:D34"/>
  </mergeCells>
  <phoneticPr fontId="1"/>
  <printOptions horizontalCentered="1"/>
  <pageMargins left="0.59055118110236227" right="0.59055118110236227" top="0.59055118110236227" bottom="0.59055118110236227" header="0.31496062992125984" footer="0.15748031496062992"/>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3"/>
  <sheetViews>
    <sheetView view="pageBreakPreview" zoomScale="115" zoomScaleNormal="100" zoomScaleSheetLayoutView="115" workbookViewId="0">
      <selection activeCell="A13" sqref="A13:C13"/>
    </sheetView>
  </sheetViews>
  <sheetFormatPr defaultRowHeight="13.5" x14ac:dyDescent="0.15"/>
  <cols>
    <col min="1" max="1" width="5.25" style="274" customWidth="1"/>
    <col min="2" max="2" width="54" style="2" customWidth="1"/>
    <col min="3" max="3" width="17.125" style="2" customWidth="1"/>
    <col min="4" max="16384" width="9" style="2"/>
  </cols>
  <sheetData>
    <row r="1" spans="1:3" x14ac:dyDescent="0.15">
      <c r="A1" s="273" t="s">
        <v>374</v>
      </c>
    </row>
    <row r="2" spans="1:3" ht="14.25" x14ac:dyDescent="0.15">
      <c r="A2" s="527" t="s">
        <v>375</v>
      </c>
      <c r="B2" s="527"/>
      <c r="C2" s="527"/>
    </row>
    <row r="3" spans="1:3" ht="9.75" customHeight="1" thickBot="1" x14ac:dyDescent="0.2"/>
    <row r="4" spans="1:3" ht="25.5" customHeight="1" thickBot="1" x14ac:dyDescent="0.2">
      <c r="A4" s="275" t="s">
        <v>376</v>
      </c>
      <c r="B4" s="528" t="s">
        <v>25</v>
      </c>
      <c r="C4" s="529"/>
    </row>
    <row r="5" spans="1:3" ht="22.5" customHeight="1" thickTop="1" x14ac:dyDescent="0.15">
      <c r="A5" s="276">
        <v>1</v>
      </c>
      <c r="B5" s="530" t="s">
        <v>377</v>
      </c>
      <c r="C5" s="531"/>
    </row>
    <row r="6" spans="1:3" ht="22.5" customHeight="1" x14ac:dyDescent="0.15">
      <c r="A6" s="277">
        <v>2</v>
      </c>
      <c r="B6" s="532" t="s">
        <v>378</v>
      </c>
      <c r="C6" s="533"/>
    </row>
    <row r="7" spans="1:3" ht="22.5" customHeight="1" x14ac:dyDescent="0.15">
      <c r="A7" s="278">
        <v>3</v>
      </c>
      <c r="B7" s="534" t="s">
        <v>379</v>
      </c>
      <c r="C7" s="535"/>
    </row>
    <row r="8" spans="1:3" ht="22.5" customHeight="1" x14ac:dyDescent="0.15">
      <c r="A8" s="278">
        <v>4</v>
      </c>
      <c r="B8" s="534" t="s">
        <v>380</v>
      </c>
      <c r="C8" s="535"/>
    </row>
    <row r="9" spans="1:3" ht="22.5" customHeight="1" x14ac:dyDescent="0.15">
      <c r="A9" s="278">
        <v>5</v>
      </c>
      <c r="B9" s="525" t="s">
        <v>421</v>
      </c>
      <c r="C9" s="526"/>
    </row>
    <row r="10" spans="1:3" ht="22.5" customHeight="1" thickBot="1" x14ac:dyDescent="0.2">
      <c r="A10" s="279">
        <v>6</v>
      </c>
      <c r="B10" s="536" t="s">
        <v>381</v>
      </c>
      <c r="C10" s="537"/>
    </row>
    <row r="11" spans="1:3" s="280" customFormat="1" ht="23.25" customHeight="1" x14ac:dyDescent="0.15">
      <c r="A11" s="538" t="s">
        <v>382</v>
      </c>
      <c r="B11" s="538"/>
      <c r="C11" s="538"/>
    </row>
    <row r="12" spans="1:3" s="280" customFormat="1" x14ac:dyDescent="0.15">
      <c r="A12" s="281"/>
    </row>
    <row r="13" spans="1:3" ht="17.25" customHeight="1" x14ac:dyDescent="0.15">
      <c r="A13" s="527" t="s">
        <v>383</v>
      </c>
      <c r="B13" s="527"/>
      <c r="C13" s="527"/>
    </row>
    <row r="14" spans="1:3" ht="9.75" customHeight="1" thickBot="1" x14ac:dyDescent="0.2"/>
    <row r="15" spans="1:3" ht="27" customHeight="1" thickBot="1" x14ac:dyDescent="0.2">
      <c r="A15" s="275" t="s">
        <v>376</v>
      </c>
      <c r="B15" s="282" t="s">
        <v>384</v>
      </c>
      <c r="C15" s="283" t="s">
        <v>385</v>
      </c>
    </row>
    <row r="16" spans="1:3" ht="21" customHeight="1" thickTop="1" x14ac:dyDescent="0.15">
      <c r="A16" s="284">
        <v>1</v>
      </c>
      <c r="B16" s="285" t="s">
        <v>386</v>
      </c>
      <c r="C16" s="286" t="s">
        <v>178</v>
      </c>
    </row>
    <row r="17" spans="1:3" ht="21" customHeight="1" x14ac:dyDescent="0.15">
      <c r="A17" s="277">
        <v>2</v>
      </c>
      <c r="B17" s="287" t="s">
        <v>387</v>
      </c>
      <c r="C17" s="288" t="s">
        <v>179</v>
      </c>
    </row>
    <row r="18" spans="1:3" ht="22.5" customHeight="1" x14ac:dyDescent="0.15">
      <c r="A18" s="539">
        <v>3</v>
      </c>
      <c r="B18" s="289" t="s">
        <v>388</v>
      </c>
      <c r="C18" s="542" t="s">
        <v>389</v>
      </c>
    </row>
    <row r="19" spans="1:3" ht="22.5" customHeight="1" x14ac:dyDescent="0.15">
      <c r="A19" s="540"/>
      <c r="B19" s="290" t="s">
        <v>390</v>
      </c>
      <c r="C19" s="543"/>
    </row>
    <row r="20" spans="1:3" ht="28.5" customHeight="1" x14ac:dyDescent="0.15">
      <c r="A20" s="540"/>
      <c r="B20" s="291" t="s">
        <v>391</v>
      </c>
      <c r="C20" s="543"/>
    </row>
    <row r="21" spans="1:3" ht="22.5" customHeight="1" x14ac:dyDescent="0.15">
      <c r="A21" s="541"/>
      <c r="B21" s="285" t="s">
        <v>392</v>
      </c>
      <c r="C21" s="544"/>
    </row>
    <row r="22" spans="1:3" ht="21" customHeight="1" x14ac:dyDescent="0.15">
      <c r="A22" s="284">
        <v>4</v>
      </c>
      <c r="B22" s="285" t="s">
        <v>393</v>
      </c>
      <c r="C22" s="286" t="s">
        <v>45</v>
      </c>
    </row>
    <row r="23" spans="1:3" ht="21" customHeight="1" x14ac:dyDescent="0.15">
      <c r="A23" s="284">
        <v>5</v>
      </c>
      <c r="B23" s="287" t="s">
        <v>394</v>
      </c>
      <c r="C23" s="288" t="s">
        <v>46</v>
      </c>
    </row>
    <row r="24" spans="1:3" ht="21" customHeight="1" x14ac:dyDescent="0.15">
      <c r="A24" s="277">
        <v>6</v>
      </c>
      <c r="B24" s="287" t="s">
        <v>395</v>
      </c>
      <c r="C24" s="288" t="s">
        <v>47</v>
      </c>
    </row>
    <row r="25" spans="1:3" ht="21" customHeight="1" x14ac:dyDescent="0.15">
      <c r="A25" s="292">
        <v>7</v>
      </c>
      <c r="B25" s="289" t="s">
        <v>90</v>
      </c>
      <c r="C25" s="293" t="s">
        <v>90</v>
      </c>
    </row>
    <row r="26" spans="1:3" ht="21" customHeight="1" x14ac:dyDescent="0.15">
      <c r="A26" s="278">
        <v>8</v>
      </c>
      <c r="B26" s="289" t="s">
        <v>396</v>
      </c>
      <c r="C26" s="294" t="s">
        <v>397</v>
      </c>
    </row>
    <row r="27" spans="1:3" ht="21" customHeight="1" x14ac:dyDescent="0.15">
      <c r="A27" s="295"/>
      <c r="B27" s="290" t="s">
        <v>398</v>
      </c>
      <c r="C27" s="296"/>
    </row>
    <row r="28" spans="1:3" ht="21" customHeight="1" x14ac:dyDescent="0.15">
      <c r="A28" s="295"/>
      <c r="B28" s="290" t="s">
        <v>399</v>
      </c>
      <c r="C28" s="296"/>
    </row>
    <row r="29" spans="1:3" ht="21" customHeight="1" x14ac:dyDescent="0.15">
      <c r="A29" s="297"/>
      <c r="B29" s="285" t="s">
        <v>400</v>
      </c>
      <c r="C29" s="298"/>
    </row>
    <row r="30" spans="1:3" ht="21" customHeight="1" x14ac:dyDescent="0.15">
      <c r="A30" s="277">
        <v>9</v>
      </c>
      <c r="B30" s="287" t="s">
        <v>401</v>
      </c>
      <c r="C30" s="288" t="s">
        <v>182</v>
      </c>
    </row>
    <row r="31" spans="1:3" ht="21" customHeight="1" x14ac:dyDescent="0.15">
      <c r="A31" s="277">
        <v>10</v>
      </c>
      <c r="B31" s="287" t="s">
        <v>402</v>
      </c>
      <c r="C31" s="288" t="s">
        <v>183</v>
      </c>
    </row>
    <row r="32" spans="1:3" ht="21" customHeight="1" x14ac:dyDescent="0.15">
      <c r="A32" s="277">
        <v>11</v>
      </c>
      <c r="B32" s="287" t="s">
        <v>91</v>
      </c>
      <c r="C32" s="288" t="s">
        <v>91</v>
      </c>
    </row>
    <row r="33" spans="1:3" ht="21" customHeight="1" x14ac:dyDescent="0.15">
      <c r="A33" s="277">
        <v>12</v>
      </c>
      <c r="B33" s="287" t="s">
        <v>403</v>
      </c>
      <c r="C33" s="288" t="s">
        <v>185</v>
      </c>
    </row>
    <row r="34" spans="1:3" ht="21" customHeight="1" x14ac:dyDescent="0.15">
      <c r="A34" s="277">
        <v>13</v>
      </c>
      <c r="B34" s="287" t="s">
        <v>48</v>
      </c>
      <c r="C34" s="288" t="s">
        <v>48</v>
      </c>
    </row>
    <row r="35" spans="1:3" ht="21" customHeight="1" x14ac:dyDescent="0.15">
      <c r="A35" s="277">
        <v>14</v>
      </c>
      <c r="B35" s="287" t="s">
        <v>404</v>
      </c>
      <c r="C35" s="288" t="s">
        <v>405</v>
      </c>
    </row>
    <row r="36" spans="1:3" ht="21" customHeight="1" x14ac:dyDescent="0.15">
      <c r="A36" s="277">
        <v>15</v>
      </c>
      <c r="B36" s="287" t="s">
        <v>406</v>
      </c>
      <c r="C36" s="288" t="s">
        <v>84</v>
      </c>
    </row>
    <row r="37" spans="1:3" ht="21" customHeight="1" x14ac:dyDescent="0.15">
      <c r="A37" s="277">
        <v>16</v>
      </c>
      <c r="B37" s="287" t="s">
        <v>407</v>
      </c>
      <c r="C37" s="288" t="s">
        <v>408</v>
      </c>
    </row>
    <row r="38" spans="1:3" ht="21" customHeight="1" x14ac:dyDescent="0.15">
      <c r="A38" s="277">
        <v>17</v>
      </c>
      <c r="B38" s="287" t="s">
        <v>409</v>
      </c>
      <c r="C38" s="288" t="s">
        <v>86</v>
      </c>
    </row>
    <row r="39" spans="1:3" ht="21" customHeight="1" x14ac:dyDescent="0.15">
      <c r="A39" s="277">
        <v>18</v>
      </c>
      <c r="B39" s="287" t="s">
        <v>410</v>
      </c>
      <c r="C39" s="288" t="s">
        <v>411</v>
      </c>
    </row>
    <row r="40" spans="1:3" ht="21" customHeight="1" x14ac:dyDescent="0.15">
      <c r="A40" s="277">
        <v>19</v>
      </c>
      <c r="B40" s="287" t="s">
        <v>412</v>
      </c>
      <c r="C40" s="288" t="s">
        <v>191</v>
      </c>
    </row>
    <row r="41" spans="1:3" ht="21" customHeight="1" x14ac:dyDescent="0.15">
      <c r="A41" s="277">
        <v>20</v>
      </c>
      <c r="B41" s="287" t="s">
        <v>413</v>
      </c>
      <c r="C41" s="288" t="s">
        <v>24</v>
      </c>
    </row>
    <row r="42" spans="1:3" ht="21" customHeight="1" x14ac:dyDescent="0.15">
      <c r="A42" s="277">
        <v>21</v>
      </c>
      <c r="B42" s="287" t="s">
        <v>414</v>
      </c>
      <c r="C42" s="288" t="s">
        <v>414</v>
      </c>
    </row>
    <row r="43" spans="1:3" ht="21" customHeight="1" thickBot="1" x14ac:dyDescent="0.2">
      <c r="A43" s="299">
        <v>22</v>
      </c>
      <c r="B43" s="300" t="s">
        <v>415</v>
      </c>
      <c r="C43" s="301" t="s">
        <v>416</v>
      </c>
    </row>
  </sheetData>
  <sheetProtection selectLockedCells="1" selectUnlockedCells="1"/>
  <mergeCells count="12">
    <mergeCell ref="B10:C10"/>
    <mergeCell ref="A11:C11"/>
    <mergeCell ref="A13:C13"/>
    <mergeCell ref="A18:A21"/>
    <mergeCell ref="C18:C21"/>
    <mergeCell ref="B9:C9"/>
    <mergeCell ref="A2:C2"/>
    <mergeCell ref="B4:C4"/>
    <mergeCell ref="B5:C5"/>
    <mergeCell ref="B6:C6"/>
    <mergeCell ref="B7:C7"/>
    <mergeCell ref="B8:C8"/>
  </mergeCells>
  <phoneticPr fontId="1"/>
  <printOptions horizontalCentered="1"/>
  <pageMargins left="0.70866141732283472" right="0.70866141732283472" top="0.62" bottom="0.5600000000000000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pageSetUpPr fitToPage="1"/>
  </sheetPr>
  <dimension ref="A1:L551"/>
  <sheetViews>
    <sheetView view="pageBreakPreview" topLeftCell="B52" zoomScale="70" zoomScaleNormal="100" zoomScaleSheetLayoutView="70" workbookViewId="0">
      <selection activeCell="H3" sqref="H3"/>
    </sheetView>
  </sheetViews>
  <sheetFormatPr defaultRowHeight="13.5" x14ac:dyDescent="0.15"/>
  <cols>
    <col min="1" max="1" width="1.875" style="1" hidden="1" customWidth="1"/>
    <col min="2" max="2" width="7.375" style="10" customWidth="1"/>
    <col min="3" max="3" width="6" style="1" customWidth="1"/>
    <col min="4" max="4" width="28.125" style="1" customWidth="1"/>
    <col min="5" max="5" width="8.625" style="1" customWidth="1"/>
    <col min="6" max="6" width="35.625" style="6" customWidth="1"/>
    <col min="7" max="7" width="82.5" style="1" customWidth="1"/>
    <col min="8" max="16384" width="9" style="1"/>
  </cols>
  <sheetData>
    <row r="1" spans="2:12" ht="20.100000000000001" customHeight="1" x14ac:dyDescent="0.2">
      <c r="B1" s="94" t="s">
        <v>192</v>
      </c>
      <c r="C1" s="48"/>
      <c r="D1" s="95"/>
      <c r="E1" s="95"/>
      <c r="F1" s="96"/>
      <c r="G1" s="95"/>
    </row>
    <row r="2" spans="2:12" ht="15" customHeight="1" x14ac:dyDescent="0.2">
      <c r="B2" s="94"/>
      <c r="C2" s="48"/>
      <c r="D2" s="95"/>
      <c r="E2" s="95"/>
      <c r="F2" s="96"/>
      <c r="G2" s="95"/>
    </row>
    <row r="3" spans="2:12" ht="24.95" customHeight="1" x14ac:dyDescent="0.15">
      <c r="B3" s="351" t="s">
        <v>505</v>
      </c>
      <c r="C3" s="351"/>
      <c r="D3" s="351"/>
      <c r="E3" s="351"/>
      <c r="F3" s="351"/>
      <c r="G3" s="351"/>
    </row>
    <row r="4" spans="2:12" ht="15" customHeight="1" x14ac:dyDescent="0.15">
      <c r="B4" s="172"/>
      <c r="C4" s="172"/>
      <c r="D4" s="172"/>
      <c r="E4" s="172"/>
      <c r="F4" s="172"/>
      <c r="G4" s="172"/>
    </row>
    <row r="5" spans="2:12" s="3" customFormat="1" ht="31.5" customHeight="1" x14ac:dyDescent="0.3">
      <c r="B5" s="47"/>
      <c r="C5" s="48"/>
      <c r="D5" s="160"/>
      <c r="E5" s="48"/>
      <c r="F5" s="150" t="s">
        <v>315</v>
      </c>
      <c r="G5" s="302">
        <f>'申請25-1'!B8</f>
        <v>0</v>
      </c>
    </row>
    <row r="6" spans="2:12" s="4" customFormat="1" ht="9.9499999999999993" customHeight="1" x14ac:dyDescent="0.15">
      <c r="B6" s="147"/>
      <c r="C6" s="147"/>
      <c r="D6" s="147"/>
      <c r="E6" s="147"/>
      <c r="F6" s="147"/>
      <c r="G6" s="147"/>
    </row>
    <row r="7" spans="2:12" s="3" customFormat="1" ht="23.25" customHeight="1" x14ac:dyDescent="0.2">
      <c r="B7" s="46"/>
      <c r="C7" s="352" t="s">
        <v>193</v>
      </c>
      <c r="D7" s="352"/>
      <c r="E7" s="45"/>
      <c r="F7" s="138" t="s">
        <v>194</v>
      </c>
      <c r="G7" s="139" t="s">
        <v>5</v>
      </c>
    </row>
    <row r="8" spans="2:12" s="3" customFormat="1" ht="18" customHeight="1" x14ac:dyDescent="0.2">
      <c r="B8" s="44"/>
      <c r="C8" s="43"/>
      <c r="D8" s="42"/>
      <c r="E8" s="41"/>
      <c r="F8" s="40" t="s">
        <v>6</v>
      </c>
      <c r="G8" s="97"/>
    </row>
    <row r="9" spans="2:12" s="3" customFormat="1" ht="17.45" customHeight="1" x14ac:dyDescent="0.2">
      <c r="B9" s="225" t="s">
        <v>74</v>
      </c>
      <c r="C9" s="35"/>
      <c r="D9" s="171"/>
      <c r="E9" s="175"/>
      <c r="F9" s="39"/>
      <c r="G9" s="173"/>
      <c r="I9" s="176"/>
      <c r="L9" s="177"/>
    </row>
    <row r="10" spans="2:12" s="3" customFormat="1" ht="19.5" customHeight="1" x14ac:dyDescent="0.2">
      <c r="B10" s="32" t="s">
        <v>195</v>
      </c>
      <c r="C10" s="348" t="s">
        <v>8</v>
      </c>
      <c r="D10" s="348"/>
      <c r="E10" s="31"/>
      <c r="F10" s="8"/>
      <c r="G10" s="173"/>
    </row>
    <row r="11" spans="2:12" s="3" customFormat="1" ht="12.75" customHeight="1" x14ac:dyDescent="0.2">
      <c r="B11" s="32"/>
      <c r="C11" s="35"/>
      <c r="D11" s="171"/>
      <c r="E11" s="31"/>
      <c r="F11" s="33"/>
      <c r="G11" s="173"/>
    </row>
    <row r="12" spans="2:12" s="3" customFormat="1" ht="18.75" customHeight="1" x14ac:dyDescent="0.2">
      <c r="B12" s="32" t="s">
        <v>196</v>
      </c>
      <c r="C12" s="348" t="s">
        <v>133</v>
      </c>
      <c r="D12" s="348"/>
      <c r="E12" s="353"/>
      <c r="F12" s="36">
        <f>SUM(F14,F16,F18)</f>
        <v>0</v>
      </c>
      <c r="G12" s="98"/>
    </row>
    <row r="13" spans="2:12" s="3" customFormat="1" ht="12.75" customHeight="1" x14ac:dyDescent="0.2">
      <c r="B13" s="32"/>
      <c r="C13" s="35"/>
      <c r="D13" s="171"/>
      <c r="E13" s="31"/>
      <c r="F13" s="33"/>
      <c r="G13" s="173"/>
    </row>
    <row r="14" spans="2:12" s="3" customFormat="1" ht="20.25" customHeight="1" x14ac:dyDescent="0.2">
      <c r="B14" s="32"/>
      <c r="C14" s="34" t="s">
        <v>117</v>
      </c>
      <c r="D14" s="171" t="s">
        <v>19</v>
      </c>
      <c r="E14" s="31"/>
      <c r="F14" s="8"/>
      <c r="G14" s="173"/>
    </row>
    <row r="15" spans="2:12" s="3" customFormat="1" ht="12.75" customHeight="1" x14ac:dyDescent="0.2">
      <c r="B15" s="32"/>
      <c r="C15" s="34"/>
      <c r="D15" s="171"/>
      <c r="E15" s="31"/>
      <c r="F15" s="33"/>
      <c r="G15" s="173"/>
    </row>
    <row r="16" spans="2:12" s="3" customFormat="1" ht="21" customHeight="1" x14ac:dyDescent="0.2">
      <c r="B16" s="32"/>
      <c r="C16" s="34" t="s">
        <v>118</v>
      </c>
      <c r="D16" s="171" t="s">
        <v>20</v>
      </c>
      <c r="E16" s="31"/>
      <c r="F16" s="8"/>
      <c r="G16" s="354"/>
    </row>
    <row r="17" spans="2:7" s="3" customFormat="1" ht="12.75" customHeight="1" x14ac:dyDescent="0.2">
      <c r="B17" s="32"/>
      <c r="C17" s="34"/>
      <c r="D17" s="171"/>
      <c r="E17" s="31"/>
      <c r="F17" s="33"/>
      <c r="G17" s="354"/>
    </row>
    <row r="18" spans="2:7" s="3" customFormat="1" ht="17.45" customHeight="1" x14ac:dyDescent="0.2">
      <c r="B18" s="32"/>
      <c r="C18" s="34" t="s">
        <v>119</v>
      </c>
      <c r="D18" s="171" t="s">
        <v>21</v>
      </c>
      <c r="E18" s="31"/>
      <c r="F18" s="8"/>
      <c r="G18" s="173"/>
    </row>
    <row r="19" spans="2:7" s="3" customFormat="1" ht="12.75" customHeight="1" x14ac:dyDescent="0.2">
      <c r="B19" s="32"/>
      <c r="C19" s="35"/>
      <c r="D19" s="171"/>
      <c r="E19" s="31"/>
      <c r="F19" s="33"/>
      <c r="G19" s="173"/>
    </row>
    <row r="20" spans="2:7" s="3" customFormat="1" ht="19.5" customHeight="1" x14ac:dyDescent="0.2">
      <c r="B20" s="32" t="s">
        <v>197</v>
      </c>
      <c r="C20" s="348" t="s">
        <v>198</v>
      </c>
      <c r="D20" s="348"/>
      <c r="E20" s="31"/>
      <c r="F20" s="8"/>
      <c r="G20" s="355"/>
    </row>
    <row r="21" spans="2:7" s="3" customFormat="1" ht="15" customHeight="1" x14ac:dyDescent="0.2">
      <c r="B21" s="32"/>
      <c r="C21" s="35"/>
      <c r="D21" s="171"/>
      <c r="E21" s="31"/>
      <c r="F21" s="33"/>
      <c r="G21" s="355"/>
    </row>
    <row r="22" spans="2:7" s="3" customFormat="1" ht="19.5" customHeight="1" x14ac:dyDescent="0.2">
      <c r="B22" s="32" t="s">
        <v>159</v>
      </c>
      <c r="C22" s="348" t="s">
        <v>13</v>
      </c>
      <c r="D22" s="348"/>
      <c r="E22" s="31"/>
      <c r="F22" s="99"/>
      <c r="G22" s="173"/>
    </row>
    <row r="23" spans="2:7" s="3" customFormat="1" ht="15" customHeight="1" x14ac:dyDescent="0.2">
      <c r="B23" s="32"/>
      <c r="C23" s="35"/>
      <c r="D23" s="170"/>
      <c r="E23" s="31"/>
      <c r="F23" s="33"/>
      <c r="G23" s="173"/>
    </row>
    <row r="24" spans="2:7" s="3" customFormat="1" ht="20.25" customHeight="1" x14ac:dyDescent="0.2">
      <c r="B24" s="32" t="s">
        <v>199</v>
      </c>
      <c r="C24" s="346" t="s">
        <v>134</v>
      </c>
      <c r="D24" s="346"/>
      <c r="E24" s="347"/>
      <c r="F24" s="36">
        <f>SUM(F26,F28,F30,F32)</f>
        <v>0</v>
      </c>
      <c r="G24" s="98"/>
    </row>
    <row r="25" spans="2:7" s="3" customFormat="1" ht="15" customHeight="1" x14ac:dyDescent="0.2">
      <c r="B25" s="32"/>
      <c r="C25" s="34"/>
      <c r="D25" s="171"/>
      <c r="E25" s="31"/>
      <c r="F25" s="33"/>
      <c r="G25" s="173"/>
    </row>
    <row r="26" spans="2:7" s="3" customFormat="1" ht="20.25" customHeight="1" x14ac:dyDescent="0.2">
      <c r="B26" s="32"/>
      <c r="C26" s="34" t="s">
        <v>95</v>
      </c>
      <c r="D26" s="171" t="s">
        <v>7</v>
      </c>
      <c r="E26" s="31"/>
      <c r="F26" s="8"/>
      <c r="G26" s="173"/>
    </row>
    <row r="27" spans="2:7" s="3" customFormat="1" ht="15" customHeight="1" x14ac:dyDescent="0.2">
      <c r="B27" s="32"/>
      <c r="C27" s="34"/>
      <c r="D27" s="35"/>
      <c r="E27" s="31"/>
      <c r="F27" s="33"/>
      <c r="G27" s="173"/>
    </row>
    <row r="28" spans="2:7" s="3" customFormat="1" ht="19.5" customHeight="1" x14ac:dyDescent="0.2">
      <c r="B28" s="32"/>
      <c r="C28" s="34" t="s">
        <v>200</v>
      </c>
      <c r="D28" s="171" t="s">
        <v>9</v>
      </c>
      <c r="E28" s="31"/>
      <c r="F28" s="8"/>
      <c r="G28" s="173"/>
    </row>
    <row r="29" spans="2:7" s="3" customFormat="1" ht="15" customHeight="1" x14ac:dyDescent="0.2">
      <c r="B29" s="32"/>
      <c r="C29" s="34"/>
      <c r="D29" s="171"/>
      <c r="E29" s="31"/>
      <c r="F29" s="33"/>
      <c r="G29" s="173"/>
    </row>
    <row r="30" spans="2:7" s="3" customFormat="1" ht="17.45" customHeight="1" x14ac:dyDescent="0.2">
      <c r="B30" s="32"/>
      <c r="C30" s="34" t="s">
        <v>201</v>
      </c>
      <c r="D30" s="171" t="s">
        <v>10</v>
      </c>
      <c r="E30" s="31"/>
      <c r="F30" s="8"/>
      <c r="G30" s="173"/>
    </row>
    <row r="31" spans="2:7" s="3" customFormat="1" ht="15" customHeight="1" x14ac:dyDescent="0.2">
      <c r="B31" s="32"/>
      <c r="C31" s="34"/>
      <c r="D31" s="171"/>
      <c r="E31" s="31"/>
      <c r="F31" s="33"/>
      <c r="G31" s="173"/>
    </row>
    <row r="32" spans="2:7" s="3" customFormat="1" ht="21" x14ac:dyDescent="0.2">
      <c r="B32" s="32"/>
      <c r="C32" s="34" t="s">
        <v>157</v>
      </c>
      <c r="D32" s="171" t="s">
        <v>22</v>
      </c>
      <c r="E32" s="31"/>
      <c r="F32" s="8"/>
      <c r="G32" s="173"/>
    </row>
    <row r="33" spans="2:7" s="3" customFormat="1" ht="15" customHeight="1" x14ac:dyDescent="0.2">
      <c r="B33" s="32"/>
      <c r="C33" s="34"/>
      <c r="D33" s="171"/>
      <c r="E33" s="31"/>
      <c r="F33" s="33"/>
      <c r="G33" s="173"/>
    </row>
    <row r="34" spans="2:7" s="3" customFormat="1" ht="19.5" customHeight="1" x14ac:dyDescent="0.2">
      <c r="B34" s="32" t="s">
        <v>202</v>
      </c>
      <c r="C34" s="346" t="s">
        <v>135</v>
      </c>
      <c r="D34" s="346"/>
      <c r="E34" s="347"/>
      <c r="F34" s="36">
        <f>SUM(F36,F38)</f>
        <v>0</v>
      </c>
      <c r="G34" s="98"/>
    </row>
    <row r="35" spans="2:7" s="3" customFormat="1" ht="17.25" customHeight="1" x14ac:dyDescent="0.2">
      <c r="B35" s="32"/>
      <c r="C35" s="171"/>
      <c r="D35" s="171"/>
      <c r="E35" s="31"/>
      <c r="F35" s="33"/>
      <c r="G35" s="173"/>
    </row>
    <row r="36" spans="2:7" s="3" customFormat="1" ht="21" customHeight="1" x14ac:dyDescent="0.2">
      <c r="B36" s="32"/>
      <c r="C36" s="34" t="s">
        <v>156</v>
      </c>
      <c r="D36" s="171" t="s">
        <v>11</v>
      </c>
      <c r="E36" s="31"/>
      <c r="F36" s="8"/>
      <c r="G36" s="173"/>
    </row>
    <row r="37" spans="2:7" s="3" customFormat="1" ht="17.25" customHeight="1" x14ac:dyDescent="0.2">
      <c r="B37" s="32"/>
      <c r="C37" s="38"/>
      <c r="D37" s="171"/>
      <c r="E37" s="31"/>
      <c r="F37" s="33"/>
      <c r="G37" s="173"/>
    </row>
    <row r="38" spans="2:7" s="3" customFormat="1" ht="25.5" customHeight="1" x14ac:dyDescent="0.2">
      <c r="B38" s="32"/>
      <c r="C38" s="34" t="s">
        <v>155</v>
      </c>
      <c r="D38" s="171" t="s">
        <v>16</v>
      </c>
      <c r="E38" s="31"/>
      <c r="F38" s="8"/>
      <c r="G38" s="173"/>
    </row>
    <row r="39" spans="2:7" s="3" customFormat="1" ht="15" customHeight="1" x14ac:dyDescent="0.2">
      <c r="B39" s="32"/>
      <c r="C39" s="34"/>
      <c r="D39" s="171"/>
      <c r="E39" s="31"/>
      <c r="F39" s="33"/>
      <c r="G39" s="173"/>
    </row>
    <row r="40" spans="2:7" s="3" customFormat="1" ht="21" customHeight="1" x14ac:dyDescent="0.2">
      <c r="B40" s="32" t="s">
        <v>203</v>
      </c>
      <c r="C40" s="348" t="s">
        <v>12</v>
      </c>
      <c r="D40" s="348"/>
      <c r="E40" s="31"/>
      <c r="F40" s="8"/>
      <c r="G40" s="173"/>
    </row>
    <row r="41" spans="2:7" s="3" customFormat="1" ht="17.45" customHeight="1" x14ac:dyDescent="0.2">
      <c r="B41" s="32"/>
      <c r="C41" s="171"/>
      <c r="D41" s="171"/>
      <c r="E41" s="31"/>
      <c r="F41" s="33"/>
      <c r="G41" s="173"/>
    </row>
    <row r="42" spans="2:7" s="3" customFormat="1" ht="21" customHeight="1" x14ac:dyDescent="0.2">
      <c r="B42" s="32" t="s">
        <v>204</v>
      </c>
      <c r="C42" s="348" t="s">
        <v>14</v>
      </c>
      <c r="D42" s="348"/>
      <c r="E42" s="31"/>
      <c r="F42" s="8"/>
      <c r="G42" s="173"/>
    </row>
    <row r="43" spans="2:7" s="3" customFormat="1" ht="15" customHeight="1" x14ac:dyDescent="0.2">
      <c r="B43" s="30"/>
      <c r="C43" s="29"/>
      <c r="D43" s="28"/>
      <c r="E43" s="27"/>
      <c r="F43" s="26"/>
      <c r="G43" s="100"/>
    </row>
    <row r="44" spans="2:7" s="3" customFormat="1" ht="21" customHeight="1" x14ac:dyDescent="0.2">
      <c r="B44" s="25" t="s">
        <v>205</v>
      </c>
      <c r="C44" s="345" t="s">
        <v>96</v>
      </c>
      <c r="D44" s="345"/>
      <c r="E44" s="24"/>
      <c r="F44" s="23">
        <f>SUM(F10,F12,F20,F22,F24,F34,F40,F42)</f>
        <v>0</v>
      </c>
      <c r="G44" s="101"/>
    </row>
    <row r="45" spans="2:7" s="3" customFormat="1" ht="20.25" customHeight="1" x14ac:dyDescent="0.2">
      <c r="B45" s="226" t="s">
        <v>75</v>
      </c>
      <c r="C45" s="171"/>
      <c r="D45" s="171"/>
      <c r="E45" s="31"/>
      <c r="F45" s="33"/>
      <c r="G45" s="173"/>
    </row>
    <row r="46" spans="2:7" s="3" customFormat="1" ht="21" customHeight="1" x14ac:dyDescent="0.2">
      <c r="B46" s="32" t="s">
        <v>153</v>
      </c>
      <c r="C46" s="357" t="s">
        <v>136</v>
      </c>
      <c r="D46" s="357"/>
      <c r="E46" s="358"/>
      <c r="F46" s="36">
        <f>SUM(F48,F50,F52)</f>
        <v>0</v>
      </c>
      <c r="G46" s="98"/>
    </row>
    <row r="47" spans="2:7" s="3" customFormat="1" ht="12.75" customHeight="1" x14ac:dyDescent="0.2">
      <c r="B47" s="32"/>
      <c r="C47" s="35"/>
      <c r="D47" s="171"/>
      <c r="E47" s="31"/>
      <c r="F47" s="33"/>
      <c r="G47" s="173"/>
    </row>
    <row r="48" spans="2:7" s="3" customFormat="1" ht="20.25" customHeight="1" x14ac:dyDescent="0.2">
      <c r="B48" s="32"/>
      <c r="C48" s="34" t="s">
        <v>206</v>
      </c>
      <c r="D48" s="171" t="s">
        <v>19</v>
      </c>
      <c r="E48" s="31"/>
      <c r="F48" s="8"/>
      <c r="G48" s="173"/>
    </row>
    <row r="49" spans="2:7" s="3" customFormat="1" ht="12.75" customHeight="1" x14ac:dyDescent="0.2">
      <c r="B49" s="32"/>
      <c r="C49" s="34"/>
      <c r="D49" s="171"/>
      <c r="E49" s="31"/>
      <c r="F49" s="33"/>
      <c r="G49" s="173"/>
    </row>
    <row r="50" spans="2:7" s="3" customFormat="1" ht="22.5" customHeight="1" x14ac:dyDescent="0.2">
      <c r="B50" s="32"/>
      <c r="C50" s="34" t="s">
        <v>207</v>
      </c>
      <c r="D50" s="171" t="s">
        <v>20</v>
      </c>
      <c r="E50" s="31"/>
      <c r="F50" s="99"/>
      <c r="G50" s="102"/>
    </row>
    <row r="51" spans="2:7" s="3" customFormat="1" ht="12.75" customHeight="1" x14ac:dyDescent="0.2">
      <c r="B51" s="32"/>
      <c r="C51" s="34"/>
      <c r="D51" s="171"/>
      <c r="E51" s="31"/>
      <c r="F51" s="33"/>
      <c r="G51" s="102"/>
    </row>
    <row r="52" spans="2:7" s="3" customFormat="1" ht="22.5" customHeight="1" x14ac:dyDescent="0.2">
      <c r="B52" s="32"/>
      <c r="C52" s="34" t="s">
        <v>208</v>
      </c>
      <c r="D52" s="171" t="s">
        <v>21</v>
      </c>
      <c r="E52" s="31"/>
      <c r="F52" s="8">
        <v>0</v>
      </c>
      <c r="G52" s="173"/>
    </row>
    <row r="53" spans="2:7" s="3" customFormat="1" ht="12.75" customHeight="1" x14ac:dyDescent="0.2">
      <c r="B53" s="30"/>
      <c r="C53" s="29"/>
      <c r="D53" s="37"/>
      <c r="E53" s="27"/>
      <c r="F53" s="26"/>
      <c r="G53" s="100"/>
    </row>
    <row r="54" spans="2:7" s="3" customFormat="1" ht="23.25" customHeight="1" x14ac:dyDescent="0.2">
      <c r="B54" s="25" t="s">
        <v>209</v>
      </c>
      <c r="C54" s="345" t="s">
        <v>102</v>
      </c>
      <c r="D54" s="345"/>
      <c r="E54" s="24"/>
      <c r="F54" s="23">
        <f>SUM(F48,F50,F52)</f>
        <v>0</v>
      </c>
      <c r="G54" s="101"/>
    </row>
    <row r="55" spans="2:7" s="3" customFormat="1" ht="20.25" customHeight="1" x14ac:dyDescent="0.2">
      <c r="B55" s="226" t="s">
        <v>76</v>
      </c>
      <c r="C55" s="171"/>
      <c r="D55" s="171"/>
      <c r="E55" s="31"/>
      <c r="F55" s="33"/>
      <c r="G55" s="173"/>
    </row>
    <row r="56" spans="2:7" s="3" customFormat="1" ht="21" customHeight="1" x14ac:dyDescent="0.2">
      <c r="B56" s="32" t="s">
        <v>210</v>
      </c>
      <c r="C56" s="35" t="s">
        <v>131</v>
      </c>
      <c r="D56" s="35"/>
      <c r="E56" s="31"/>
      <c r="F56" s="36">
        <f>SUM(F58,F60,F62)</f>
        <v>0</v>
      </c>
      <c r="G56" s="173"/>
    </row>
    <row r="57" spans="2:7" s="3" customFormat="1" ht="12.75" customHeight="1" x14ac:dyDescent="0.2">
      <c r="B57" s="32"/>
      <c r="C57" s="35"/>
      <c r="D57" s="171"/>
      <c r="E57" s="31"/>
      <c r="F57" s="33"/>
      <c r="G57" s="173"/>
    </row>
    <row r="58" spans="2:7" s="3" customFormat="1" ht="22.5" customHeight="1" x14ac:dyDescent="0.2">
      <c r="B58" s="32"/>
      <c r="C58" s="34" t="s">
        <v>211</v>
      </c>
      <c r="D58" s="171" t="s">
        <v>19</v>
      </c>
      <c r="E58" s="31"/>
      <c r="F58" s="9"/>
      <c r="G58" s="173"/>
    </row>
    <row r="59" spans="2:7" s="3" customFormat="1" ht="12.75" customHeight="1" x14ac:dyDescent="0.2">
      <c r="B59" s="32"/>
      <c r="C59" s="34"/>
      <c r="D59" s="171"/>
      <c r="E59" s="31"/>
      <c r="F59" s="33"/>
      <c r="G59" s="173"/>
    </row>
    <row r="60" spans="2:7" s="3" customFormat="1" ht="23.25" customHeight="1" x14ac:dyDescent="0.2">
      <c r="B60" s="32"/>
      <c r="C60" s="34" t="s">
        <v>212</v>
      </c>
      <c r="D60" s="171" t="s">
        <v>20</v>
      </c>
      <c r="E60" s="31"/>
      <c r="F60" s="9"/>
      <c r="G60" s="103"/>
    </row>
    <row r="61" spans="2:7" s="3" customFormat="1" ht="12.75" customHeight="1" x14ac:dyDescent="0.2">
      <c r="B61" s="32"/>
      <c r="C61" s="34"/>
      <c r="D61" s="171"/>
      <c r="E61" s="31"/>
      <c r="F61" s="33"/>
      <c r="G61" s="173"/>
    </row>
    <row r="62" spans="2:7" s="3" customFormat="1" ht="23.25" customHeight="1" x14ac:dyDescent="0.2">
      <c r="B62" s="32"/>
      <c r="C62" s="34" t="s">
        <v>213</v>
      </c>
      <c r="D62" s="171" t="s">
        <v>21</v>
      </c>
      <c r="E62" s="31"/>
      <c r="F62" s="9"/>
      <c r="G62" s="173"/>
    </row>
    <row r="63" spans="2:7" s="3" customFormat="1" ht="12.75" customHeight="1" x14ac:dyDescent="0.2">
      <c r="B63" s="32"/>
      <c r="C63" s="34"/>
      <c r="D63" s="171"/>
      <c r="E63" s="31"/>
      <c r="F63" s="33"/>
      <c r="G63" s="173"/>
    </row>
    <row r="64" spans="2:7" s="3" customFormat="1" ht="21" customHeight="1" x14ac:dyDescent="0.2">
      <c r="B64" s="32" t="s">
        <v>100</v>
      </c>
      <c r="C64" s="35" t="s">
        <v>132</v>
      </c>
      <c r="D64" s="35"/>
      <c r="E64" s="31"/>
      <c r="F64" s="36">
        <f>SUM(F66,F68,F70,F72,)</f>
        <v>0</v>
      </c>
      <c r="G64" s="98"/>
    </row>
    <row r="65" spans="2:7" s="3" customFormat="1" ht="15" customHeight="1" x14ac:dyDescent="0.2">
      <c r="B65" s="32"/>
      <c r="C65" s="35"/>
      <c r="D65" s="171"/>
      <c r="E65" s="31"/>
      <c r="F65" s="33"/>
      <c r="G65" s="173"/>
    </row>
    <row r="66" spans="2:7" s="3" customFormat="1" ht="21" customHeight="1" x14ac:dyDescent="0.2">
      <c r="B66" s="32"/>
      <c r="C66" s="34" t="s">
        <v>97</v>
      </c>
      <c r="D66" s="171" t="s">
        <v>7</v>
      </c>
      <c r="E66" s="31"/>
      <c r="F66" s="8"/>
      <c r="G66" s="173"/>
    </row>
    <row r="67" spans="2:7" s="3" customFormat="1" ht="15" customHeight="1" x14ac:dyDescent="0.2">
      <c r="B67" s="32"/>
      <c r="C67" s="34"/>
      <c r="D67" s="35"/>
      <c r="E67" s="31"/>
      <c r="F67" s="33"/>
      <c r="G67" s="173"/>
    </row>
    <row r="68" spans="2:7" s="3" customFormat="1" ht="20.25" customHeight="1" x14ac:dyDescent="0.2">
      <c r="B68" s="32"/>
      <c r="C68" s="34" t="s">
        <v>214</v>
      </c>
      <c r="D68" s="171" t="s">
        <v>9</v>
      </c>
      <c r="E68" s="31"/>
      <c r="F68" s="8"/>
      <c r="G68" s="173"/>
    </row>
    <row r="69" spans="2:7" s="3" customFormat="1" ht="15" customHeight="1" x14ac:dyDescent="0.2">
      <c r="B69" s="32"/>
      <c r="C69" s="34"/>
      <c r="D69" s="171"/>
      <c r="E69" s="31"/>
      <c r="F69" s="33"/>
      <c r="G69" s="173"/>
    </row>
    <row r="70" spans="2:7" s="3" customFormat="1" ht="20.25" customHeight="1" x14ac:dyDescent="0.2">
      <c r="B70" s="32"/>
      <c r="C70" s="34" t="s">
        <v>215</v>
      </c>
      <c r="D70" s="171" t="s">
        <v>10</v>
      </c>
      <c r="E70" s="31"/>
      <c r="F70" s="8"/>
      <c r="G70" s="173"/>
    </row>
    <row r="71" spans="2:7" s="3" customFormat="1" ht="17.25" customHeight="1" x14ac:dyDescent="0.2">
      <c r="B71" s="32"/>
      <c r="C71" s="34"/>
      <c r="D71" s="171"/>
      <c r="E71" s="31"/>
      <c r="F71" s="33"/>
      <c r="G71" s="173"/>
    </row>
    <row r="72" spans="2:7" s="3" customFormat="1" ht="21" customHeight="1" x14ac:dyDescent="0.2">
      <c r="B72" s="32"/>
      <c r="C72" s="34" t="s">
        <v>98</v>
      </c>
      <c r="D72" s="171" t="s">
        <v>22</v>
      </c>
      <c r="E72" s="31"/>
      <c r="F72" s="8"/>
      <c r="G72" s="173"/>
    </row>
    <row r="73" spans="2:7" s="3" customFormat="1" ht="15" customHeight="1" x14ac:dyDescent="0.2">
      <c r="B73" s="32"/>
      <c r="C73" s="34"/>
      <c r="D73" s="171"/>
      <c r="E73" s="31"/>
      <c r="F73" s="33"/>
      <c r="G73" s="173"/>
    </row>
    <row r="74" spans="2:7" s="3" customFormat="1" ht="21" customHeight="1" x14ac:dyDescent="0.2">
      <c r="B74" s="32" t="s">
        <v>101</v>
      </c>
      <c r="C74" s="346" t="s">
        <v>137</v>
      </c>
      <c r="D74" s="346"/>
      <c r="E74" s="347"/>
      <c r="F74" s="36">
        <f>SUM(F76,F78)</f>
        <v>0</v>
      </c>
      <c r="G74" s="98"/>
    </row>
    <row r="75" spans="2:7" s="3" customFormat="1" ht="15" customHeight="1" x14ac:dyDescent="0.2">
      <c r="B75" s="32"/>
      <c r="C75" s="35"/>
      <c r="D75" s="171"/>
      <c r="E75" s="31"/>
      <c r="F75" s="33"/>
      <c r="G75" s="173"/>
    </row>
    <row r="76" spans="2:7" s="3" customFormat="1" ht="20.25" customHeight="1" x14ac:dyDescent="0.2">
      <c r="B76" s="32"/>
      <c r="C76" s="34" t="s">
        <v>216</v>
      </c>
      <c r="D76" s="171" t="s">
        <v>11</v>
      </c>
      <c r="E76" s="31"/>
      <c r="F76" s="8"/>
      <c r="G76" s="173"/>
    </row>
    <row r="77" spans="2:7" s="3" customFormat="1" ht="15" customHeight="1" x14ac:dyDescent="0.2">
      <c r="B77" s="32"/>
      <c r="C77" s="34"/>
      <c r="D77" s="171"/>
      <c r="E77" s="31"/>
      <c r="F77" s="33"/>
      <c r="G77" s="173"/>
    </row>
    <row r="78" spans="2:7" s="3" customFormat="1" ht="18.75" customHeight="1" x14ac:dyDescent="0.2">
      <c r="B78" s="32"/>
      <c r="C78" s="34" t="s">
        <v>217</v>
      </c>
      <c r="D78" s="171" t="s">
        <v>16</v>
      </c>
      <c r="E78" s="31"/>
      <c r="F78" s="8"/>
      <c r="G78" s="173"/>
    </row>
    <row r="79" spans="2:7" s="3" customFormat="1" ht="15" customHeight="1" x14ac:dyDescent="0.2">
      <c r="B79" s="32"/>
      <c r="C79" s="34"/>
      <c r="D79" s="171"/>
      <c r="E79" s="31"/>
      <c r="F79" s="33"/>
      <c r="G79" s="173"/>
    </row>
    <row r="80" spans="2:7" s="3" customFormat="1" ht="20.25" customHeight="1" x14ac:dyDescent="0.2">
      <c r="B80" s="32" t="s">
        <v>218</v>
      </c>
      <c r="C80" s="348" t="s">
        <v>12</v>
      </c>
      <c r="D80" s="348"/>
      <c r="E80" s="31"/>
      <c r="F80" s="8"/>
      <c r="G80" s="173"/>
    </row>
    <row r="81" spans="2:8" s="3" customFormat="1" ht="17.25" customHeight="1" x14ac:dyDescent="0.2">
      <c r="B81" s="32"/>
      <c r="C81" s="171"/>
      <c r="D81" s="171"/>
      <c r="E81" s="31"/>
      <c r="F81" s="33"/>
      <c r="G81" s="173"/>
    </row>
    <row r="82" spans="2:8" s="3" customFormat="1" ht="20.25" customHeight="1" x14ac:dyDescent="0.2">
      <c r="B82" s="32" t="s">
        <v>219</v>
      </c>
      <c r="C82" s="348" t="s">
        <v>14</v>
      </c>
      <c r="D82" s="348"/>
      <c r="E82" s="31"/>
      <c r="F82" s="8"/>
      <c r="G82" s="173"/>
    </row>
    <row r="83" spans="2:8" s="3" customFormat="1" ht="15" customHeight="1" x14ac:dyDescent="0.2">
      <c r="B83" s="30"/>
      <c r="C83" s="29"/>
      <c r="D83" s="28"/>
      <c r="E83" s="27"/>
      <c r="F83" s="26"/>
      <c r="G83" s="100"/>
    </row>
    <row r="84" spans="2:8" s="3" customFormat="1" ht="25.5" customHeight="1" x14ac:dyDescent="0.2">
      <c r="B84" s="25" t="s">
        <v>220</v>
      </c>
      <c r="C84" s="345" t="s">
        <v>99</v>
      </c>
      <c r="D84" s="345"/>
      <c r="E84" s="24"/>
      <c r="F84" s="23">
        <f>SUM(F56,F64,F74,F80,F82)</f>
        <v>0</v>
      </c>
      <c r="G84" s="101"/>
    </row>
    <row r="85" spans="2:8" s="3" customFormat="1" ht="27" customHeight="1" x14ac:dyDescent="0.2">
      <c r="B85" s="22"/>
      <c r="C85" s="356" t="s">
        <v>221</v>
      </c>
      <c r="D85" s="356"/>
      <c r="E85" s="21"/>
      <c r="F85" s="20">
        <f>SUM(F44,F54,F84)</f>
        <v>0</v>
      </c>
      <c r="G85" s="104"/>
    </row>
    <row r="86" spans="2:8" ht="17.25" x14ac:dyDescent="0.15">
      <c r="B86" s="349" t="s">
        <v>15</v>
      </c>
      <c r="C86" s="350"/>
      <c r="D86" s="245" t="s">
        <v>419</v>
      </c>
      <c r="E86" s="246"/>
      <c r="F86" s="247"/>
      <c r="G86" s="248"/>
      <c r="H86" s="75"/>
    </row>
    <row r="87" spans="2:8" ht="17.100000000000001" customHeight="1" x14ac:dyDescent="0.2">
      <c r="B87" s="108"/>
      <c r="C87" s="109" t="s">
        <v>53</v>
      </c>
      <c r="D87" s="105" t="s">
        <v>256</v>
      </c>
      <c r="E87" s="95"/>
      <c r="F87" s="106"/>
      <c r="G87" s="107"/>
    </row>
    <row r="88" spans="2:8" ht="17.100000000000001" customHeight="1" x14ac:dyDescent="0.2">
      <c r="B88" s="108"/>
      <c r="C88" s="109"/>
      <c r="D88" s="105" t="s">
        <v>281</v>
      </c>
      <c r="E88" s="95"/>
      <c r="F88" s="106"/>
      <c r="G88" s="107"/>
    </row>
    <row r="89" spans="2:8" ht="17.100000000000001" customHeight="1" x14ac:dyDescent="0.15">
      <c r="B89" s="108"/>
      <c r="C89" s="95"/>
      <c r="D89" s="105" t="s">
        <v>282</v>
      </c>
      <c r="E89" s="95"/>
      <c r="F89" s="106"/>
      <c r="G89" s="107"/>
    </row>
    <row r="90" spans="2:8" x14ac:dyDescent="0.15">
      <c r="F90" s="7"/>
      <c r="G90" s="5"/>
    </row>
    <row r="91" spans="2:8" x14ac:dyDescent="0.15">
      <c r="F91" s="7"/>
      <c r="G91" s="5"/>
    </row>
    <row r="92" spans="2:8" x14ac:dyDescent="0.15">
      <c r="F92" s="7"/>
      <c r="G92" s="5"/>
    </row>
    <row r="93" spans="2:8" x14ac:dyDescent="0.15">
      <c r="F93" s="7"/>
      <c r="G93" s="5"/>
    </row>
    <row r="94" spans="2:8" x14ac:dyDescent="0.15">
      <c r="F94" s="7"/>
      <c r="G94" s="5"/>
    </row>
    <row r="95" spans="2:8" x14ac:dyDescent="0.15">
      <c r="F95" s="7"/>
      <c r="G95" s="5"/>
    </row>
    <row r="96" spans="2:8" x14ac:dyDescent="0.15">
      <c r="F96" s="7"/>
      <c r="G96" s="5"/>
    </row>
    <row r="97" spans="6:7" x14ac:dyDescent="0.15">
      <c r="F97" s="7"/>
      <c r="G97" s="5"/>
    </row>
    <row r="98" spans="6:7" x14ac:dyDescent="0.15">
      <c r="F98" s="7"/>
      <c r="G98" s="5"/>
    </row>
    <row r="99" spans="6:7" x14ac:dyDescent="0.15">
      <c r="F99" s="7"/>
      <c r="G99" s="5"/>
    </row>
    <row r="100" spans="6:7" x14ac:dyDescent="0.15">
      <c r="F100" s="7"/>
      <c r="G100" s="5"/>
    </row>
    <row r="101" spans="6:7" x14ac:dyDescent="0.15">
      <c r="F101" s="7"/>
      <c r="G101" s="5"/>
    </row>
    <row r="102" spans="6:7" x14ac:dyDescent="0.15">
      <c r="F102" s="7"/>
      <c r="G102" s="5"/>
    </row>
    <row r="103" spans="6:7" x14ac:dyDescent="0.15">
      <c r="F103" s="7"/>
      <c r="G103" s="5"/>
    </row>
    <row r="104" spans="6:7" x14ac:dyDescent="0.15">
      <c r="F104" s="7"/>
      <c r="G104" s="5"/>
    </row>
    <row r="105" spans="6:7" x14ac:dyDescent="0.15">
      <c r="F105" s="7"/>
      <c r="G105" s="5"/>
    </row>
    <row r="106" spans="6:7" x14ac:dyDescent="0.15">
      <c r="F106" s="7"/>
      <c r="G106" s="5"/>
    </row>
    <row r="107" spans="6:7" x14ac:dyDescent="0.15">
      <c r="F107" s="7"/>
      <c r="G107" s="5"/>
    </row>
    <row r="108" spans="6:7" x14ac:dyDescent="0.15">
      <c r="F108" s="7"/>
      <c r="G108" s="5"/>
    </row>
    <row r="109" spans="6:7" x14ac:dyDescent="0.15">
      <c r="F109" s="7"/>
      <c r="G109" s="5"/>
    </row>
    <row r="110" spans="6:7" x14ac:dyDescent="0.15">
      <c r="F110" s="7"/>
      <c r="G110" s="5"/>
    </row>
    <row r="111" spans="6:7" x14ac:dyDescent="0.15">
      <c r="F111" s="7"/>
      <c r="G111" s="5"/>
    </row>
    <row r="112" spans="6:7" x14ac:dyDescent="0.15">
      <c r="F112" s="7"/>
      <c r="G112" s="5"/>
    </row>
    <row r="113" spans="6:7" x14ac:dyDescent="0.15">
      <c r="F113" s="7"/>
      <c r="G113" s="5"/>
    </row>
    <row r="114" spans="6:7" x14ac:dyDescent="0.15">
      <c r="F114" s="7"/>
      <c r="G114" s="5"/>
    </row>
    <row r="115" spans="6:7" x14ac:dyDescent="0.15">
      <c r="F115" s="7"/>
      <c r="G115" s="5"/>
    </row>
    <row r="116" spans="6:7" x14ac:dyDescent="0.15">
      <c r="F116" s="7"/>
      <c r="G116" s="5"/>
    </row>
    <row r="117" spans="6:7" x14ac:dyDescent="0.15">
      <c r="F117" s="7"/>
      <c r="G117" s="5"/>
    </row>
    <row r="118" spans="6:7" x14ac:dyDescent="0.15">
      <c r="F118" s="7"/>
      <c r="G118" s="5"/>
    </row>
    <row r="119" spans="6:7" x14ac:dyDescent="0.15">
      <c r="F119" s="7"/>
      <c r="G119" s="5"/>
    </row>
    <row r="120" spans="6:7" x14ac:dyDescent="0.15">
      <c r="F120" s="7"/>
      <c r="G120" s="5"/>
    </row>
    <row r="121" spans="6:7" x14ac:dyDescent="0.15">
      <c r="F121" s="7"/>
      <c r="G121" s="5"/>
    </row>
    <row r="122" spans="6:7" x14ac:dyDescent="0.15">
      <c r="F122" s="7"/>
      <c r="G122" s="5"/>
    </row>
    <row r="123" spans="6:7" x14ac:dyDescent="0.15">
      <c r="F123" s="7"/>
      <c r="G123" s="5"/>
    </row>
    <row r="124" spans="6:7" x14ac:dyDescent="0.15">
      <c r="F124" s="7"/>
      <c r="G124" s="5"/>
    </row>
    <row r="125" spans="6:7" x14ac:dyDescent="0.15">
      <c r="F125" s="7"/>
      <c r="G125" s="5"/>
    </row>
    <row r="126" spans="6:7" x14ac:dyDescent="0.15">
      <c r="F126" s="7"/>
      <c r="G126" s="5"/>
    </row>
    <row r="127" spans="6:7" x14ac:dyDescent="0.15">
      <c r="F127" s="7"/>
      <c r="G127" s="5"/>
    </row>
    <row r="128" spans="6:7" x14ac:dyDescent="0.15">
      <c r="F128" s="7"/>
      <c r="G128" s="5"/>
    </row>
    <row r="129" spans="6:7" x14ac:dyDescent="0.15">
      <c r="F129" s="7"/>
      <c r="G129" s="5"/>
    </row>
    <row r="130" spans="6:7" x14ac:dyDescent="0.15">
      <c r="F130" s="7"/>
      <c r="G130" s="5"/>
    </row>
    <row r="131" spans="6:7" x14ac:dyDescent="0.15">
      <c r="F131" s="7"/>
      <c r="G131" s="5"/>
    </row>
    <row r="132" spans="6:7" x14ac:dyDescent="0.15">
      <c r="F132" s="7"/>
      <c r="G132" s="5"/>
    </row>
    <row r="133" spans="6:7" x14ac:dyDescent="0.15">
      <c r="F133" s="7"/>
      <c r="G133" s="5"/>
    </row>
    <row r="134" spans="6:7" x14ac:dyDescent="0.15">
      <c r="F134" s="7"/>
      <c r="G134" s="5"/>
    </row>
    <row r="135" spans="6:7" x14ac:dyDescent="0.15">
      <c r="F135" s="7"/>
      <c r="G135" s="5"/>
    </row>
    <row r="136" spans="6:7" x14ac:dyDescent="0.15">
      <c r="F136" s="7"/>
      <c r="G136" s="5"/>
    </row>
    <row r="137" spans="6:7" x14ac:dyDescent="0.15">
      <c r="F137" s="7"/>
      <c r="G137" s="5"/>
    </row>
    <row r="138" spans="6:7" x14ac:dyDescent="0.15">
      <c r="F138" s="7"/>
      <c r="G138" s="5"/>
    </row>
    <row r="139" spans="6:7" x14ac:dyDescent="0.15">
      <c r="F139" s="7"/>
      <c r="G139" s="5"/>
    </row>
    <row r="140" spans="6:7" x14ac:dyDescent="0.15">
      <c r="F140" s="7"/>
      <c r="G140" s="5"/>
    </row>
    <row r="141" spans="6:7" x14ac:dyDescent="0.15">
      <c r="F141" s="7"/>
      <c r="G141" s="5"/>
    </row>
    <row r="142" spans="6:7" x14ac:dyDescent="0.15">
      <c r="F142" s="7"/>
      <c r="G142" s="5"/>
    </row>
    <row r="143" spans="6:7" x14ac:dyDescent="0.15">
      <c r="F143" s="7"/>
      <c r="G143" s="5"/>
    </row>
    <row r="144" spans="6:7" x14ac:dyDescent="0.15">
      <c r="F144" s="7"/>
      <c r="G144" s="5"/>
    </row>
    <row r="145" spans="6:7" x14ac:dyDescent="0.15">
      <c r="F145" s="7"/>
      <c r="G145" s="5"/>
    </row>
    <row r="146" spans="6:7" x14ac:dyDescent="0.15">
      <c r="F146" s="7"/>
      <c r="G146" s="5"/>
    </row>
    <row r="147" spans="6:7" x14ac:dyDescent="0.15">
      <c r="F147" s="7"/>
      <c r="G147" s="5"/>
    </row>
    <row r="148" spans="6:7" x14ac:dyDescent="0.15">
      <c r="F148" s="7"/>
      <c r="G148" s="5"/>
    </row>
    <row r="149" spans="6:7" x14ac:dyDescent="0.15">
      <c r="F149" s="7"/>
      <c r="G149" s="5"/>
    </row>
    <row r="150" spans="6:7" x14ac:dyDescent="0.15">
      <c r="F150" s="7"/>
      <c r="G150" s="5"/>
    </row>
    <row r="151" spans="6:7" x14ac:dyDescent="0.15">
      <c r="F151" s="7"/>
      <c r="G151" s="5"/>
    </row>
    <row r="152" spans="6:7" x14ac:dyDescent="0.15">
      <c r="F152" s="7"/>
      <c r="G152" s="5"/>
    </row>
    <row r="153" spans="6:7" x14ac:dyDescent="0.15">
      <c r="F153" s="7"/>
      <c r="G153" s="5"/>
    </row>
    <row r="154" spans="6:7" x14ac:dyDescent="0.15">
      <c r="F154" s="7"/>
      <c r="G154" s="5"/>
    </row>
    <row r="155" spans="6:7" x14ac:dyDescent="0.15">
      <c r="F155" s="7"/>
      <c r="G155" s="5"/>
    </row>
    <row r="156" spans="6:7" x14ac:dyDescent="0.15">
      <c r="F156" s="7"/>
      <c r="G156" s="5"/>
    </row>
    <row r="157" spans="6:7" x14ac:dyDescent="0.15">
      <c r="F157" s="7"/>
      <c r="G157" s="5"/>
    </row>
    <row r="158" spans="6:7" x14ac:dyDescent="0.15">
      <c r="F158" s="7"/>
      <c r="G158" s="5"/>
    </row>
    <row r="159" spans="6:7" x14ac:dyDescent="0.15">
      <c r="F159" s="7"/>
      <c r="G159" s="5"/>
    </row>
    <row r="160" spans="6:7" x14ac:dyDescent="0.15">
      <c r="F160" s="7"/>
      <c r="G160" s="5"/>
    </row>
    <row r="161" spans="6:7" x14ac:dyDescent="0.15">
      <c r="F161" s="7"/>
      <c r="G161" s="5"/>
    </row>
    <row r="162" spans="6:7" x14ac:dyDescent="0.15">
      <c r="F162" s="7"/>
      <c r="G162" s="5"/>
    </row>
    <row r="163" spans="6:7" x14ac:dyDescent="0.15">
      <c r="F163" s="7"/>
      <c r="G163" s="5"/>
    </row>
    <row r="164" spans="6:7" x14ac:dyDescent="0.15">
      <c r="F164" s="7"/>
      <c r="G164" s="5"/>
    </row>
    <row r="165" spans="6:7" x14ac:dyDescent="0.15">
      <c r="F165" s="7"/>
      <c r="G165" s="5"/>
    </row>
    <row r="166" spans="6:7" x14ac:dyDescent="0.15">
      <c r="F166" s="7"/>
      <c r="G166" s="5"/>
    </row>
    <row r="167" spans="6:7" x14ac:dyDescent="0.15">
      <c r="F167" s="7"/>
      <c r="G167" s="5"/>
    </row>
    <row r="168" spans="6:7" x14ac:dyDescent="0.15">
      <c r="F168" s="7"/>
      <c r="G168" s="5"/>
    </row>
    <row r="169" spans="6:7" x14ac:dyDescent="0.15">
      <c r="F169" s="7"/>
      <c r="G169" s="5"/>
    </row>
    <row r="170" spans="6:7" x14ac:dyDescent="0.15">
      <c r="F170" s="7"/>
      <c r="G170" s="5"/>
    </row>
    <row r="171" spans="6:7" x14ac:dyDescent="0.15">
      <c r="F171" s="7"/>
      <c r="G171" s="5"/>
    </row>
    <row r="172" spans="6:7" x14ac:dyDescent="0.15">
      <c r="F172" s="7"/>
      <c r="G172" s="5"/>
    </row>
    <row r="173" spans="6:7" x14ac:dyDescent="0.15">
      <c r="F173" s="7"/>
      <c r="G173" s="5"/>
    </row>
    <row r="174" spans="6:7" x14ac:dyDescent="0.15">
      <c r="F174" s="7"/>
      <c r="G174" s="5"/>
    </row>
    <row r="175" spans="6:7" x14ac:dyDescent="0.15">
      <c r="F175" s="7"/>
      <c r="G175" s="5"/>
    </row>
    <row r="176" spans="6:7" x14ac:dyDescent="0.15">
      <c r="F176" s="7"/>
      <c r="G176" s="5"/>
    </row>
    <row r="177" spans="6:7" x14ac:dyDescent="0.15">
      <c r="F177" s="7"/>
      <c r="G177" s="5"/>
    </row>
    <row r="178" spans="6:7" x14ac:dyDescent="0.15">
      <c r="F178" s="7"/>
      <c r="G178" s="5"/>
    </row>
    <row r="179" spans="6:7" x14ac:dyDescent="0.15">
      <c r="F179" s="7"/>
      <c r="G179" s="5"/>
    </row>
    <row r="180" spans="6:7" x14ac:dyDescent="0.15">
      <c r="F180" s="7"/>
      <c r="G180" s="5"/>
    </row>
    <row r="181" spans="6:7" x14ac:dyDescent="0.15">
      <c r="F181" s="7"/>
      <c r="G181" s="5"/>
    </row>
    <row r="182" spans="6:7" x14ac:dyDescent="0.15">
      <c r="F182" s="7"/>
      <c r="G182" s="5"/>
    </row>
    <row r="183" spans="6:7" x14ac:dyDescent="0.15">
      <c r="F183" s="7"/>
      <c r="G183" s="5"/>
    </row>
    <row r="184" spans="6:7" x14ac:dyDescent="0.15">
      <c r="F184" s="7"/>
      <c r="G184" s="5"/>
    </row>
    <row r="185" spans="6:7" x14ac:dyDescent="0.15">
      <c r="F185" s="7"/>
      <c r="G185" s="5"/>
    </row>
    <row r="186" spans="6:7" x14ac:dyDescent="0.15">
      <c r="F186" s="7"/>
      <c r="G186" s="5"/>
    </row>
    <row r="187" spans="6:7" x14ac:dyDescent="0.15">
      <c r="F187" s="7"/>
      <c r="G187" s="5"/>
    </row>
    <row r="188" spans="6:7" x14ac:dyDescent="0.15">
      <c r="F188" s="7"/>
      <c r="G188" s="5"/>
    </row>
    <row r="189" spans="6:7" x14ac:dyDescent="0.15">
      <c r="F189" s="7"/>
      <c r="G189" s="5"/>
    </row>
    <row r="190" spans="6:7" x14ac:dyDescent="0.15">
      <c r="F190" s="7"/>
      <c r="G190" s="5"/>
    </row>
    <row r="191" spans="6:7" x14ac:dyDescent="0.15">
      <c r="F191" s="7"/>
      <c r="G191" s="5"/>
    </row>
    <row r="192" spans="6:7" x14ac:dyDescent="0.15">
      <c r="F192" s="7"/>
      <c r="G192" s="5"/>
    </row>
    <row r="193" spans="6:7" x14ac:dyDescent="0.15">
      <c r="F193" s="7"/>
      <c r="G193" s="5"/>
    </row>
    <row r="194" spans="6:7" x14ac:dyDescent="0.15">
      <c r="F194" s="7"/>
      <c r="G194" s="5"/>
    </row>
    <row r="195" spans="6:7" x14ac:dyDescent="0.15">
      <c r="F195" s="7"/>
      <c r="G195" s="5"/>
    </row>
    <row r="196" spans="6:7" x14ac:dyDescent="0.15">
      <c r="F196" s="7"/>
      <c r="G196" s="5"/>
    </row>
    <row r="197" spans="6:7" x14ac:dyDescent="0.15">
      <c r="F197" s="7"/>
      <c r="G197" s="5"/>
    </row>
    <row r="198" spans="6:7" x14ac:dyDescent="0.15">
      <c r="F198" s="7"/>
      <c r="G198" s="5"/>
    </row>
    <row r="199" spans="6:7" x14ac:dyDescent="0.15">
      <c r="F199" s="7"/>
      <c r="G199" s="5"/>
    </row>
    <row r="200" spans="6:7" x14ac:dyDescent="0.15">
      <c r="F200" s="7"/>
      <c r="G200" s="5"/>
    </row>
    <row r="201" spans="6:7" x14ac:dyDescent="0.15">
      <c r="F201" s="7"/>
      <c r="G201" s="5"/>
    </row>
    <row r="202" spans="6:7" x14ac:dyDescent="0.15">
      <c r="F202" s="7"/>
      <c r="G202" s="5"/>
    </row>
    <row r="203" spans="6:7" x14ac:dyDescent="0.15">
      <c r="F203" s="7"/>
      <c r="G203" s="5"/>
    </row>
    <row r="204" spans="6:7" x14ac:dyDescent="0.15">
      <c r="F204" s="7"/>
      <c r="G204" s="5"/>
    </row>
    <row r="205" spans="6:7" x14ac:dyDescent="0.15">
      <c r="F205" s="7"/>
      <c r="G205" s="5"/>
    </row>
    <row r="206" spans="6:7" x14ac:dyDescent="0.15">
      <c r="F206" s="7"/>
      <c r="G206" s="5"/>
    </row>
    <row r="207" spans="6:7" x14ac:dyDescent="0.15">
      <c r="F207" s="7"/>
      <c r="G207" s="5"/>
    </row>
    <row r="208" spans="6:7" x14ac:dyDescent="0.15">
      <c r="F208" s="7"/>
      <c r="G208" s="5"/>
    </row>
    <row r="209" spans="6:7" x14ac:dyDescent="0.15">
      <c r="F209" s="7"/>
      <c r="G209" s="5"/>
    </row>
    <row r="210" spans="6:7" x14ac:dyDescent="0.15">
      <c r="F210" s="7"/>
      <c r="G210" s="5"/>
    </row>
    <row r="211" spans="6:7" x14ac:dyDescent="0.15">
      <c r="F211" s="7"/>
      <c r="G211" s="5"/>
    </row>
    <row r="212" spans="6:7" x14ac:dyDescent="0.15">
      <c r="F212" s="7"/>
      <c r="G212" s="5"/>
    </row>
    <row r="213" spans="6:7" x14ac:dyDescent="0.15">
      <c r="F213" s="7"/>
      <c r="G213" s="5"/>
    </row>
    <row r="214" spans="6:7" x14ac:dyDescent="0.15">
      <c r="F214" s="7"/>
      <c r="G214" s="5"/>
    </row>
    <row r="215" spans="6:7" x14ac:dyDescent="0.15">
      <c r="F215" s="7"/>
      <c r="G215" s="5"/>
    </row>
    <row r="216" spans="6:7" x14ac:dyDescent="0.15">
      <c r="F216" s="7"/>
      <c r="G216" s="5"/>
    </row>
    <row r="217" spans="6:7" x14ac:dyDescent="0.15">
      <c r="F217" s="7"/>
      <c r="G217" s="5"/>
    </row>
    <row r="218" spans="6:7" x14ac:dyDescent="0.15">
      <c r="F218" s="7"/>
      <c r="G218" s="5"/>
    </row>
    <row r="219" spans="6:7" x14ac:dyDescent="0.15">
      <c r="F219" s="7"/>
      <c r="G219" s="5"/>
    </row>
    <row r="220" spans="6:7" x14ac:dyDescent="0.15">
      <c r="F220" s="7"/>
      <c r="G220" s="5"/>
    </row>
    <row r="221" spans="6:7" x14ac:dyDescent="0.15">
      <c r="F221" s="7"/>
      <c r="G221" s="5"/>
    </row>
    <row r="222" spans="6:7" x14ac:dyDescent="0.15">
      <c r="F222" s="7"/>
      <c r="G222" s="5"/>
    </row>
    <row r="223" spans="6:7" x14ac:dyDescent="0.15">
      <c r="F223" s="7"/>
      <c r="G223" s="5"/>
    </row>
    <row r="224" spans="6:7" x14ac:dyDescent="0.15">
      <c r="F224" s="7"/>
      <c r="G224" s="5"/>
    </row>
    <row r="225" spans="6:7" x14ac:dyDescent="0.15">
      <c r="F225" s="7"/>
      <c r="G225" s="5"/>
    </row>
    <row r="226" spans="6:7" x14ac:dyDescent="0.15">
      <c r="F226" s="7"/>
      <c r="G226" s="5"/>
    </row>
    <row r="227" spans="6:7" x14ac:dyDescent="0.15">
      <c r="F227" s="7"/>
      <c r="G227" s="5"/>
    </row>
    <row r="228" spans="6:7" x14ac:dyDescent="0.15">
      <c r="F228" s="7"/>
      <c r="G228" s="5"/>
    </row>
    <row r="229" spans="6:7" x14ac:dyDescent="0.15">
      <c r="F229" s="7"/>
      <c r="G229" s="5"/>
    </row>
    <row r="230" spans="6:7" x14ac:dyDescent="0.15">
      <c r="F230" s="7"/>
      <c r="G230" s="5"/>
    </row>
    <row r="231" spans="6:7" x14ac:dyDescent="0.15">
      <c r="F231" s="7"/>
      <c r="G231" s="5"/>
    </row>
    <row r="232" spans="6:7" x14ac:dyDescent="0.15">
      <c r="F232" s="7"/>
      <c r="G232" s="5"/>
    </row>
    <row r="233" spans="6:7" x14ac:dyDescent="0.15">
      <c r="F233" s="7"/>
      <c r="G233" s="5"/>
    </row>
    <row r="234" spans="6:7" x14ac:dyDescent="0.15">
      <c r="F234" s="7"/>
      <c r="G234" s="5"/>
    </row>
    <row r="235" spans="6:7" x14ac:dyDescent="0.15">
      <c r="F235" s="7"/>
      <c r="G235" s="5"/>
    </row>
    <row r="236" spans="6:7" x14ac:dyDescent="0.15">
      <c r="F236" s="7"/>
      <c r="G236" s="5"/>
    </row>
    <row r="237" spans="6:7" x14ac:dyDescent="0.15">
      <c r="F237" s="7"/>
      <c r="G237" s="5"/>
    </row>
    <row r="238" spans="6:7" x14ac:dyDescent="0.15">
      <c r="F238" s="7"/>
      <c r="G238" s="5"/>
    </row>
    <row r="239" spans="6:7" x14ac:dyDescent="0.15">
      <c r="F239" s="7"/>
      <c r="G239" s="5"/>
    </row>
    <row r="240" spans="6:7" x14ac:dyDescent="0.15">
      <c r="F240" s="7"/>
      <c r="G240" s="5"/>
    </row>
    <row r="241" spans="6:7" x14ac:dyDescent="0.15">
      <c r="F241" s="7"/>
      <c r="G241" s="5"/>
    </row>
    <row r="242" spans="6:7" x14ac:dyDescent="0.15">
      <c r="F242" s="7"/>
      <c r="G242" s="5"/>
    </row>
    <row r="243" spans="6:7" x14ac:dyDescent="0.15">
      <c r="F243" s="7"/>
      <c r="G243" s="5"/>
    </row>
    <row r="244" spans="6:7" x14ac:dyDescent="0.15">
      <c r="F244" s="7"/>
      <c r="G244" s="5"/>
    </row>
    <row r="245" spans="6:7" x14ac:dyDescent="0.15">
      <c r="F245" s="7"/>
      <c r="G245" s="5"/>
    </row>
    <row r="246" spans="6:7" x14ac:dyDescent="0.15">
      <c r="F246" s="7"/>
      <c r="G246" s="5"/>
    </row>
    <row r="247" spans="6:7" x14ac:dyDescent="0.15">
      <c r="F247" s="7"/>
      <c r="G247" s="5"/>
    </row>
    <row r="248" spans="6:7" x14ac:dyDescent="0.15">
      <c r="F248" s="7"/>
      <c r="G248" s="5"/>
    </row>
    <row r="249" spans="6:7" x14ac:dyDescent="0.15">
      <c r="F249" s="7"/>
      <c r="G249" s="5"/>
    </row>
    <row r="250" spans="6:7" x14ac:dyDescent="0.15">
      <c r="F250" s="7"/>
      <c r="G250" s="5"/>
    </row>
    <row r="251" spans="6:7" x14ac:dyDescent="0.15">
      <c r="F251" s="7"/>
      <c r="G251" s="5"/>
    </row>
    <row r="252" spans="6:7" x14ac:dyDescent="0.15">
      <c r="F252" s="7"/>
      <c r="G252" s="5"/>
    </row>
    <row r="253" spans="6:7" x14ac:dyDescent="0.15">
      <c r="F253" s="7"/>
      <c r="G253" s="5"/>
    </row>
    <row r="254" spans="6:7" x14ac:dyDescent="0.15">
      <c r="F254" s="7"/>
      <c r="G254" s="5"/>
    </row>
    <row r="255" spans="6:7" x14ac:dyDescent="0.15">
      <c r="F255" s="7"/>
      <c r="G255" s="5"/>
    </row>
    <row r="256" spans="6:7" x14ac:dyDescent="0.15">
      <c r="F256" s="7"/>
      <c r="G256" s="5"/>
    </row>
    <row r="257" spans="6:7" x14ac:dyDescent="0.15">
      <c r="F257" s="7"/>
      <c r="G257" s="5"/>
    </row>
    <row r="258" spans="6:7" x14ac:dyDescent="0.15">
      <c r="F258" s="7"/>
      <c r="G258" s="5"/>
    </row>
    <row r="259" spans="6:7" x14ac:dyDescent="0.15">
      <c r="F259" s="7"/>
      <c r="G259" s="5"/>
    </row>
    <row r="260" spans="6:7" x14ac:dyDescent="0.15">
      <c r="F260" s="7"/>
      <c r="G260" s="5"/>
    </row>
    <row r="261" spans="6:7" x14ac:dyDescent="0.15">
      <c r="F261" s="7"/>
      <c r="G261" s="5"/>
    </row>
    <row r="262" spans="6:7" x14ac:dyDescent="0.15">
      <c r="F262" s="7"/>
      <c r="G262" s="5"/>
    </row>
    <row r="263" spans="6:7" x14ac:dyDescent="0.15">
      <c r="F263" s="7"/>
      <c r="G263" s="5"/>
    </row>
    <row r="264" spans="6:7" x14ac:dyDescent="0.15">
      <c r="F264" s="7"/>
      <c r="G264" s="5"/>
    </row>
    <row r="265" spans="6:7" x14ac:dyDescent="0.15">
      <c r="F265" s="7"/>
      <c r="G265" s="5"/>
    </row>
    <row r="266" spans="6:7" x14ac:dyDescent="0.15">
      <c r="F266" s="7"/>
      <c r="G266" s="5"/>
    </row>
    <row r="267" spans="6:7" x14ac:dyDescent="0.15">
      <c r="F267" s="7"/>
      <c r="G267" s="5"/>
    </row>
    <row r="268" spans="6:7" x14ac:dyDescent="0.15">
      <c r="F268" s="7"/>
      <c r="G268" s="5"/>
    </row>
    <row r="269" spans="6:7" x14ac:dyDescent="0.15">
      <c r="F269" s="7"/>
      <c r="G269" s="5"/>
    </row>
    <row r="270" spans="6:7" x14ac:dyDescent="0.15">
      <c r="F270" s="7"/>
      <c r="G270" s="5"/>
    </row>
    <row r="271" spans="6:7" x14ac:dyDescent="0.15">
      <c r="F271" s="7"/>
      <c r="G271" s="5"/>
    </row>
    <row r="272" spans="6:7" x14ac:dyDescent="0.15">
      <c r="F272" s="7"/>
      <c r="G272" s="5"/>
    </row>
    <row r="273" spans="6:7" x14ac:dyDescent="0.15">
      <c r="F273" s="7"/>
      <c r="G273" s="5"/>
    </row>
    <row r="274" spans="6:7" x14ac:dyDescent="0.15">
      <c r="F274" s="7"/>
      <c r="G274" s="5"/>
    </row>
    <row r="275" spans="6:7" x14ac:dyDescent="0.15">
      <c r="F275" s="7"/>
      <c r="G275" s="5"/>
    </row>
    <row r="276" spans="6:7" x14ac:dyDescent="0.15">
      <c r="F276" s="7"/>
      <c r="G276" s="5"/>
    </row>
    <row r="277" spans="6:7" x14ac:dyDescent="0.15">
      <c r="F277" s="7"/>
      <c r="G277" s="5"/>
    </row>
    <row r="278" spans="6:7" x14ac:dyDescent="0.15">
      <c r="F278" s="7"/>
      <c r="G278" s="5"/>
    </row>
    <row r="279" spans="6:7" x14ac:dyDescent="0.15">
      <c r="F279" s="7"/>
      <c r="G279" s="5"/>
    </row>
    <row r="280" spans="6:7" x14ac:dyDescent="0.15">
      <c r="F280" s="7"/>
      <c r="G280" s="5"/>
    </row>
    <row r="281" spans="6:7" x14ac:dyDescent="0.15">
      <c r="F281" s="7"/>
      <c r="G281" s="5"/>
    </row>
    <row r="282" spans="6:7" x14ac:dyDescent="0.15">
      <c r="F282" s="7"/>
      <c r="G282" s="5"/>
    </row>
    <row r="283" spans="6:7" x14ac:dyDescent="0.15">
      <c r="F283" s="7"/>
      <c r="G283" s="5"/>
    </row>
    <row r="284" spans="6:7" x14ac:dyDescent="0.15">
      <c r="F284" s="7"/>
      <c r="G284" s="5"/>
    </row>
    <row r="285" spans="6:7" x14ac:dyDescent="0.15">
      <c r="F285" s="7"/>
      <c r="G285" s="5"/>
    </row>
    <row r="286" spans="6:7" x14ac:dyDescent="0.15">
      <c r="F286" s="7"/>
      <c r="G286" s="5"/>
    </row>
    <row r="287" spans="6:7" x14ac:dyDescent="0.15">
      <c r="F287" s="7"/>
      <c r="G287" s="5"/>
    </row>
    <row r="288" spans="6:7" x14ac:dyDescent="0.15">
      <c r="F288" s="7"/>
      <c r="G288" s="5"/>
    </row>
    <row r="289" spans="6:7" x14ac:dyDescent="0.15">
      <c r="F289" s="7"/>
      <c r="G289" s="5"/>
    </row>
    <row r="290" spans="6:7" x14ac:dyDescent="0.15">
      <c r="F290" s="7"/>
      <c r="G290" s="5"/>
    </row>
    <row r="291" spans="6:7" x14ac:dyDescent="0.15">
      <c r="F291" s="7"/>
      <c r="G291" s="5"/>
    </row>
    <row r="292" spans="6:7" x14ac:dyDescent="0.15">
      <c r="F292" s="7"/>
      <c r="G292" s="5"/>
    </row>
    <row r="293" spans="6:7" x14ac:dyDescent="0.15">
      <c r="F293" s="7"/>
      <c r="G293" s="5"/>
    </row>
    <row r="294" spans="6:7" x14ac:dyDescent="0.15">
      <c r="F294" s="7"/>
      <c r="G294" s="5"/>
    </row>
    <row r="295" spans="6:7" x14ac:dyDescent="0.15">
      <c r="F295" s="7"/>
      <c r="G295" s="5"/>
    </row>
    <row r="296" spans="6:7" x14ac:dyDescent="0.15">
      <c r="F296" s="7"/>
      <c r="G296" s="5"/>
    </row>
    <row r="297" spans="6:7" x14ac:dyDescent="0.15">
      <c r="F297" s="7"/>
      <c r="G297" s="5"/>
    </row>
    <row r="298" spans="6:7" x14ac:dyDescent="0.15">
      <c r="F298" s="7"/>
      <c r="G298" s="5"/>
    </row>
    <row r="299" spans="6:7" x14ac:dyDescent="0.15">
      <c r="F299" s="7"/>
      <c r="G299" s="5"/>
    </row>
    <row r="300" spans="6:7" x14ac:dyDescent="0.15">
      <c r="F300" s="7"/>
      <c r="G300" s="5"/>
    </row>
    <row r="301" spans="6:7" x14ac:dyDescent="0.15">
      <c r="F301" s="7"/>
      <c r="G301" s="5"/>
    </row>
    <row r="302" spans="6:7" x14ac:dyDescent="0.15">
      <c r="F302" s="7"/>
      <c r="G302" s="5"/>
    </row>
    <row r="303" spans="6:7" x14ac:dyDescent="0.15">
      <c r="F303" s="7"/>
      <c r="G303" s="5"/>
    </row>
    <row r="304" spans="6:7" x14ac:dyDescent="0.15">
      <c r="F304" s="7"/>
      <c r="G304" s="5"/>
    </row>
    <row r="305" spans="6:7" x14ac:dyDescent="0.15">
      <c r="F305" s="7"/>
      <c r="G305" s="5"/>
    </row>
    <row r="306" spans="6:7" x14ac:dyDescent="0.15">
      <c r="F306" s="7"/>
      <c r="G306" s="5"/>
    </row>
    <row r="307" spans="6:7" x14ac:dyDescent="0.15">
      <c r="F307" s="7"/>
      <c r="G307" s="5"/>
    </row>
    <row r="308" spans="6:7" x14ac:dyDescent="0.15">
      <c r="F308" s="7"/>
      <c r="G308" s="5"/>
    </row>
    <row r="309" spans="6:7" x14ac:dyDescent="0.15">
      <c r="F309" s="7"/>
      <c r="G309" s="5"/>
    </row>
    <row r="310" spans="6:7" x14ac:dyDescent="0.15">
      <c r="F310" s="7"/>
      <c r="G310" s="5"/>
    </row>
    <row r="311" spans="6:7" x14ac:dyDescent="0.15">
      <c r="F311" s="7"/>
      <c r="G311" s="5"/>
    </row>
    <row r="312" spans="6:7" x14ac:dyDescent="0.15">
      <c r="F312" s="7"/>
      <c r="G312" s="5"/>
    </row>
    <row r="313" spans="6:7" x14ac:dyDescent="0.15">
      <c r="F313" s="7"/>
      <c r="G313" s="5"/>
    </row>
    <row r="314" spans="6:7" x14ac:dyDescent="0.15">
      <c r="F314" s="7"/>
      <c r="G314" s="5"/>
    </row>
    <row r="315" spans="6:7" x14ac:dyDescent="0.15">
      <c r="F315" s="7"/>
      <c r="G315" s="5"/>
    </row>
    <row r="316" spans="6:7" x14ac:dyDescent="0.15">
      <c r="F316" s="7"/>
      <c r="G316" s="5"/>
    </row>
    <row r="317" spans="6:7" x14ac:dyDescent="0.15">
      <c r="F317" s="7"/>
      <c r="G317" s="5"/>
    </row>
    <row r="318" spans="6:7" x14ac:dyDescent="0.15">
      <c r="F318" s="7"/>
      <c r="G318" s="5"/>
    </row>
    <row r="319" spans="6:7" x14ac:dyDescent="0.15">
      <c r="F319" s="7"/>
      <c r="G319" s="5"/>
    </row>
    <row r="320" spans="6:7" x14ac:dyDescent="0.15">
      <c r="F320" s="7"/>
      <c r="G320" s="5"/>
    </row>
    <row r="321" spans="6:7" x14ac:dyDescent="0.15">
      <c r="F321" s="7"/>
      <c r="G321" s="5"/>
    </row>
    <row r="322" spans="6:7" x14ac:dyDescent="0.15">
      <c r="F322" s="7"/>
      <c r="G322" s="5"/>
    </row>
    <row r="323" spans="6:7" x14ac:dyDescent="0.15">
      <c r="F323" s="7"/>
      <c r="G323" s="5"/>
    </row>
    <row r="324" spans="6:7" x14ac:dyDescent="0.15">
      <c r="F324" s="7"/>
      <c r="G324" s="5"/>
    </row>
    <row r="325" spans="6:7" x14ac:dyDescent="0.15">
      <c r="F325" s="7"/>
      <c r="G325" s="5"/>
    </row>
    <row r="326" spans="6:7" x14ac:dyDescent="0.15">
      <c r="F326" s="7"/>
      <c r="G326" s="5"/>
    </row>
    <row r="327" spans="6:7" x14ac:dyDescent="0.15">
      <c r="F327" s="7"/>
      <c r="G327" s="5"/>
    </row>
    <row r="328" spans="6:7" x14ac:dyDescent="0.15">
      <c r="F328" s="7"/>
      <c r="G328" s="5"/>
    </row>
    <row r="329" spans="6:7" x14ac:dyDescent="0.15">
      <c r="F329" s="7"/>
      <c r="G329" s="5"/>
    </row>
    <row r="330" spans="6:7" x14ac:dyDescent="0.15">
      <c r="F330" s="7"/>
      <c r="G330" s="5"/>
    </row>
    <row r="331" spans="6:7" x14ac:dyDescent="0.15">
      <c r="F331" s="7"/>
      <c r="G331" s="5"/>
    </row>
    <row r="332" spans="6:7" x14ac:dyDescent="0.15">
      <c r="F332" s="7"/>
      <c r="G332" s="5"/>
    </row>
    <row r="333" spans="6:7" x14ac:dyDescent="0.15">
      <c r="F333" s="7"/>
      <c r="G333" s="5"/>
    </row>
    <row r="334" spans="6:7" x14ac:dyDescent="0.15">
      <c r="F334" s="7"/>
      <c r="G334" s="5"/>
    </row>
    <row r="335" spans="6:7" x14ac:dyDescent="0.15">
      <c r="F335" s="7"/>
      <c r="G335" s="5"/>
    </row>
    <row r="336" spans="6:7" x14ac:dyDescent="0.15">
      <c r="F336" s="7"/>
      <c r="G336" s="5"/>
    </row>
    <row r="337" spans="6:7" x14ac:dyDescent="0.15">
      <c r="F337" s="7"/>
      <c r="G337" s="5"/>
    </row>
    <row r="338" spans="6:7" x14ac:dyDescent="0.15">
      <c r="F338" s="7"/>
      <c r="G338" s="5"/>
    </row>
    <row r="339" spans="6:7" x14ac:dyDescent="0.15">
      <c r="F339" s="7"/>
      <c r="G339" s="5"/>
    </row>
    <row r="340" spans="6:7" x14ac:dyDescent="0.15">
      <c r="F340" s="7"/>
      <c r="G340" s="5"/>
    </row>
    <row r="341" spans="6:7" x14ac:dyDescent="0.15">
      <c r="F341" s="7"/>
      <c r="G341" s="5"/>
    </row>
    <row r="342" spans="6:7" x14ac:dyDescent="0.15">
      <c r="F342" s="7"/>
      <c r="G342" s="5"/>
    </row>
    <row r="343" spans="6:7" x14ac:dyDescent="0.15">
      <c r="F343" s="7"/>
      <c r="G343" s="5"/>
    </row>
    <row r="344" spans="6:7" x14ac:dyDescent="0.15">
      <c r="F344" s="7"/>
      <c r="G344" s="5"/>
    </row>
    <row r="345" spans="6:7" x14ac:dyDescent="0.15">
      <c r="F345" s="7"/>
      <c r="G345" s="5"/>
    </row>
    <row r="346" spans="6:7" x14ac:dyDescent="0.15">
      <c r="F346" s="7"/>
      <c r="G346" s="5"/>
    </row>
    <row r="347" spans="6:7" x14ac:dyDescent="0.15">
      <c r="F347" s="7"/>
      <c r="G347" s="5"/>
    </row>
    <row r="348" spans="6:7" x14ac:dyDescent="0.15">
      <c r="F348" s="7"/>
      <c r="G348" s="5"/>
    </row>
    <row r="349" spans="6:7" x14ac:dyDescent="0.15">
      <c r="F349" s="7"/>
      <c r="G349" s="5"/>
    </row>
    <row r="350" spans="6:7" x14ac:dyDescent="0.15">
      <c r="F350" s="7"/>
      <c r="G350" s="5"/>
    </row>
    <row r="351" spans="6:7" x14ac:dyDescent="0.15">
      <c r="F351" s="7"/>
      <c r="G351" s="5"/>
    </row>
    <row r="352" spans="6:7" x14ac:dyDescent="0.15">
      <c r="F352" s="7"/>
      <c r="G352" s="5"/>
    </row>
    <row r="353" spans="6:7" x14ac:dyDescent="0.15">
      <c r="F353" s="7"/>
      <c r="G353" s="5"/>
    </row>
    <row r="354" spans="6:7" x14ac:dyDescent="0.15">
      <c r="F354" s="7"/>
      <c r="G354" s="5"/>
    </row>
    <row r="355" spans="6:7" x14ac:dyDescent="0.15">
      <c r="F355" s="7"/>
      <c r="G355" s="5"/>
    </row>
    <row r="356" spans="6:7" x14ac:dyDescent="0.15">
      <c r="F356" s="7"/>
      <c r="G356" s="5"/>
    </row>
    <row r="357" spans="6:7" x14ac:dyDescent="0.15">
      <c r="F357" s="7"/>
      <c r="G357" s="5"/>
    </row>
    <row r="358" spans="6:7" x14ac:dyDescent="0.15">
      <c r="F358" s="7"/>
      <c r="G358" s="5"/>
    </row>
    <row r="359" spans="6:7" x14ac:dyDescent="0.15">
      <c r="F359" s="7"/>
      <c r="G359" s="5"/>
    </row>
    <row r="360" spans="6:7" x14ac:dyDescent="0.15">
      <c r="F360" s="7"/>
      <c r="G360" s="5"/>
    </row>
    <row r="361" spans="6:7" x14ac:dyDescent="0.15">
      <c r="F361" s="7"/>
      <c r="G361" s="5"/>
    </row>
    <row r="362" spans="6:7" x14ac:dyDescent="0.15">
      <c r="F362" s="7"/>
      <c r="G362" s="5"/>
    </row>
    <row r="363" spans="6:7" x14ac:dyDescent="0.15">
      <c r="F363" s="7"/>
      <c r="G363" s="5"/>
    </row>
    <row r="364" spans="6:7" x14ac:dyDescent="0.15">
      <c r="F364" s="7"/>
      <c r="G364" s="5"/>
    </row>
    <row r="365" spans="6:7" x14ac:dyDescent="0.15">
      <c r="F365" s="7"/>
      <c r="G365" s="5"/>
    </row>
    <row r="366" spans="6:7" x14ac:dyDescent="0.15">
      <c r="F366" s="7"/>
      <c r="G366" s="5"/>
    </row>
    <row r="367" spans="6:7" x14ac:dyDescent="0.15">
      <c r="F367" s="7"/>
      <c r="G367" s="5"/>
    </row>
    <row r="368" spans="6:7" x14ac:dyDescent="0.15">
      <c r="F368" s="7"/>
      <c r="G368" s="5"/>
    </row>
    <row r="369" spans="6:7" x14ac:dyDescent="0.15">
      <c r="F369" s="7"/>
      <c r="G369" s="5"/>
    </row>
    <row r="370" spans="6:7" x14ac:dyDescent="0.15">
      <c r="F370" s="7"/>
      <c r="G370" s="5"/>
    </row>
    <row r="371" spans="6:7" x14ac:dyDescent="0.15">
      <c r="F371" s="7"/>
      <c r="G371" s="5"/>
    </row>
    <row r="372" spans="6:7" x14ac:dyDescent="0.15">
      <c r="F372" s="7"/>
      <c r="G372" s="5"/>
    </row>
    <row r="373" spans="6:7" x14ac:dyDescent="0.15">
      <c r="F373" s="7"/>
      <c r="G373" s="5"/>
    </row>
    <row r="374" spans="6:7" x14ac:dyDescent="0.15">
      <c r="F374" s="7"/>
      <c r="G374" s="5"/>
    </row>
    <row r="375" spans="6:7" x14ac:dyDescent="0.15">
      <c r="F375" s="7"/>
      <c r="G375" s="5"/>
    </row>
    <row r="376" spans="6:7" x14ac:dyDescent="0.15">
      <c r="F376" s="7"/>
      <c r="G376" s="5"/>
    </row>
    <row r="377" spans="6:7" x14ac:dyDescent="0.15">
      <c r="F377" s="7"/>
      <c r="G377" s="5"/>
    </row>
    <row r="378" spans="6:7" x14ac:dyDescent="0.15">
      <c r="F378" s="7"/>
      <c r="G378" s="5"/>
    </row>
    <row r="379" spans="6:7" x14ac:dyDescent="0.15">
      <c r="F379" s="7"/>
      <c r="G379" s="5"/>
    </row>
    <row r="380" spans="6:7" x14ac:dyDescent="0.15">
      <c r="F380" s="7"/>
      <c r="G380" s="5"/>
    </row>
    <row r="381" spans="6:7" x14ac:dyDescent="0.15">
      <c r="F381" s="7"/>
      <c r="G381" s="5"/>
    </row>
    <row r="382" spans="6:7" x14ac:dyDescent="0.15">
      <c r="F382" s="7"/>
      <c r="G382" s="5"/>
    </row>
    <row r="383" spans="6:7" x14ac:dyDescent="0.15">
      <c r="F383" s="7"/>
      <c r="G383" s="5"/>
    </row>
    <row r="384" spans="6:7" x14ac:dyDescent="0.15">
      <c r="F384" s="7"/>
      <c r="G384" s="5"/>
    </row>
    <row r="385" spans="6:7" x14ac:dyDescent="0.15">
      <c r="F385" s="7"/>
      <c r="G385" s="5"/>
    </row>
    <row r="386" spans="6:7" x14ac:dyDescent="0.15">
      <c r="F386" s="7"/>
      <c r="G386" s="5"/>
    </row>
    <row r="387" spans="6:7" x14ac:dyDescent="0.15">
      <c r="F387" s="7"/>
      <c r="G387" s="5"/>
    </row>
    <row r="388" spans="6:7" x14ac:dyDescent="0.15">
      <c r="F388" s="7"/>
      <c r="G388" s="5"/>
    </row>
    <row r="389" spans="6:7" x14ac:dyDescent="0.15">
      <c r="F389" s="7"/>
      <c r="G389" s="5"/>
    </row>
    <row r="390" spans="6:7" x14ac:dyDescent="0.15">
      <c r="F390" s="7"/>
      <c r="G390" s="5"/>
    </row>
    <row r="391" spans="6:7" x14ac:dyDescent="0.15">
      <c r="F391" s="7"/>
      <c r="G391" s="5"/>
    </row>
    <row r="392" spans="6:7" x14ac:dyDescent="0.15">
      <c r="F392" s="7"/>
      <c r="G392" s="5"/>
    </row>
    <row r="393" spans="6:7" x14ac:dyDescent="0.15">
      <c r="F393" s="7"/>
      <c r="G393" s="5"/>
    </row>
    <row r="394" spans="6:7" x14ac:dyDescent="0.15">
      <c r="F394" s="7"/>
      <c r="G394" s="5"/>
    </row>
    <row r="395" spans="6:7" x14ac:dyDescent="0.15">
      <c r="F395" s="7"/>
      <c r="G395" s="5"/>
    </row>
    <row r="396" spans="6:7" x14ac:dyDescent="0.15">
      <c r="F396" s="7"/>
      <c r="G396" s="5"/>
    </row>
    <row r="397" spans="6:7" x14ac:dyDescent="0.15">
      <c r="F397" s="7"/>
      <c r="G397" s="5"/>
    </row>
    <row r="398" spans="6:7" x14ac:dyDescent="0.15">
      <c r="F398" s="7"/>
      <c r="G398" s="5"/>
    </row>
    <row r="399" spans="6:7" x14ac:dyDescent="0.15">
      <c r="F399" s="7"/>
      <c r="G399" s="5"/>
    </row>
    <row r="400" spans="6:7" x14ac:dyDescent="0.15">
      <c r="F400" s="7"/>
      <c r="G400" s="5"/>
    </row>
    <row r="401" spans="6:7" x14ac:dyDescent="0.15">
      <c r="F401" s="7"/>
      <c r="G401" s="5"/>
    </row>
    <row r="402" spans="6:7" x14ac:dyDescent="0.15">
      <c r="F402" s="7"/>
      <c r="G402" s="5"/>
    </row>
    <row r="403" spans="6:7" x14ac:dyDescent="0.15">
      <c r="F403" s="7"/>
      <c r="G403" s="5"/>
    </row>
    <row r="404" spans="6:7" x14ac:dyDescent="0.15">
      <c r="F404" s="7"/>
      <c r="G404" s="5"/>
    </row>
    <row r="405" spans="6:7" x14ac:dyDescent="0.15">
      <c r="F405" s="7"/>
      <c r="G405" s="5"/>
    </row>
    <row r="406" spans="6:7" x14ac:dyDescent="0.15">
      <c r="F406" s="7"/>
      <c r="G406" s="5"/>
    </row>
    <row r="407" spans="6:7" x14ac:dyDescent="0.15">
      <c r="F407" s="7"/>
      <c r="G407" s="5"/>
    </row>
    <row r="408" spans="6:7" x14ac:dyDescent="0.15">
      <c r="F408" s="7"/>
      <c r="G408" s="5"/>
    </row>
    <row r="409" spans="6:7" x14ac:dyDescent="0.15">
      <c r="F409" s="7"/>
      <c r="G409" s="5"/>
    </row>
    <row r="410" spans="6:7" x14ac:dyDescent="0.15">
      <c r="F410" s="7"/>
      <c r="G410" s="5"/>
    </row>
    <row r="411" spans="6:7" x14ac:dyDescent="0.15">
      <c r="F411" s="7"/>
      <c r="G411" s="5"/>
    </row>
    <row r="412" spans="6:7" x14ac:dyDescent="0.15">
      <c r="F412" s="7"/>
      <c r="G412" s="5"/>
    </row>
    <row r="413" spans="6:7" x14ac:dyDescent="0.15">
      <c r="F413" s="7"/>
      <c r="G413" s="5"/>
    </row>
    <row r="414" spans="6:7" x14ac:dyDescent="0.15">
      <c r="F414" s="7"/>
      <c r="G414" s="5"/>
    </row>
    <row r="415" spans="6:7" x14ac:dyDescent="0.15">
      <c r="F415" s="7"/>
      <c r="G415" s="5"/>
    </row>
    <row r="416" spans="6:7" x14ac:dyDescent="0.15">
      <c r="F416" s="7"/>
      <c r="G416" s="5"/>
    </row>
    <row r="417" spans="6:7" x14ac:dyDescent="0.15">
      <c r="F417" s="7"/>
      <c r="G417" s="5"/>
    </row>
    <row r="418" spans="6:7" x14ac:dyDescent="0.15">
      <c r="F418" s="7"/>
      <c r="G418" s="5"/>
    </row>
    <row r="419" spans="6:7" x14ac:dyDescent="0.15">
      <c r="F419" s="7"/>
      <c r="G419" s="5"/>
    </row>
    <row r="420" spans="6:7" x14ac:dyDescent="0.15">
      <c r="F420" s="7"/>
      <c r="G420" s="5"/>
    </row>
    <row r="421" spans="6:7" x14ac:dyDescent="0.15">
      <c r="F421" s="7"/>
      <c r="G421" s="5"/>
    </row>
    <row r="422" spans="6:7" x14ac:dyDescent="0.15">
      <c r="F422" s="7"/>
      <c r="G422" s="5"/>
    </row>
    <row r="423" spans="6:7" x14ac:dyDescent="0.15">
      <c r="F423" s="7"/>
      <c r="G423" s="5"/>
    </row>
    <row r="424" spans="6:7" x14ac:dyDescent="0.15">
      <c r="F424" s="7"/>
      <c r="G424" s="5"/>
    </row>
    <row r="425" spans="6:7" x14ac:dyDescent="0.15">
      <c r="F425" s="7"/>
      <c r="G425" s="5"/>
    </row>
    <row r="426" spans="6:7" x14ac:dyDescent="0.15">
      <c r="F426" s="7"/>
      <c r="G426" s="5"/>
    </row>
    <row r="427" spans="6:7" x14ac:dyDescent="0.15">
      <c r="F427" s="7"/>
      <c r="G427" s="5"/>
    </row>
    <row r="428" spans="6:7" x14ac:dyDescent="0.15">
      <c r="F428" s="7"/>
      <c r="G428" s="5"/>
    </row>
    <row r="429" spans="6:7" x14ac:dyDescent="0.15">
      <c r="F429" s="7"/>
      <c r="G429" s="5"/>
    </row>
    <row r="430" spans="6:7" x14ac:dyDescent="0.15">
      <c r="F430" s="7"/>
      <c r="G430" s="5"/>
    </row>
    <row r="431" spans="6:7" x14ac:dyDescent="0.15">
      <c r="F431" s="7"/>
      <c r="G431" s="5"/>
    </row>
    <row r="432" spans="6:7" x14ac:dyDescent="0.15">
      <c r="F432" s="7"/>
      <c r="G432" s="5"/>
    </row>
    <row r="433" spans="6:7" x14ac:dyDescent="0.15">
      <c r="F433" s="7"/>
      <c r="G433" s="5"/>
    </row>
    <row r="434" spans="6:7" x14ac:dyDescent="0.15">
      <c r="F434" s="7"/>
      <c r="G434" s="5"/>
    </row>
    <row r="435" spans="6:7" x14ac:dyDescent="0.15">
      <c r="F435" s="7"/>
      <c r="G435" s="5"/>
    </row>
    <row r="436" spans="6:7" x14ac:dyDescent="0.15">
      <c r="F436" s="7"/>
      <c r="G436" s="5"/>
    </row>
    <row r="437" spans="6:7" x14ac:dyDescent="0.15">
      <c r="F437" s="7"/>
      <c r="G437" s="5"/>
    </row>
    <row r="438" spans="6:7" x14ac:dyDescent="0.15">
      <c r="F438" s="7"/>
      <c r="G438" s="5"/>
    </row>
    <row r="439" spans="6:7" x14ac:dyDescent="0.15">
      <c r="F439" s="7"/>
      <c r="G439" s="5"/>
    </row>
    <row r="440" spans="6:7" x14ac:dyDescent="0.15">
      <c r="F440" s="7"/>
      <c r="G440" s="5"/>
    </row>
    <row r="441" spans="6:7" x14ac:dyDescent="0.15">
      <c r="F441" s="7"/>
      <c r="G441" s="5"/>
    </row>
    <row r="442" spans="6:7" x14ac:dyDescent="0.15">
      <c r="F442" s="7"/>
      <c r="G442" s="5"/>
    </row>
    <row r="443" spans="6:7" x14ac:dyDescent="0.15">
      <c r="F443" s="7"/>
      <c r="G443" s="5"/>
    </row>
    <row r="444" spans="6:7" x14ac:dyDescent="0.15">
      <c r="F444" s="7"/>
      <c r="G444" s="5"/>
    </row>
    <row r="445" spans="6:7" x14ac:dyDescent="0.15">
      <c r="F445" s="7"/>
      <c r="G445" s="5"/>
    </row>
    <row r="446" spans="6:7" x14ac:dyDescent="0.15">
      <c r="F446" s="7"/>
      <c r="G446" s="5"/>
    </row>
    <row r="447" spans="6:7" x14ac:dyDescent="0.15">
      <c r="F447" s="7"/>
      <c r="G447" s="5"/>
    </row>
    <row r="448" spans="6:7" x14ac:dyDescent="0.15">
      <c r="F448" s="7"/>
      <c r="G448" s="5"/>
    </row>
    <row r="449" spans="6:7" x14ac:dyDescent="0.15">
      <c r="F449" s="7"/>
      <c r="G449" s="5"/>
    </row>
    <row r="450" spans="6:7" x14ac:dyDescent="0.15">
      <c r="F450" s="7"/>
      <c r="G450" s="5"/>
    </row>
    <row r="451" spans="6:7" x14ac:dyDescent="0.15">
      <c r="F451" s="7"/>
      <c r="G451" s="5"/>
    </row>
    <row r="452" spans="6:7" x14ac:dyDescent="0.15">
      <c r="F452" s="7"/>
      <c r="G452" s="5"/>
    </row>
    <row r="453" spans="6:7" x14ac:dyDescent="0.15">
      <c r="F453" s="7"/>
      <c r="G453" s="5"/>
    </row>
    <row r="454" spans="6:7" x14ac:dyDescent="0.15">
      <c r="F454" s="7"/>
      <c r="G454" s="5"/>
    </row>
    <row r="455" spans="6:7" x14ac:dyDescent="0.15">
      <c r="F455" s="7"/>
      <c r="G455" s="5"/>
    </row>
    <row r="456" spans="6:7" x14ac:dyDescent="0.15">
      <c r="F456" s="7"/>
      <c r="G456" s="5"/>
    </row>
    <row r="457" spans="6:7" x14ac:dyDescent="0.15">
      <c r="F457" s="7"/>
      <c r="G457" s="5"/>
    </row>
    <row r="458" spans="6:7" x14ac:dyDescent="0.15">
      <c r="F458" s="7"/>
      <c r="G458" s="5"/>
    </row>
    <row r="459" spans="6:7" x14ac:dyDescent="0.15">
      <c r="F459" s="7"/>
      <c r="G459" s="5"/>
    </row>
    <row r="460" spans="6:7" x14ac:dyDescent="0.15">
      <c r="F460" s="7"/>
      <c r="G460" s="5"/>
    </row>
    <row r="461" spans="6:7" x14ac:dyDescent="0.15">
      <c r="F461" s="7"/>
      <c r="G461" s="5"/>
    </row>
    <row r="462" spans="6:7" x14ac:dyDescent="0.15">
      <c r="F462" s="7"/>
      <c r="G462" s="5"/>
    </row>
    <row r="463" spans="6:7" x14ac:dyDescent="0.15">
      <c r="F463" s="7"/>
      <c r="G463" s="5"/>
    </row>
    <row r="464" spans="6:7" x14ac:dyDescent="0.15">
      <c r="F464" s="7"/>
      <c r="G464" s="5"/>
    </row>
    <row r="465" spans="6:7" x14ac:dyDescent="0.15">
      <c r="F465" s="7"/>
      <c r="G465" s="5"/>
    </row>
    <row r="466" spans="6:7" x14ac:dyDescent="0.15">
      <c r="F466" s="7"/>
      <c r="G466" s="5"/>
    </row>
    <row r="467" spans="6:7" x14ac:dyDescent="0.15">
      <c r="F467" s="7"/>
      <c r="G467" s="5"/>
    </row>
    <row r="468" spans="6:7" x14ac:dyDescent="0.15">
      <c r="F468" s="7"/>
      <c r="G468" s="5"/>
    </row>
    <row r="469" spans="6:7" x14ac:dyDescent="0.15">
      <c r="F469" s="7"/>
      <c r="G469" s="5"/>
    </row>
    <row r="470" spans="6:7" x14ac:dyDescent="0.15">
      <c r="F470" s="7"/>
      <c r="G470" s="5"/>
    </row>
    <row r="471" spans="6:7" x14ac:dyDescent="0.15">
      <c r="F471" s="7"/>
      <c r="G471" s="5"/>
    </row>
    <row r="472" spans="6:7" x14ac:dyDescent="0.15">
      <c r="F472" s="7"/>
      <c r="G472" s="5"/>
    </row>
    <row r="473" spans="6:7" x14ac:dyDescent="0.15">
      <c r="F473" s="7"/>
      <c r="G473" s="5"/>
    </row>
    <row r="474" spans="6:7" x14ac:dyDescent="0.15">
      <c r="F474" s="7"/>
      <c r="G474" s="5"/>
    </row>
    <row r="475" spans="6:7" x14ac:dyDescent="0.15">
      <c r="F475" s="7"/>
      <c r="G475" s="5"/>
    </row>
    <row r="476" spans="6:7" x14ac:dyDescent="0.15">
      <c r="F476" s="7"/>
      <c r="G476" s="5"/>
    </row>
    <row r="477" spans="6:7" x14ac:dyDescent="0.15">
      <c r="F477" s="7"/>
      <c r="G477" s="5"/>
    </row>
    <row r="478" spans="6:7" x14ac:dyDescent="0.15">
      <c r="F478" s="7"/>
      <c r="G478" s="5"/>
    </row>
    <row r="479" spans="6:7" x14ac:dyDescent="0.15">
      <c r="F479" s="7"/>
      <c r="G479" s="5"/>
    </row>
    <row r="480" spans="6:7" x14ac:dyDescent="0.15">
      <c r="F480" s="7"/>
      <c r="G480" s="5"/>
    </row>
    <row r="481" spans="6:7" x14ac:dyDescent="0.15">
      <c r="F481" s="7"/>
      <c r="G481" s="5"/>
    </row>
    <row r="482" spans="6:7" x14ac:dyDescent="0.15">
      <c r="F482" s="7"/>
      <c r="G482" s="5"/>
    </row>
    <row r="483" spans="6:7" x14ac:dyDescent="0.15">
      <c r="F483" s="7"/>
      <c r="G483" s="5"/>
    </row>
    <row r="484" spans="6:7" x14ac:dyDescent="0.15">
      <c r="F484" s="7"/>
      <c r="G484" s="5"/>
    </row>
    <row r="485" spans="6:7" x14ac:dyDescent="0.15">
      <c r="F485" s="7"/>
      <c r="G485" s="5"/>
    </row>
    <row r="486" spans="6:7" x14ac:dyDescent="0.15">
      <c r="F486" s="7"/>
      <c r="G486" s="5"/>
    </row>
    <row r="487" spans="6:7" x14ac:dyDescent="0.15">
      <c r="F487" s="7"/>
      <c r="G487" s="5"/>
    </row>
    <row r="488" spans="6:7" x14ac:dyDescent="0.15">
      <c r="F488" s="7"/>
      <c r="G488" s="5"/>
    </row>
    <row r="489" spans="6:7" x14ac:dyDescent="0.15">
      <c r="F489" s="7"/>
      <c r="G489" s="5"/>
    </row>
    <row r="490" spans="6:7" x14ac:dyDescent="0.15">
      <c r="F490" s="7"/>
      <c r="G490" s="5"/>
    </row>
    <row r="491" spans="6:7" x14ac:dyDescent="0.15">
      <c r="F491" s="7"/>
      <c r="G491" s="5"/>
    </row>
    <row r="492" spans="6:7" x14ac:dyDescent="0.15">
      <c r="F492" s="7"/>
      <c r="G492" s="5"/>
    </row>
    <row r="493" spans="6:7" x14ac:dyDescent="0.15">
      <c r="F493" s="7"/>
      <c r="G493" s="5"/>
    </row>
    <row r="494" spans="6:7" x14ac:dyDescent="0.15">
      <c r="F494" s="7"/>
      <c r="G494" s="5"/>
    </row>
    <row r="495" spans="6:7" x14ac:dyDescent="0.15">
      <c r="F495" s="7"/>
      <c r="G495" s="5"/>
    </row>
    <row r="496" spans="6:7" x14ac:dyDescent="0.15">
      <c r="F496" s="7"/>
      <c r="G496" s="5"/>
    </row>
    <row r="497" spans="6:7" x14ac:dyDescent="0.15">
      <c r="F497" s="7"/>
      <c r="G497" s="5"/>
    </row>
    <row r="498" spans="6:7" x14ac:dyDescent="0.15">
      <c r="F498" s="7"/>
      <c r="G498" s="5"/>
    </row>
    <row r="499" spans="6:7" x14ac:dyDescent="0.15">
      <c r="F499" s="7"/>
      <c r="G499" s="5"/>
    </row>
    <row r="500" spans="6:7" x14ac:dyDescent="0.15">
      <c r="F500" s="7"/>
      <c r="G500" s="5"/>
    </row>
    <row r="501" spans="6:7" x14ac:dyDescent="0.15">
      <c r="F501" s="7"/>
      <c r="G501" s="5"/>
    </row>
    <row r="502" spans="6:7" x14ac:dyDescent="0.15">
      <c r="F502" s="7"/>
      <c r="G502" s="5"/>
    </row>
    <row r="503" spans="6:7" x14ac:dyDescent="0.15">
      <c r="F503" s="7"/>
      <c r="G503" s="5"/>
    </row>
    <row r="504" spans="6:7" x14ac:dyDescent="0.15">
      <c r="F504" s="7"/>
      <c r="G504" s="5"/>
    </row>
    <row r="505" spans="6:7" x14ac:dyDescent="0.15">
      <c r="F505" s="7"/>
      <c r="G505" s="5"/>
    </row>
    <row r="506" spans="6:7" x14ac:dyDescent="0.15">
      <c r="F506" s="7"/>
      <c r="G506" s="5"/>
    </row>
    <row r="507" spans="6:7" x14ac:dyDescent="0.15">
      <c r="F507" s="7"/>
      <c r="G507" s="5"/>
    </row>
    <row r="508" spans="6:7" x14ac:dyDescent="0.15">
      <c r="F508" s="7"/>
      <c r="G508" s="5"/>
    </row>
    <row r="509" spans="6:7" x14ac:dyDescent="0.15">
      <c r="F509" s="7"/>
      <c r="G509" s="5"/>
    </row>
    <row r="510" spans="6:7" x14ac:dyDescent="0.15">
      <c r="F510" s="7"/>
      <c r="G510" s="5"/>
    </row>
    <row r="511" spans="6:7" x14ac:dyDescent="0.15">
      <c r="F511" s="7"/>
      <c r="G511" s="5"/>
    </row>
    <row r="512" spans="6:7" x14ac:dyDescent="0.15">
      <c r="F512" s="7"/>
      <c r="G512" s="5"/>
    </row>
    <row r="513" spans="6:7" x14ac:dyDescent="0.15">
      <c r="F513" s="7"/>
      <c r="G513" s="5"/>
    </row>
    <row r="514" spans="6:7" x14ac:dyDescent="0.15">
      <c r="F514" s="7"/>
      <c r="G514" s="5"/>
    </row>
    <row r="515" spans="6:7" x14ac:dyDescent="0.15">
      <c r="F515" s="7"/>
      <c r="G515" s="5"/>
    </row>
    <row r="516" spans="6:7" x14ac:dyDescent="0.15">
      <c r="F516" s="7"/>
      <c r="G516" s="5"/>
    </row>
    <row r="517" spans="6:7" x14ac:dyDescent="0.15">
      <c r="F517" s="7"/>
      <c r="G517" s="5"/>
    </row>
    <row r="518" spans="6:7" x14ac:dyDescent="0.15">
      <c r="F518" s="7"/>
      <c r="G518" s="5"/>
    </row>
    <row r="519" spans="6:7" x14ac:dyDescent="0.15">
      <c r="F519" s="7"/>
      <c r="G519" s="5"/>
    </row>
    <row r="520" spans="6:7" x14ac:dyDescent="0.15">
      <c r="F520" s="7"/>
      <c r="G520" s="5"/>
    </row>
    <row r="521" spans="6:7" x14ac:dyDescent="0.15">
      <c r="F521" s="7"/>
      <c r="G521" s="5"/>
    </row>
    <row r="522" spans="6:7" x14ac:dyDescent="0.15">
      <c r="F522" s="7"/>
      <c r="G522" s="5"/>
    </row>
    <row r="523" spans="6:7" x14ac:dyDescent="0.15">
      <c r="F523" s="7"/>
      <c r="G523" s="5"/>
    </row>
    <row r="524" spans="6:7" x14ac:dyDescent="0.15">
      <c r="F524" s="7"/>
      <c r="G524" s="5"/>
    </row>
    <row r="525" spans="6:7" x14ac:dyDescent="0.15">
      <c r="F525" s="7"/>
      <c r="G525" s="5"/>
    </row>
    <row r="526" spans="6:7" x14ac:dyDescent="0.15">
      <c r="F526" s="7"/>
      <c r="G526" s="5"/>
    </row>
    <row r="527" spans="6:7" x14ac:dyDescent="0.15">
      <c r="F527" s="7"/>
      <c r="G527" s="5"/>
    </row>
    <row r="528" spans="6:7" x14ac:dyDescent="0.15">
      <c r="F528" s="7"/>
      <c r="G528" s="5"/>
    </row>
    <row r="529" spans="6:7" x14ac:dyDescent="0.15">
      <c r="F529" s="7"/>
      <c r="G529" s="5"/>
    </row>
    <row r="530" spans="6:7" x14ac:dyDescent="0.15">
      <c r="F530" s="7"/>
      <c r="G530" s="5"/>
    </row>
    <row r="531" spans="6:7" x14ac:dyDescent="0.15">
      <c r="F531" s="7"/>
      <c r="G531" s="5"/>
    </row>
    <row r="532" spans="6:7" x14ac:dyDescent="0.15">
      <c r="F532" s="7"/>
      <c r="G532" s="5"/>
    </row>
    <row r="533" spans="6:7" x14ac:dyDescent="0.15">
      <c r="F533" s="7"/>
      <c r="G533" s="5"/>
    </row>
    <row r="534" spans="6:7" x14ac:dyDescent="0.15">
      <c r="F534" s="7"/>
      <c r="G534" s="5"/>
    </row>
    <row r="535" spans="6:7" x14ac:dyDescent="0.15">
      <c r="F535" s="7"/>
      <c r="G535" s="5"/>
    </row>
    <row r="536" spans="6:7" x14ac:dyDescent="0.15">
      <c r="F536" s="7"/>
      <c r="G536" s="5"/>
    </row>
    <row r="537" spans="6:7" x14ac:dyDescent="0.15">
      <c r="F537" s="7"/>
      <c r="G537" s="5"/>
    </row>
    <row r="538" spans="6:7" x14ac:dyDescent="0.15">
      <c r="F538" s="7"/>
      <c r="G538" s="5"/>
    </row>
    <row r="539" spans="6:7" x14ac:dyDescent="0.15">
      <c r="F539" s="7"/>
      <c r="G539" s="5"/>
    </row>
    <row r="540" spans="6:7" x14ac:dyDescent="0.15">
      <c r="F540" s="7"/>
      <c r="G540" s="5"/>
    </row>
    <row r="541" spans="6:7" x14ac:dyDescent="0.15">
      <c r="F541" s="7"/>
      <c r="G541" s="5"/>
    </row>
    <row r="542" spans="6:7" x14ac:dyDescent="0.15">
      <c r="F542" s="7"/>
      <c r="G542" s="5"/>
    </row>
    <row r="543" spans="6:7" x14ac:dyDescent="0.15">
      <c r="F543" s="7"/>
      <c r="G543" s="5"/>
    </row>
    <row r="544" spans="6:7" x14ac:dyDescent="0.15">
      <c r="F544" s="7"/>
      <c r="G544" s="5"/>
    </row>
    <row r="545" spans="6:7" x14ac:dyDescent="0.15">
      <c r="F545" s="7"/>
      <c r="G545" s="5"/>
    </row>
    <row r="546" spans="6:7" x14ac:dyDescent="0.15">
      <c r="F546" s="7"/>
      <c r="G546" s="5"/>
    </row>
    <row r="547" spans="6:7" x14ac:dyDescent="0.15">
      <c r="F547" s="7"/>
      <c r="G547" s="5"/>
    </row>
    <row r="548" spans="6:7" x14ac:dyDescent="0.15">
      <c r="F548" s="7"/>
      <c r="G548" s="5"/>
    </row>
    <row r="549" spans="6:7" x14ac:dyDescent="0.15">
      <c r="F549" s="7"/>
      <c r="G549" s="5"/>
    </row>
    <row r="550" spans="6:7" x14ac:dyDescent="0.15">
      <c r="F550" s="7"/>
      <c r="G550" s="5"/>
    </row>
    <row r="551" spans="6:7" x14ac:dyDescent="0.15">
      <c r="F551" s="7"/>
      <c r="G551" s="5"/>
    </row>
  </sheetData>
  <sheetProtection selectLockedCells="1"/>
  <mergeCells count="21">
    <mergeCell ref="B86:C86"/>
    <mergeCell ref="C44:D44"/>
    <mergeCell ref="B3:G3"/>
    <mergeCell ref="C7:D7"/>
    <mergeCell ref="C10:D10"/>
    <mergeCell ref="C12:E12"/>
    <mergeCell ref="G16:G17"/>
    <mergeCell ref="C20:D20"/>
    <mergeCell ref="G20:G21"/>
    <mergeCell ref="C22:D22"/>
    <mergeCell ref="C24:E24"/>
    <mergeCell ref="C34:E34"/>
    <mergeCell ref="C40:D40"/>
    <mergeCell ref="C42:D42"/>
    <mergeCell ref="C85:D85"/>
    <mergeCell ref="C46:E46"/>
    <mergeCell ref="C54:D54"/>
    <mergeCell ref="C74:E74"/>
    <mergeCell ref="C80:D80"/>
    <mergeCell ref="C82:D82"/>
    <mergeCell ref="C84:D84"/>
  </mergeCells>
  <phoneticPr fontId="1"/>
  <printOptions horizontalCentered="1"/>
  <pageMargins left="0.59055118110236227" right="0.59055118110236227" top="0.39370078740157483" bottom="0.39370078740157483" header="0.19685039370078741" footer="0.1574803149606299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pageSetUpPr fitToPage="1"/>
  </sheetPr>
  <dimension ref="A1:AN67"/>
  <sheetViews>
    <sheetView view="pageBreakPreview" topLeftCell="A3" zoomScale="66" zoomScaleNormal="100" zoomScaleSheetLayoutView="66" workbookViewId="0">
      <selection activeCell="H8" sqref="H8:H9"/>
    </sheetView>
  </sheetViews>
  <sheetFormatPr defaultRowHeight="13.5" x14ac:dyDescent="0.15"/>
  <cols>
    <col min="1" max="1" width="8.625" style="192" customWidth="1"/>
    <col min="2" max="2" width="13.5" style="192" customWidth="1"/>
    <col min="3" max="3" width="9.75" style="192" bestFit="1" customWidth="1"/>
    <col min="4" max="5" width="9.125" style="192" customWidth="1"/>
    <col min="6" max="12" width="6.625" style="192" customWidth="1"/>
    <col min="13" max="13" width="9.125" style="192" customWidth="1"/>
    <col min="14" max="18" width="8.375" style="192" customWidth="1"/>
    <col min="19" max="24" width="5.875" style="192" customWidth="1"/>
    <col min="25" max="25" width="6.625" style="192" customWidth="1"/>
    <col min="26" max="26" width="6.875" style="192" customWidth="1"/>
    <col min="27" max="33" width="8.625" style="192" customWidth="1"/>
    <col min="34" max="34" width="11.625" style="192" customWidth="1"/>
    <col min="35" max="35" width="11" style="192" customWidth="1"/>
    <col min="36" max="36" width="2.25" style="192" customWidth="1"/>
    <col min="37" max="37" width="9" style="192"/>
    <col min="38" max="39" width="3.125" style="192" customWidth="1"/>
    <col min="40" max="40" width="13.875" style="192" customWidth="1"/>
    <col min="41" max="16384" width="9" style="192"/>
  </cols>
  <sheetData>
    <row r="1" spans="1:40" ht="18.75" x14ac:dyDescent="0.2">
      <c r="A1" s="94" t="s">
        <v>142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1"/>
      <c r="AG1" s="110"/>
      <c r="AH1" s="110"/>
      <c r="AI1" s="110"/>
    </row>
    <row r="2" spans="1:40" ht="20.25" customHeight="1" x14ac:dyDescent="0.15">
      <c r="A2" s="361" t="s">
        <v>506</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40" ht="9.9499999999999993" customHeight="1" x14ac:dyDescent="0.1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93"/>
    </row>
    <row r="4" spans="1:40" ht="42" customHeight="1" x14ac:dyDescent="0.15">
      <c r="A4" s="381" t="s">
        <v>25</v>
      </c>
      <c r="B4" s="373" t="s">
        <v>495</v>
      </c>
      <c r="C4" s="373" t="s">
        <v>26</v>
      </c>
      <c r="D4" s="374" t="s">
        <v>27</v>
      </c>
      <c r="E4" s="374" t="s">
        <v>28</v>
      </c>
      <c r="F4" s="374" t="s">
        <v>18</v>
      </c>
      <c r="G4" s="377" t="s">
        <v>92</v>
      </c>
      <c r="H4" s="377" t="s">
        <v>93</v>
      </c>
      <c r="I4" s="377" t="s">
        <v>54</v>
      </c>
      <c r="J4" s="379" t="s">
        <v>55</v>
      </c>
      <c r="K4" s="377" t="s">
        <v>56</v>
      </c>
      <c r="L4" s="379" t="s">
        <v>55</v>
      </c>
      <c r="M4" s="374" t="s">
        <v>29</v>
      </c>
      <c r="N4" s="374" t="s">
        <v>57</v>
      </c>
      <c r="O4" s="374" t="s">
        <v>58</v>
      </c>
      <c r="P4" s="374" t="s">
        <v>30</v>
      </c>
      <c r="Q4" s="374" t="s">
        <v>59</v>
      </c>
      <c r="R4" s="374" t="s">
        <v>60</v>
      </c>
      <c r="S4" s="375" t="s">
        <v>31</v>
      </c>
      <c r="T4" s="366"/>
      <c r="U4" s="366"/>
      <c r="V4" s="366"/>
      <c r="W4" s="366"/>
      <c r="X4" s="367"/>
      <c r="Y4" s="362" t="s">
        <v>32</v>
      </c>
      <c r="Z4" s="364" t="s">
        <v>33</v>
      </c>
      <c r="AA4" s="366" t="s">
        <v>34</v>
      </c>
      <c r="AB4" s="366"/>
      <c r="AC4" s="366"/>
      <c r="AD4" s="366"/>
      <c r="AE4" s="366"/>
      <c r="AF4" s="366"/>
      <c r="AG4" s="366"/>
      <c r="AH4" s="367"/>
      <c r="AI4" s="368" t="s">
        <v>23</v>
      </c>
    </row>
    <row r="5" spans="1:40" ht="54" customHeight="1" x14ac:dyDescent="0.15">
      <c r="A5" s="382"/>
      <c r="B5" s="360"/>
      <c r="C5" s="360"/>
      <c r="D5" s="359"/>
      <c r="E5" s="359"/>
      <c r="F5" s="359"/>
      <c r="G5" s="378"/>
      <c r="H5" s="378"/>
      <c r="I5" s="378"/>
      <c r="J5" s="380"/>
      <c r="K5" s="378"/>
      <c r="L5" s="380"/>
      <c r="M5" s="376"/>
      <c r="N5" s="376"/>
      <c r="O5" s="376"/>
      <c r="P5" s="359"/>
      <c r="Q5" s="359"/>
      <c r="R5" s="359"/>
      <c r="S5" s="370" t="s">
        <v>35</v>
      </c>
      <c r="T5" s="371"/>
      <c r="U5" s="370" t="s">
        <v>36</v>
      </c>
      <c r="V5" s="371"/>
      <c r="W5" s="370" t="s">
        <v>37</v>
      </c>
      <c r="X5" s="371"/>
      <c r="Y5" s="363"/>
      <c r="Z5" s="365"/>
      <c r="AA5" s="372" t="s">
        <v>260</v>
      </c>
      <c r="AB5" s="366"/>
      <c r="AC5" s="366"/>
      <c r="AD5" s="366"/>
      <c r="AE5" s="367"/>
      <c r="AF5" s="373" t="s">
        <v>38</v>
      </c>
      <c r="AG5" s="373" t="s">
        <v>264</v>
      </c>
      <c r="AH5" s="359" t="s">
        <v>222</v>
      </c>
      <c r="AI5" s="369"/>
    </row>
    <row r="6" spans="1:40" ht="49.5" customHeight="1" x14ac:dyDescent="0.15">
      <c r="A6" s="382"/>
      <c r="B6" s="360"/>
      <c r="C6" s="360"/>
      <c r="D6" s="359"/>
      <c r="E6" s="359"/>
      <c r="F6" s="359"/>
      <c r="G6" s="378"/>
      <c r="H6" s="378"/>
      <c r="I6" s="378"/>
      <c r="J6" s="380"/>
      <c r="K6" s="378"/>
      <c r="L6" s="380"/>
      <c r="M6" s="376"/>
      <c r="N6" s="376"/>
      <c r="O6" s="376"/>
      <c r="P6" s="359"/>
      <c r="Q6" s="359"/>
      <c r="R6" s="359"/>
      <c r="S6" s="190" t="s">
        <v>39</v>
      </c>
      <c r="T6" s="190" t="s">
        <v>40</v>
      </c>
      <c r="U6" s="190" t="s">
        <v>39</v>
      </c>
      <c r="V6" s="190" t="s">
        <v>40</v>
      </c>
      <c r="W6" s="190" t="s">
        <v>39</v>
      </c>
      <c r="X6" s="190" t="s">
        <v>40</v>
      </c>
      <c r="Y6" s="363"/>
      <c r="Z6" s="365"/>
      <c r="AA6" s="146" t="s">
        <v>261</v>
      </c>
      <c r="AB6" s="189" t="s">
        <v>104</v>
      </c>
      <c r="AC6" s="189" t="s">
        <v>262</v>
      </c>
      <c r="AD6" s="189" t="s">
        <v>263</v>
      </c>
      <c r="AE6" s="189" t="s">
        <v>105</v>
      </c>
      <c r="AF6" s="360"/>
      <c r="AG6" s="360"/>
      <c r="AH6" s="360"/>
      <c r="AI6" s="369"/>
    </row>
    <row r="7" spans="1:40" s="194" customFormat="1" ht="27" customHeight="1" x14ac:dyDescent="0.15">
      <c r="A7" s="383"/>
      <c r="B7" s="384"/>
      <c r="C7" s="384"/>
      <c r="D7" s="49" t="s">
        <v>79</v>
      </c>
      <c r="E7" s="49" t="s">
        <v>80</v>
      </c>
      <c r="F7" s="49" t="s">
        <v>80</v>
      </c>
      <c r="G7" s="50" t="s">
        <v>80</v>
      </c>
      <c r="H7" s="50" t="s">
        <v>80</v>
      </c>
      <c r="I7" s="50" t="s">
        <v>80</v>
      </c>
      <c r="J7" s="51" t="s">
        <v>80</v>
      </c>
      <c r="K7" s="50" t="s">
        <v>80</v>
      </c>
      <c r="L7" s="51" t="s">
        <v>80</v>
      </c>
      <c r="M7" s="51" t="s">
        <v>81</v>
      </c>
      <c r="N7" s="51" t="s">
        <v>223</v>
      </c>
      <c r="O7" s="51" t="s">
        <v>224</v>
      </c>
      <c r="P7" s="51" t="s">
        <v>225</v>
      </c>
      <c r="Q7" s="51" t="s">
        <v>224</v>
      </c>
      <c r="R7" s="51" t="s">
        <v>81</v>
      </c>
      <c r="S7" s="49" t="s">
        <v>80</v>
      </c>
      <c r="T7" s="49" t="s">
        <v>80</v>
      </c>
      <c r="U7" s="49" t="s">
        <v>80</v>
      </c>
      <c r="V7" s="49" t="s">
        <v>80</v>
      </c>
      <c r="W7" s="49" t="s">
        <v>80</v>
      </c>
      <c r="X7" s="49" t="s">
        <v>80</v>
      </c>
      <c r="Y7" s="49"/>
      <c r="Z7" s="210"/>
      <c r="AA7" s="51" t="s">
        <v>80</v>
      </c>
      <c r="AB7" s="49" t="s">
        <v>80</v>
      </c>
      <c r="AC7" s="49" t="s">
        <v>80</v>
      </c>
      <c r="AD7" s="49" t="s">
        <v>80</v>
      </c>
      <c r="AE7" s="49" t="s">
        <v>80</v>
      </c>
      <c r="AF7" s="51" t="s">
        <v>94</v>
      </c>
      <c r="AG7" s="51" t="s">
        <v>82</v>
      </c>
      <c r="AH7" s="51"/>
      <c r="AI7" s="52"/>
    </row>
    <row r="8" spans="1:40" s="194" customFormat="1" ht="39.950000000000003" customHeight="1" x14ac:dyDescent="0.15">
      <c r="A8" s="389">
        <f>'申請25-1'!A8</f>
        <v>0</v>
      </c>
      <c r="B8" s="389">
        <f>'申請25-1'!B8</f>
        <v>0</v>
      </c>
      <c r="C8" s="232">
        <f>'申請25-1'!$C$8</f>
        <v>0</v>
      </c>
      <c r="D8" s="391"/>
      <c r="E8" s="391"/>
      <c r="F8" s="391"/>
      <c r="G8" s="391"/>
      <c r="H8" s="391"/>
      <c r="I8" s="385"/>
      <c r="J8" s="387"/>
      <c r="K8" s="385"/>
      <c r="L8" s="387"/>
      <c r="M8" s="393"/>
      <c r="N8" s="393"/>
      <c r="O8" s="393"/>
      <c r="P8" s="393"/>
      <c r="Q8" s="393"/>
      <c r="R8" s="393"/>
      <c r="S8" s="395"/>
      <c r="T8" s="395"/>
      <c r="U8" s="395"/>
      <c r="V8" s="395"/>
      <c r="W8" s="395"/>
      <c r="X8" s="395"/>
      <c r="Y8" s="395"/>
      <c r="Z8" s="397"/>
      <c r="AA8" s="399"/>
      <c r="AB8" s="401"/>
      <c r="AC8" s="401"/>
      <c r="AD8" s="401"/>
      <c r="AE8" s="403">
        <f>SUM(AA8:AD9)</f>
        <v>0</v>
      </c>
      <c r="AF8" s="395"/>
      <c r="AG8" s="395"/>
      <c r="AH8" s="405"/>
      <c r="AI8" s="395"/>
    </row>
    <row r="9" spans="1:40" ht="80.099999999999994" customHeight="1" x14ac:dyDescent="0.15">
      <c r="A9" s="390"/>
      <c r="B9" s="390"/>
      <c r="C9" s="191">
        <f>'申請25-1'!$C$9</f>
        <v>0</v>
      </c>
      <c r="D9" s="392"/>
      <c r="E9" s="392"/>
      <c r="F9" s="392"/>
      <c r="G9" s="392"/>
      <c r="H9" s="392"/>
      <c r="I9" s="386"/>
      <c r="J9" s="388"/>
      <c r="K9" s="386"/>
      <c r="L9" s="388"/>
      <c r="M9" s="394"/>
      <c r="N9" s="394"/>
      <c r="O9" s="394"/>
      <c r="P9" s="394"/>
      <c r="Q9" s="394"/>
      <c r="R9" s="394"/>
      <c r="S9" s="396"/>
      <c r="T9" s="396"/>
      <c r="U9" s="396"/>
      <c r="V9" s="396"/>
      <c r="W9" s="396"/>
      <c r="X9" s="396"/>
      <c r="Y9" s="396"/>
      <c r="Z9" s="398"/>
      <c r="AA9" s="400"/>
      <c r="AB9" s="402"/>
      <c r="AC9" s="402"/>
      <c r="AD9" s="402"/>
      <c r="AE9" s="404"/>
      <c r="AF9" s="396"/>
      <c r="AG9" s="396"/>
      <c r="AH9" s="406"/>
      <c r="AI9" s="396"/>
    </row>
    <row r="10" spans="1:40" s="197" customFormat="1" ht="76.5" customHeight="1" x14ac:dyDescent="0.15">
      <c r="A10" s="195"/>
      <c r="B10" s="196"/>
      <c r="C10" s="161"/>
      <c r="D10" s="53"/>
      <c r="E10" s="53"/>
      <c r="F10" s="53"/>
      <c r="G10" s="54"/>
      <c r="H10" s="54"/>
      <c r="I10" s="54"/>
      <c r="J10" s="55"/>
      <c r="K10" s="54"/>
      <c r="L10" s="55"/>
      <c r="M10" s="227" t="s">
        <v>259</v>
      </c>
      <c r="N10" s="178"/>
      <c r="O10" s="178"/>
      <c r="P10" s="227" t="s">
        <v>258</v>
      </c>
      <c r="Q10" s="178"/>
      <c r="R10" s="178"/>
      <c r="S10" s="53"/>
      <c r="T10" s="53"/>
      <c r="U10" s="53"/>
      <c r="V10" s="53"/>
      <c r="W10" s="53"/>
      <c r="X10" s="55"/>
      <c r="Y10" s="227" t="s">
        <v>106</v>
      </c>
      <c r="Z10" s="228" t="s">
        <v>106</v>
      </c>
      <c r="AA10" s="55"/>
      <c r="AB10" s="55"/>
      <c r="AC10" s="55"/>
      <c r="AD10" s="55"/>
      <c r="AE10" s="55"/>
      <c r="AF10" s="227" t="s">
        <v>257</v>
      </c>
      <c r="AG10" s="53"/>
      <c r="AH10" s="227" t="s">
        <v>106</v>
      </c>
      <c r="AI10" s="196"/>
    </row>
    <row r="11" spans="1:40" s="197" customFormat="1" ht="12" customHeight="1" x14ac:dyDescent="0.15">
      <c r="A11" s="198"/>
      <c r="B11" s="199"/>
      <c r="C11" s="198"/>
      <c r="D11" s="198"/>
      <c r="E11" s="198"/>
      <c r="F11" s="198"/>
      <c r="G11" s="198"/>
      <c r="H11" s="198"/>
      <c r="I11" s="198"/>
      <c r="J11" s="198"/>
      <c r="K11" s="198"/>
      <c r="L11" s="198"/>
      <c r="M11" s="200"/>
      <c r="N11" s="200"/>
      <c r="O11" s="200"/>
      <c r="P11" s="201"/>
      <c r="Q11" s="200"/>
      <c r="R11" s="200"/>
      <c r="S11" s="198"/>
      <c r="T11" s="198"/>
      <c r="U11" s="198"/>
      <c r="V11" s="198"/>
      <c r="W11" s="198"/>
      <c r="X11" s="198"/>
      <c r="Y11" s="198"/>
      <c r="Z11" s="199"/>
      <c r="AA11" s="198"/>
      <c r="AB11" s="198"/>
      <c r="AC11" s="198"/>
      <c r="AD11" s="198"/>
      <c r="AE11" s="198"/>
      <c r="AF11" s="198"/>
      <c r="AG11" s="198"/>
      <c r="AH11" s="198"/>
      <c r="AI11" s="198"/>
      <c r="AL11" s="202" t="s">
        <v>41</v>
      </c>
      <c r="AM11" s="202" t="s">
        <v>41</v>
      </c>
      <c r="AN11" s="202" t="s">
        <v>42</v>
      </c>
    </row>
    <row r="12" spans="1:40" ht="16.5" customHeight="1" x14ac:dyDescent="0.15">
      <c r="A12" s="111" t="s">
        <v>50</v>
      </c>
      <c r="B12" s="111"/>
      <c r="C12" s="111"/>
      <c r="D12" s="111"/>
      <c r="E12" s="111"/>
      <c r="F12" s="111"/>
      <c r="G12" s="111"/>
      <c r="H12" s="111"/>
      <c r="I12" s="111"/>
      <c r="J12" s="111"/>
      <c r="K12" s="111"/>
      <c r="L12" s="111"/>
      <c r="M12" s="203"/>
      <c r="N12" s="203"/>
      <c r="O12" s="203"/>
      <c r="P12" s="203"/>
      <c r="Q12" s="203"/>
      <c r="R12" s="203"/>
      <c r="S12" s="111"/>
      <c r="T12" s="111"/>
      <c r="U12" s="111"/>
      <c r="V12" s="111"/>
      <c r="W12" s="111"/>
      <c r="X12" s="111"/>
      <c r="Y12" s="111"/>
      <c r="Z12" s="111"/>
      <c r="AA12" s="111"/>
      <c r="AB12" s="111"/>
      <c r="AC12" s="111"/>
      <c r="AD12" s="111"/>
      <c r="AE12" s="111"/>
      <c r="AF12" s="111"/>
      <c r="AG12" s="111"/>
      <c r="AH12" s="111"/>
      <c r="AI12" s="111"/>
      <c r="AL12" s="202" t="s">
        <v>61</v>
      </c>
      <c r="AM12" s="202" t="s">
        <v>43</v>
      </c>
      <c r="AN12" s="202" t="s">
        <v>44</v>
      </c>
    </row>
    <row r="13" spans="1:40" ht="18.75" customHeight="1" x14ac:dyDescent="0.15">
      <c r="A13" s="211" t="s">
        <v>297</v>
      </c>
      <c r="B13" s="111" t="s">
        <v>271</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L13" s="204"/>
      <c r="AM13" s="204"/>
      <c r="AN13" s="205" t="s">
        <v>24</v>
      </c>
    </row>
    <row r="14" spans="1:40" ht="18.75" customHeight="1" x14ac:dyDescent="0.15">
      <c r="A14" s="211" t="s">
        <v>161</v>
      </c>
      <c r="B14" s="111" t="s">
        <v>496</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L14" s="204"/>
      <c r="AM14" s="204"/>
      <c r="AN14" s="206"/>
    </row>
    <row r="15" spans="1:40" ht="18.75" customHeight="1" x14ac:dyDescent="0.15">
      <c r="A15" s="211" t="s">
        <v>160</v>
      </c>
      <c r="B15" s="111" t="s">
        <v>284</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L15" s="206"/>
      <c r="AM15" s="206"/>
      <c r="AN15" s="206"/>
    </row>
    <row r="16" spans="1:40" ht="18.75" customHeight="1" x14ac:dyDescent="0.15">
      <c r="A16" s="211" t="s">
        <v>159</v>
      </c>
      <c r="B16" s="111" t="s">
        <v>285</v>
      </c>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L16" s="206"/>
      <c r="AM16" s="206"/>
      <c r="AN16" s="206"/>
    </row>
    <row r="17" spans="1:40" ht="18.75" customHeight="1" x14ac:dyDescent="0.15">
      <c r="A17" s="211" t="s">
        <v>158</v>
      </c>
      <c r="B17" s="111" t="s">
        <v>283</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L17" s="206"/>
      <c r="AM17" s="206"/>
      <c r="AN17" s="206"/>
    </row>
    <row r="18" spans="1:40" ht="18.75" customHeight="1" x14ac:dyDescent="0.15">
      <c r="A18" s="212"/>
      <c r="B18" s="111" t="s">
        <v>286</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L18" s="206"/>
      <c r="AM18" s="206"/>
      <c r="AN18" s="206"/>
    </row>
    <row r="19" spans="1:40" ht="18.75" customHeight="1" x14ac:dyDescent="0.15">
      <c r="A19" s="211" t="s">
        <v>180</v>
      </c>
      <c r="B19" s="111" t="s">
        <v>269</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L19" s="206"/>
      <c r="AM19" s="206"/>
      <c r="AN19" s="206"/>
    </row>
    <row r="20" spans="1:40" ht="18.75" customHeight="1" x14ac:dyDescent="0.15">
      <c r="A20" s="212"/>
      <c r="B20" s="111" t="s">
        <v>226</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L20" s="206"/>
      <c r="AM20" s="206"/>
      <c r="AN20" s="206"/>
    </row>
    <row r="21" spans="1:40" ht="18.75" customHeight="1" x14ac:dyDescent="0.15">
      <c r="A21" s="211" t="s">
        <v>181</v>
      </c>
      <c r="B21" s="111" t="s">
        <v>248</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L21" s="206"/>
      <c r="AM21" s="206"/>
      <c r="AN21" s="206"/>
    </row>
    <row r="22" spans="1:40" ht="18.75" customHeight="1" x14ac:dyDescent="0.15">
      <c r="A22" s="212"/>
      <c r="B22" s="111" t="s">
        <v>290</v>
      </c>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L22" s="207"/>
    </row>
    <row r="23" spans="1:40" ht="18.75" customHeight="1" x14ac:dyDescent="0.15">
      <c r="A23" s="212"/>
      <c r="B23" s="111" t="s">
        <v>291</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L23" s="207"/>
    </row>
    <row r="24" spans="1:40" ht="18.75" customHeight="1" x14ac:dyDescent="0.15">
      <c r="A24" s="212"/>
      <c r="B24" s="111" t="s">
        <v>292</v>
      </c>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L24" s="207"/>
    </row>
    <row r="25" spans="1:40" ht="18.75" customHeight="1" x14ac:dyDescent="0.15">
      <c r="A25" s="211" t="s">
        <v>184</v>
      </c>
      <c r="B25" s="111" t="s">
        <v>249</v>
      </c>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L25" s="207"/>
    </row>
    <row r="26" spans="1:40" ht="18.75" customHeight="1" x14ac:dyDescent="0.15">
      <c r="A26" s="211"/>
      <c r="B26" s="111" t="s">
        <v>293</v>
      </c>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L26" s="207"/>
    </row>
    <row r="27" spans="1:40" ht="18.75" customHeight="1" x14ac:dyDescent="0.15">
      <c r="A27" s="211" t="s">
        <v>227</v>
      </c>
      <c r="B27" s="111" t="s">
        <v>294</v>
      </c>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L27" s="207"/>
    </row>
    <row r="28" spans="1:40" ht="18.75" customHeight="1" x14ac:dyDescent="0.15">
      <c r="A28" s="212"/>
      <c r="B28" s="111" t="s">
        <v>295</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row>
    <row r="29" spans="1:40" ht="18.75" customHeight="1" x14ac:dyDescent="0.15">
      <c r="A29" s="211" t="s">
        <v>154</v>
      </c>
      <c r="B29" s="111" t="s">
        <v>103</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row>
    <row r="30" spans="1:40" ht="18.75" customHeight="1" x14ac:dyDescent="0.15">
      <c r="A30" s="211" t="s">
        <v>187</v>
      </c>
      <c r="B30" s="111" t="s">
        <v>296</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row>
    <row r="31" spans="1:40" ht="18.75" customHeight="1" x14ac:dyDescent="0.15">
      <c r="A31" s="211" t="s">
        <v>188</v>
      </c>
      <c r="B31" s="111" t="s">
        <v>289</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row>
    <row r="32" spans="1:40" ht="18.75" customHeight="1" x14ac:dyDescent="0.15">
      <c r="A32" s="212"/>
      <c r="B32" s="111" t="s">
        <v>288</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row>
    <row r="33" spans="1:35" ht="18.75" customHeight="1" x14ac:dyDescent="0.15">
      <c r="A33" s="211" t="s">
        <v>189</v>
      </c>
      <c r="B33" s="111" t="s">
        <v>287</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4" spans="1:35" x14ac:dyDescent="0.15">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row>
    <row r="35" spans="1:35" x14ac:dyDescent="0.15">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row>
    <row r="36" spans="1:35" x14ac:dyDescent="0.15">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row>
    <row r="54" spans="1:38" x14ac:dyDescent="0.15">
      <c r="AL54" s="209"/>
    </row>
    <row r="55" spans="1:38" s="209" customFormat="1" x14ac:dyDescent="0.15">
      <c r="A55" s="192"/>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row>
    <row r="56" spans="1:38" s="209" customFormat="1" x14ac:dyDescent="0.15">
      <c r="A56" s="192"/>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row>
    <row r="57" spans="1:38" s="209" customFormat="1" x14ac:dyDescent="0.15">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row>
    <row r="58" spans="1:38" s="209" customFormat="1" x14ac:dyDescent="0.15">
      <c r="A58" s="192"/>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row>
    <row r="59" spans="1:38" s="209" customFormat="1" x14ac:dyDescent="0.15">
      <c r="A59" s="19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row>
    <row r="60" spans="1:38" s="209" customFormat="1" x14ac:dyDescent="0.15">
      <c r="A60" s="192"/>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row>
    <row r="61" spans="1:38" s="209" customFormat="1" x14ac:dyDescent="0.15">
      <c r="A61" s="192"/>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row>
    <row r="62" spans="1:38" s="209" customFormat="1" x14ac:dyDescent="0.15">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row>
    <row r="63" spans="1:38" s="209" customFormat="1" x14ac:dyDescent="0.15">
      <c r="A63" s="192"/>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row>
    <row r="64" spans="1:38" s="209" customFormat="1" x14ac:dyDescent="0.15">
      <c r="A64" s="192"/>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row>
    <row r="65" spans="1:38" s="209" customFormat="1" x14ac:dyDescent="0.15">
      <c r="A65" s="192"/>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row>
    <row r="66" spans="1:38" s="209" customFormat="1" x14ac:dyDescent="0.1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row>
    <row r="67" spans="1:38" s="209" customFormat="1" x14ac:dyDescent="0.15">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L67" s="192"/>
    </row>
  </sheetData>
  <sheetProtection selectLockedCells="1"/>
  <mergeCells count="65">
    <mergeCell ref="AI8:AI9"/>
    <mergeCell ref="AG8:AG9"/>
    <mergeCell ref="AF8:AF9"/>
    <mergeCell ref="AB8:AB9"/>
    <mergeCell ref="AC8:AC9"/>
    <mergeCell ref="AD8:AD9"/>
    <mergeCell ref="AE8:AE9"/>
    <mergeCell ref="AH8:AH9"/>
    <mergeCell ref="W8:W9"/>
    <mergeCell ref="X8:X9"/>
    <mergeCell ref="Y8:Y9"/>
    <mergeCell ref="Z8:Z9"/>
    <mergeCell ref="AA8:AA9"/>
    <mergeCell ref="R8:R9"/>
    <mergeCell ref="S8:S9"/>
    <mergeCell ref="T8:T9"/>
    <mergeCell ref="U8:U9"/>
    <mergeCell ref="V8:V9"/>
    <mergeCell ref="M8:M9"/>
    <mergeCell ref="N8:N9"/>
    <mergeCell ref="O8:O9"/>
    <mergeCell ref="P8:P9"/>
    <mergeCell ref="Q8:Q9"/>
    <mergeCell ref="I8:I9"/>
    <mergeCell ref="J8:J9"/>
    <mergeCell ref="K8:K9"/>
    <mergeCell ref="L8:L9"/>
    <mergeCell ref="A8:A9"/>
    <mergeCell ref="D8:D9"/>
    <mergeCell ref="E8:E9"/>
    <mergeCell ref="F8:F9"/>
    <mergeCell ref="G8:G9"/>
    <mergeCell ref="H8:H9"/>
    <mergeCell ref="B8:B9"/>
    <mergeCell ref="A4:A7"/>
    <mergeCell ref="B4:B7"/>
    <mergeCell ref="C4:C7"/>
    <mergeCell ref="D4:D6"/>
    <mergeCell ref="E4:E6"/>
    <mergeCell ref="O4:O6"/>
    <mergeCell ref="F4:F6"/>
    <mergeCell ref="G4:G6"/>
    <mergeCell ref="H4:H6"/>
    <mergeCell ref="I4:I6"/>
    <mergeCell ref="J4:J6"/>
    <mergeCell ref="K4:K6"/>
    <mergeCell ref="L4:L6"/>
    <mergeCell ref="M4:M6"/>
    <mergeCell ref="N4:N6"/>
    <mergeCell ref="AH5:AH6"/>
    <mergeCell ref="A2:AI2"/>
    <mergeCell ref="Y4:Y6"/>
    <mergeCell ref="Z4:Z6"/>
    <mergeCell ref="AA4:AH4"/>
    <mergeCell ref="AI4:AI6"/>
    <mergeCell ref="S5:T5"/>
    <mergeCell ref="U5:V5"/>
    <mergeCell ref="W5:X5"/>
    <mergeCell ref="AA5:AE5"/>
    <mergeCell ref="AF5:AF6"/>
    <mergeCell ref="AG5:AG6"/>
    <mergeCell ref="P4:P6"/>
    <mergeCell ref="Q4:Q6"/>
    <mergeCell ref="R4:R6"/>
    <mergeCell ref="S4:X4"/>
  </mergeCells>
  <phoneticPr fontId="1"/>
  <dataValidations count="10">
    <dataValidation type="list" allowBlank="1" showInputMessage="1" showErrorMessage="1" sqref="AH8:AH9" xr:uid="{00000000-0002-0000-0200-000000000000}">
      <formula1>$AN$11:$AN$13</formula1>
    </dataValidation>
    <dataValidation type="list" allowBlank="1" showInputMessage="1" showErrorMessage="1" sqref="AH12" xr:uid="{00000000-0002-0000-0200-000001000000}">
      <formula1>$AN$11:$AN$12</formula1>
    </dataValidation>
    <dataValidation type="list" allowBlank="1" showInputMessage="1" showErrorMessage="1" sqref="Y12:Z12" xr:uid="{00000000-0002-0000-0200-000002000000}">
      <formula1>$AM$11:$AM$11</formula1>
    </dataValidation>
    <dataValidation type="list" allowBlank="1" showInputMessage="1" showErrorMessage="1" sqref="C12" xr:uid="{00000000-0002-0000-0200-000003000000}">
      <formula1>#REF!</formula1>
    </dataValidation>
    <dataValidation type="whole" imeMode="halfAlpha" operator="greaterThanOrEqual" allowBlank="1" showInputMessage="1" showErrorMessage="1" sqref="E10:L12" xr:uid="{00000000-0002-0000-0200-000004000000}">
      <formula1>1</formula1>
    </dataValidation>
    <dataValidation type="whole" imeMode="halfAlpha" operator="greaterThanOrEqual" allowBlank="1" showInputMessage="1" showErrorMessage="1" sqref="D10:D12 S10:X12 AE8 AA10:AE12" xr:uid="{00000000-0002-0000-0200-000005000000}">
      <formula1>0</formula1>
    </dataValidation>
    <dataValidation type="decimal" imeMode="halfAlpha" allowBlank="1" showInputMessage="1" showErrorMessage="1" sqref="P11 M11 M12:R12 N10:O11 Q10:R11" xr:uid="{00000000-0002-0000-0200-000006000000}">
      <formula1>0</formula1>
      <formula2>100</formula2>
    </dataValidation>
    <dataValidation type="whole" imeMode="halfAlpha" allowBlank="1" showInputMessage="1" showErrorMessage="1" sqref="AF11:AF12" xr:uid="{00000000-0002-0000-0200-000007000000}">
      <formula1>2</formula1>
      <formula2>12</formula2>
    </dataValidation>
    <dataValidation type="list" allowBlank="1" showInputMessage="1" showErrorMessage="1" sqref="Y8:Y9" xr:uid="{00000000-0002-0000-0200-000008000000}">
      <formula1>$AL$11:$AL$12</formula1>
    </dataValidation>
    <dataValidation type="list" allowBlank="1" showInputMessage="1" showErrorMessage="1" sqref="Z8:Z9" xr:uid="{00000000-0002-0000-0200-000009000000}">
      <formula1>$AM$11:$AM$12</formula1>
    </dataValidation>
  </dataValidations>
  <printOptions horizontalCentered="1" verticalCentered="1"/>
  <pageMargins left="0.27559055118110237" right="0.15748031496062992" top="0.74803149606299213" bottom="0.39370078740157483" header="0.51181102362204722" footer="0.15748031496062992"/>
  <pageSetup paperSize="9" scale="5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pageSetUpPr fitToPage="1"/>
  </sheetPr>
  <dimension ref="A1:H44"/>
  <sheetViews>
    <sheetView zoomScaleNormal="100" workbookViewId="0">
      <selection activeCell="G2" sqref="G2"/>
    </sheetView>
  </sheetViews>
  <sheetFormatPr defaultRowHeight="13.5" x14ac:dyDescent="0.15"/>
  <cols>
    <col min="1" max="1" width="5" style="162" customWidth="1"/>
    <col min="2" max="2" width="18.375" style="165" customWidth="1"/>
    <col min="3" max="3" width="16" style="165" customWidth="1"/>
    <col min="4" max="4" width="16.625" style="166" customWidth="1"/>
    <col min="5" max="5" width="16.625" style="162" customWidth="1"/>
    <col min="6" max="6" width="18.625" style="162" customWidth="1"/>
    <col min="7" max="251" width="9" style="162"/>
    <col min="252" max="252" width="7.25" style="162" customWidth="1"/>
    <col min="253" max="253" width="5" style="162" customWidth="1"/>
    <col min="254" max="254" width="16" style="162" customWidth="1"/>
    <col min="255" max="255" width="15" style="162" customWidth="1"/>
    <col min="256" max="256" width="16.5" style="162" customWidth="1"/>
    <col min="257" max="257" width="13.25" style="162" customWidth="1"/>
    <col min="258" max="507" width="9" style="162"/>
    <col min="508" max="508" width="7.25" style="162" customWidth="1"/>
    <col min="509" max="509" width="5" style="162" customWidth="1"/>
    <col min="510" max="510" width="16" style="162" customWidth="1"/>
    <col min="511" max="511" width="15" style="162" customWidth="1"/>
    <col min="512" max="512" width="16.5" style="162" customWidth="1"/>
    <col min="513" max="513" width="13.25" style="162" customWidth="1"/>
    <col min="514" max="763" width="9" style="162"/>
    <col min="764" max="764" width="7.25" style="162" customWidth="1"/>
    <col min="765" max="765" width="5" style="162" customWidth="1"/>
    <col min="766" max="766" width="16" style="162" customWidth="1"/>
    <col min="767" max="767" width="15" style="162" customWidth="1"/>
    <col min="768" max="768" width="16.5" style="162" customWidth="1"/>
    <col min="769" max="769" width="13.25" style="162" customWidth="1"/>
    <col min="770" max="1019" width="9" style="162"/>
    <col min="1020" max="1020" width="7.25" style="162" customWidth="1"/>
    <col min="1021" max="1021" width="5" style="162" customWidth="1"/>
    <col min="1022" max="1022" width="16" style="162" customWidth="1"/>
    <col min="1023" max="1023" width="15" style="162" customWidth="1"/>
    <col min="1024" max="1024" width="16.5" style="162" customWidth="1"/>
    <col min="1025" max="1025" width="13.25" style="162" customWidth="1"/>
    <col min="1026" max="1275" width="9" style="162"/>
    <col min="1276" max="1276" width="7.25" style="162" customWidth="1"/>
    <col min="1277" max="1277" width="5" style="162" customWidth="1"/>
    <col min="1278" max="1278" width="16" style="162" customWidth="1"/>
    <col min="1279" max="1279" width="15" style="162" customWidth="1"/>
    <col min="1280" max="1280" width="16.5" style="162" customWidth="1"/>
    <col min="1281" max="1281" width="13.25" style="162" customWidth="1"/>
    <col min="1282" max="1531" width="9" style="162"/>
    <col min="1532" max="1532" width="7.25" style="162" customWidth="1"/>
    <col min="1533" max="1533" width="5" style="162" customWidth="1"/>
    <col min="1534" max="1534" width="16" style="162" customWidth="1"/>
    <col min="1535" max="1535" width="15" style="162" customWidth="1"/>
    <col min="1536" max="1536" width="16.5" style="162" customWidth="1"/>
    <col min="1537" max="1537" width="13.25" style="162" customWidth="1"/>
    <col min="1538" max="1787" width="9" style="162"/>
    <col min="1788" max="1788" width="7.25" style="162" customWidth="1"/>
    <col min="1789" max="1789" width="5" style="162" customWidth="1"/>
    <col min="1790" max="1790" width="16" style="162" customWidth="1"/>
    <col min="1791" max="1791" width="15" style="162" customWidth="1"/>
    <col min="1792" max="1792" width="16.5" style="162" customWidth="1"/>
    <col min="1793" max="1793" width="13.25" style="162" customWidth="1"/>
    <col min="1794" max="2043" width="9" style="162"/>
    <col min="2044" max="2044" width="7.25" style="162" customWidth="1"/>
    <col min="2045" max="2045" width="5" style="162" customWidth="1"/>
    <col min="2046" max="2046" width="16" style="162" customWidth="1"/>
    <col min="2047" max="2047" width="15" style="162" customWidth="1"/>
    <col min="2048" max="2048" width="16.5" style="162" customWidth="1"/>
    <col min="2049" max="2049" width="13.25" style="162" customWidth="1"/>
    <col min="2050" max="2299" width="9" style="162"/>
    <col min="2300" max="2300" width="7.25" style="162" customWidth="1"/>
    <col min="2301" max="2301" width="5" style="162" customWidth="1"/>
    <col min="2302" max="2302" width="16" style="162" customWidth="1"/>
    <col min="2303" max="2303" width="15" style="162" customWidth="1"/>
    <col min="2304" max="2304" width="16.5" style="162" customWidth="1"/>
    <col min="2305" max="2305" width="13.25" style="162" customWidth="1"/>
    <col min="2306" max="2555" width="9" style="162"/>
    <col min="2556" max="2556" width="7.25" style="162" customWidth="1"/>
    <col min="2557" max="2557" width="5" style="162" customWidth="1"/>
    <col min="2558" max="2558" width="16" style="162" customWidth="1"/>
    <col min="2559" max="2559" width="15" style="162" customWidth="1"/>
    <col min="2560" max="2560" width="16.5" style="162" customWidth="1"/>
    <col min="2561" max="2561" width="13.25" style="162" customWidth="1"/>
    <col min="2562" max="2811" width="9" style="162"/>
    <col min="2812" max="2812" width="7.25" style="162" customWidth="1"/>
    <col min="2813" max="2813" width="5" style="162" customWidth="1"/>
    <col min="2814" max="2814" width="16" style="162" customWidth="1"/>
    <col min="2815" max="2815" width="15" style="162" customWidth="1"/>
    <col min="2816" max="2816" width="16.5" style="162" customWidth="1"/>
    <col min="2817" max="2817" width="13.25" style="162" customWidth="1"/>
    <col min="2818" max="3067" width="9" style="162"/>
    <col min="3068" max="3068" width="7.25" style="162" customWidth="1"/>
    <col min="3069" max="3069" width="5" style="162" customWidth="1"/>
    <col min="3070" max="3070" width="16" style="162" customWidth="1"/>
    <col min="3071" max="3071" width="15" style="162" customWidth="1"/>
    <col min="3072" max="3072" width="16.5" style="162" customWidth="1"/>
    <col min="3073" max="3073" width="13.25" style="162" customWidth="1"/>
    <col min="3074" max="3323" width="9" style="162"/>
    <col min="3324" max="3324" width="7.25" style="162" customWidth="1"/>
    <col min="3325" max="3325" width="5" style="162" customWidth="1"/>
    <col min="3326" max="3326" width="16" style="162" customWidth="1"/>
    <col min="3327" max="3327" width="15" style="162" customWidth="1"/>
    <col min="3328" max="3328" width="16.5" style="162" customWidth="1"/>
    <col min="3329" max="3329" width="13.25" style="162" customWidth="1"/>
    <col min="3330" max="3579" width="9" style="162"/>
    <col min="3580" max="3580" width="7.25" style="162" customWidth="1"/>
    <col min="3581" max="3581" width="5" style="162" customWidth="1"/>
    <col min="3582" max="3582" width="16" style="162" customWidth="1"/>
    <col min="3583" max="3583" width="15" style="162" customWidth="1"/>
    <col min="3584" max="3584" width="16.5" style="162" customWidth="1"/>
    <col min="3585" max="3585" width="13.25" style="162" customWidth="1"/>
    <col min="3586" max="3835" width="9" style="162"/>
    <col min="3836" max="3836" width="7.25" style="162" customWidth="1"/>
    <col min="3837" max="3837" width="5" style="162" customWidth="1"/>
    <col min="3838" max="3838" width="16" style="162" customWidth="1"/>
    <col min="3839" max="3839" width="15" style="162" customWidth="1"/>
    <col min="3840" max="3840" width="16.5" style="162" customWidth="1"/>
    <col min="3841" max="3841" width="13.25" style="162" customWidth="1"/>
    <col min="3842" max="4091" width="9" style="162"/>
    <col min="4092" max="4092" width="7.25" style="162" customWidth="1"/>
    <col min="4093" max="4093" width="5" style="162" customWidth="1"/>
    <col min="4094" max="4094" width="16" style="162" customWidth="1"/>
    <col min="4095" max="4095" width="15" style="162" customWidth="1"/>
    <col min="4096" max="4096" width="16.5" style="162" customWidth="1"/>
    <col min="4097" max="4097" width="13.25" style="162" customWidth="1"/>
    <col min="4098" max="4347" width="9" style="162"/>
    <col min="4348" max="4348" width="7.25" style="162" customWidth="1"/>
    <col min="4349" max="4349" width="5" style="162" customWidth="1"/>
    <col min="4350" max="4350" width="16" style="162" customWidth="1"/>
    <col min="4351" max="4351" width="15" style="162" customWidth="1"/>
    <col min="4352" max="4352" width="16.5" style="162" customWidth="1"/>
    <col min="4353" max="4353" width="13.25" style="162" customWidth="1"/>
    <col min="4354" max="4603" width="9" style="162"/>
    <col min="4604" max="4604" width="7.25" style="162" customWidth="1"/>
    <col min="4605" max="4605" width="5" style="162" customWidth="1"/>
    <col min="4606" max="4606" width="16" style="162" customWidth="1"/>
    <col min="4607" max="4607" width="15" style="162" customWidth="1"/>
    <col min="4608" max="4608" width="16.5" style="162" customWidth="1"/>
    <col min="4609" max="4609" width="13.25" style="162" customWidth="1"/>
    <col min="4610" max="4859" width="9" style="162"/>
    <col min="4860" max="4860" width="7.25" style="162" customWidth="1"/>
    <col min="4861" max="4861" width="5" style="162" customWidth="1"/>
    <col min="4862" max="4862" width="16" style="162" customWidth="1"/>
    <col min="4863" max="4863" width="15" style="162" customWidth="1"/>
    <col min="4864" max="4864" width="16.5" style="162" customWidth="1"/>
    <col min="4865" max="4865" width="13.25" style="162" customWidth="1"/>
    <col min="4866" max="5115" width="9" style="162"/>
    <col min="5116" max="5116" width="7.25" style="162" customWidth="1"/>
    <col min="5117" max="5117" width="5" style="162" customWidth="1"/>
    <col min="5118" max="5118" width="16" style="162" customWidth="1"/>
    <col min="5119" max="5119" width="15" style="162" customWidth="1"/>
    <col min="5120" max="5120" width="16.5" style="162" customWidth="1"/>
    <col min="5121" max="5121" width="13.25" style="162" customWidth="1"/>
    <col min="5122" max="5371" width="9" style="162"/>
    <col min="5372" max="5372" width="7.25" style="162" customWidth="1"/>
    <col min="5373" max="5373" width="5" style="162" customWidth="1"/>
    <col min="5374" max="5374" width="16" style="162" customWidth="1"/>
    <col min="5375" max="5375" width="15" style="162" customWidth="1"/>
    <col min="5376" max="5376" width="16.5" style="162" customWidth="1"/>
    <col min="5377" max="5377" width="13.25" style="162" customWidth="1"/>
    <col min="5378" max="5627" width="9" style="162"/>
    <col min="5628" max="5628" width="7.25" style="162" customWidth="1"/>
    <col min="5629" max="5629" width="5" style="162" customWidth="1"/>
    <col min="5630" max="5630" width="16" style="162" customWidth="1"/>
    <col min="5631" max="5631" width="15" style="162" customWidth="1"/>
    <col min="5632" max="5632" width="16.5" style="162" customWidth="1"/>
    <col min="5633" max="5633" width="13.25" style="162" customWidth="1"/>
    <col min="5634" max="5883" width="9" style="162"/>
    <col min="5884" max="5884" width="7.25" style="162" customWidth="1"/>
    <col min="5885" max="5885" width="5" style="162" customWidth="1"/>
    <col min="5886" max="5886" width="16" style="162" customWidth="1"/>
    <col min="5887" max="5887" width="15" style="162" customWidth="1"/>
    <col min="5888" max="5888" width="16.5" style="162" customWidth="1"/>
    <col min="5889" max="5889" width="13.25" style="162" customWidth="1"/>
    <col min="5890" max="6139" width="9" style="162"/>
    <col min="6140" max="6140" width="7.25" style="162" customWidth="1"/>
    <col min="6141" max="6141" width="5" style="162" customWidth="1"/>
    <col min="6142" max="6142" width="16" style="162" customWidth="1"/>
    <col min="6143" max="6143" width="15" style="162" customWidth="1"/>
    <col min="6144" max="6144" width="16.5" style="162" customWidth="1"/>
    <col min="6145" max="6145" width="13.25" style="162" customWidth="1"/>
    <col min="6146" max="6395" width="9" style="162"/>
    <col min="6396" max="6396" width="7.25" style="162" customWidth="1"/>
    <col min="6397" max="6397" width="5" style="162" customWidth="1"/>
    <col min="6398" max="6398" width="16" style="162" customWidth="1"/>
    <col min="6399" max="6399" width="15" style="162" customWidth="1"/>
    <col min="6400" max="6400" width="16.5" style="162" customWidth="1"/>
    <col min="6401" max="6401" width="13.25" style="162" customWidth="1"/>
    <col min="6402" max="6651" width="9" style="162"/>
    <col min="6652" max="6652" width="7.25" style="162" customWidth="1"/>
    <col min="6653" max="6653" width="5" style="162" customWidth="1"/>
    <col min="6654" max="6654" width="16" style="162" customWidth="1"/>
    <col min="6655" max="6655" width="15" style="162" customWidth="1"/>
    <col min="6656" max="6656" width="16.5" style="162" customWidth="1"/>
    <col min="6657" max="6657" width="13.25" style="162" customWidth="1"/>
    <col min="6658" max="6907" width="9" style="162"/>
    <col min="6908" max="6908" width="7.25" style="162" customWidth="1"/>
    <col min="6909" max="6909" width="5" style="162" customWidth="1"/>
    <col min="6910" max="6910" width="16" style="162" customWidth="1"/>
    <col min="6911" max="6911" width="15" style="162" customWidth="1"/>
    <col min="6912" max="6912" width="16.5" style="162" customWidth="1"/>
    <col min="6913" max="6913" width="13.25" style="162" customWidth="1"/>
    <col min="6914" max="7163" width="9" style="162"/>
    <col min="7164" max="7164" width="7.25" style="162" customWidth="1"/>
    <col min="7165" max="7165" width="5" style="162" customWidth="1"/>
    <col min="7166" max="7166" width="16" style="162" customWidth="1"/>
    <col min="7167" max="7167" width="15" style="162" customWidth="1"/>
    <col min="7168" max="7168" width="16.5" style="162" customWidth="1"/>
    <col min="7169" max="7169" width="13.25" style="162" customWidth="1"/>
    <col min="7170" max="7419" width="9" style="162"/>
    <col min="7420" max="7420" width="7.25" style="162" customWidth="1"/>
    <col min="7421" max="7421" width="5" style="162" customWidth="1"/>
    <col min="7422" max="7422" width="16" style="162" customWidth="1"/>
    <col min="7423" max="7423" width="15" style="162" customWidth="1"/>
    <col min="7424" max="7424" width="16.5" style="162" customWidth="1"/>
    <col min="7425" max="7425" width="13.25" style="162" customWidth="1"/>
    <col min="7426" max="7675" width="9" style="162"/>
    <col min="7676" max="7676" width="7.25" style="162" customWidth="1"/>
    <col min="7677" max="7677" width="5" style="162" customWidth="1"/>
    <col min="7678" max="7678" width="16" style="162" customWidth="1"/>
    <col min="7679" max="7679" width="15" style="162" customWidth="1"/>
    <col min="7680" max="7680" width="16.5" style="162" customWidth="1"/>
    <col min="7681" max="7681" width="13.25" style="162" customWidth="1"/>
    <col min="7682" max="7931" width="9" style="162"/>
    <col min="7932" max="7932" width="7.25" style="162" customWidth="1"/>
    <col min="7933" max="7933" width="5" style="162" customWidth="1"/>
    <col min="7934" max="7934" width="16" style="162" customWidth="1"/>
    <col min="7935" max="7935" width="15" style="162" customWidth="1"/>
    <col min="7936" max="7936" width="16.5" style="162" customWidth="1"/>
    <col min="7937" max="7937" width="13.25" style="162" customWidth="1"/>
    <col min="7938" max="8187" width="9" style="162"/>
    <col min="8188" max="8188" width="7.25" style="162" customWidth="1"/>
    <col min="8189" max="8189" width="5" style="162" customWidth="1"/>
    <col min="8190" max="8190" width="16" style="162" customWidth="1"/>
    <col min="8191" max="8191" width="15" style="162" customWidth="1"/>
    <col min="8192" max="8192" width="16.5" style="162" customWidth="1"/>
    <col min="8193" max="8193" width="13.25" style="162" customWidth="1"/>
    <col min="8194" max="8443" width="9" style="162"/>
    <col min="8444" max="8444" width="7.25" style="162" customWidth="1"/>
    <col min="8445" max="8445" width="5" style="162" customWidth="1"/>
    <col min="8446" max="8446" width="16" style="162" customWidth="1"/>
    <col min="8447" max="8447" width="15" style="162" customWidth="1"/>
    <col min="8448" max="8448" width="16.5" style="162" customWidth="1"/>
    <col min="8449" max="8449" width="13.25" style="162" customWidth="1"/>
    <col min="8450" max="8699" width="9" style="162"/>
    <col min="8700" max="8700" width="7.25" style="162" customWidth="1"/>
    <col min="8701" max="8701" width="5" style="162" customWidth="1"/>
    <col min="8702" max="8702" width="16" style="162" customWidth="1"/>
    <col min="8703" max="8703" width="15" style="162" customWidth="1"/>
    <col min="8704" max="8704" width="16.5" style="162" customWidth="1"/>
    <col min="8705" max="8705" width="13.25" style="162" customWidth="1"/>
    <col min="8706" max="8955" width="9" style="162"/>
    <col min="8956" max="8956" width="7.25" style="162" customWidth="1"/>
    <col min="8957" max="8957" width="5" style="162" customWidth="1"/>
    <col min="8958" max="8958" width="16" style="162" customWidth="1"/>
    <col min="8959" max="8959" width="15" style="162" customWidth="1"/>
    <col min="8960" max="8960" width="16.5" style="162" customWidth="1"/>
    <col min="8961" max="8961" width="13.25" style="162" customWidth="1"/>
    <col min="8962" max="9211" width="9" style="162"/>
    <col min="9212" max="9212" width="7.25" style="162" customWidth="1"/>
    <col min="9213" max="9213" width="5" style="162" customWidth="1"/>
    <col min="9214" max="9214" width="16" style="162" customWidth="1"/>
    <col min="9215" max="9215" width="15" style="162" customWidth="1"/>
    <col min="9216" max="9216" width="16.5" style="162" customWidth="1"/>
    <col min="9217" max="9217" width="13.25" style="162" customWidth="1"/>
    <col min="9218" max="9467" width="9" style="162"/>
    <col min="9468" max="9468" width="7.25" style="162" customWidth="1"/>
    <col min="9469" max="9469" width="5" style="162" customWidth="1"/>
    <col min="9470" max="9470" width="16" style="162" customWidth="1"/>
    <col min="9471" max="9471" width="15" style="162" customWidth="1"/>
    <col min="9472" max="9472" width="16.5" style="162" customWidth="1"/>
    <col min="9473" max="9473" width="13.25" style="162" customWidth="1"/>
    <col min="9474" max="9723" width="9" style="162"/>
    <col min="9724" max="9724" width="7.25" style="162" customWidth="1"/>
    <col min="9725" max="9725" width="5" style="162" customWidth="1"/>
    <col min="9726" max="9726" width="16" style="162" customWidth="1"/>
    <col min="9727" max="9727" width="15" style="162" customWidth="1"/>
    <col min="9728" max="9728" width="16.5" style="162" customWidth="1"/>
    <col min="9729" max="9729" width="13.25" style="162" customWidth="1"/>
    <col min="9730" max="9979" width="9" style="162"/>
    <col min="9980" max="9980" width="7.25" style="162" customWidth="1"/>
    <col min="9981" max="9981" width="5" style="162" customWidth="1"/>
    <col min="9982" max="9982" width="16" style="162" customWidth="1"/>
    <col min="9983" max="9983" width="15" style="162" customWidth="1"/>
    <col min="9984" max="9984" width="16.5" style="162" customWidth="1"/>
    <col min="9985" max="9985" width="13.25" style="162" customWidth="1"/>
    <col min="9986" max="10235" width="9" style="162"/>
    <col min="10236" max="10236" width="7.25" style="162" customWidth="1"/>
    <col min="10237" max="10237" width="5" style="162" customWidth="1"/>
    <col min="10238" max="10238" width="16" style="162" customWidth="1"/>
    <col min="10239" max="10239" width="15" style="162" customWidth="1"/>
    <col min="10240" max="10240" width="16.5" style="162" customWidth="1"/>
    <col min="10241" max="10241" width="13.25" style="162" customWidth="1"/>
    <col min="10242" max="10491" width="9" style="162"/>
    <col min="10492" max="10492" width="7.25" style="162" customWidth="1"/>
    <col min="10493" max="10493" width="5" style="162" customWidth="1"/>
    <col min="10494" max="10494" width="16" style="162" customWidth="1"/>
    <col min="10495" max="10495" width="15" style="162" customWidth="1"/>
    <col min="10496" max="10496" width="16.5" style="162" customWidth="1"/>
    <col min="10497" max="10497" width="13.25" style="162" customWidth="1"/>
    <col min="10498" max="10747" width="9" style="162"/>
    <col min="10748" max="10748" width="7.25" style="162" customWidth="1"/>
    <col min="10749" max="10749" width="5" style="162" customWidth="1"/>
    <col min="10750" max="10750" width="16" style="162" customWidth="1"/>
    <col min="10751" max="10751" width="15" style="162" customWidth="1"/>
    <col min="10752" max="10752" width="16.5" style="162" customWidth="1"/>
    <col min="10753" max="10753" width="13.25" style="162" customWidth="1"/>
    <col min="10754" max="11003" width="9" style="162"/>
    <col min="11004" max="11004" width="7.25" style="162" customWidth="1"/>
    <col min="11005" max="11005" width="5" style="162" customWidth="1"/>
    <col min="11006" max="11006" width="16" style="162" customWidth="1"/>
    <col min="11007" max="11007" width="15" style="162" customWidth="1"/>
    <col min="11008" max="11008" width="16.5" style="162" customWidth="1"/>
    <col min="11009" max="11009" width="13.25" style="162" customWidth="1"/>
    <col min="11010" max="11259" width="9" style="162"/>
    <col min="11260" max="11260" width="7.25" style="162" customWidth="1"/>
    <col min="11261" max="11261" width="5" style="162" customWidth="1"/>
    <col min="11262" max="11262" width="16" style="162" customWidth="1"/>
    <col min="11263" max="11263" width="15" style="162" customWidth="1"/>
    <col min="11264" max="11264" width="16.5" style="162" customWidth="1"/>
    <col min="11265" max="11265" width="13.25" style="162" customWidth="1"/>
    <col min="11266" max="11515" width="9" style="162"/>
    <col min="11516" max="11516" width="7.25" style="162" customWidth="1"/>
    <col min="11517" max="11517" width="5" style="162" customWidth="1"/>
    <col min="11518" max="11518" width="16" style="162" customWidth="1"/>
    <col min="11519" max="11519" width="15" style="162" customWidth="1"/>
    <col min="11520" max="11520" width="16.5" style="162" customWidth="1"/>
    <col min="11521" max="11521" width="13.25" style="162" customWidth="1"/>
    <col min="11522" max="11771" width="9" style="162"/>
    <col min="11772" max="11772" width="7.25" style="162" customWidth="1"/>
    <col min="11773" max="11773" width="5" style="162" customWidth="1"/>
    <col min="11774" max="11774" width="16" style="162" customWidth="1"/>
    <col min="11775" max="11775" width="15" style="162" customWidth="1"/>
    <col min="11776" max="11776" width="16.5" style="162" customWidth="1"/>
    <col min="11777" max="11777" width="13.25" style="162" customWidth="1"/>
    <col min="11778" max="12027" width="9" style="162"/>
    <col min="12028" max="12028" width="7.25" style="162" customWidth="1"/>
    <col min="12029" max="12029" width="5" style="162" customWidth="1"/>
    <col min="12030" max="12030" width="16" style="162" customWidth="1"/>
    <col min="12031" max="12031" width="15" style="162" customWidth="1"/>
    <col min="12032" max="12032" width="16.5" style="162" customWidth="1"/>
    <col min="12033" max="12033" width="13.25" style="162" customWidth="1"/>
    <col min="12034" max="12283" width="9" style="162"/>
    <col min="12284" max="12284" width="7.25" style="162" customWidth="1"/>
    <col min="12285" max="12285" width="5" style="162" customWidth="1"/>
    <col min="12286" max="12286" width="16" style="162" customWidth="1"/>
    <col min="12287" max="12287" width="15" style="162" customWidth="1"/>
    <col min="12288" max="12288" width="16.5" style="162" customWidth="1"/>
    <col min="12289" max="12289" width="13.25" style="162" customWidth="1"/>
    <col min="12290" max="12539" width="9" style="162"/>
    <col min="12540" max="12540" width="7.25" style="162" customWidth="1"/>
    <col min="12541" max="12541" width="5" style="162" customWidth="1"/>
    <col min="12542" max="12542" width="16" style="162" customWidth="1"/>
    <col min="12543" max="12543" width="15" style="162" customWidth="1"/>
    <col min="12544" max="12544" width="16.5" style="162" customWidth="1"/>
    <col min="12545" max="12545" width="13.25" style="162" customWidth="1"/>
    <col min="12546" max="12795" width="9" style="162"/>
    <col min="12796" max="12796" width="7.25" style="162" customWidth="1"/>
    <col min="12797" max="12797" width="5" style="162" customWidth="1"/>
    <col min="12798" max="12798" width="16" style="162" customWidth="1"/>
    <col min="12799" max="12799" width="15" style="162" customWidth="1"/>
    <col min="12800" max="12800" width="16.5" style="162" customWidth="1"/>
    <col min="12801" max="12801" width="13.25" style="162" customWidth="1"/>
    <col min="12802" max="13051" width="9" style="162"/>
    <col min="13052" max="13052" width="7.25" style="162" customWidth="1"/>
    <col min="13053" max="13053" width="5" style="162" customWidth="1"/>
    <col min="13054" max="13054" width="16" style="162" customWidth="1"/>
    <col min="13055" max="13055" width="15" style="162" customWidth="1"/>
    <col min="13056" max="13056" width="16.5" style="162" customWidth="1"/>
    <col min="13057" max="13057" width="13.25" style="162" customWidth="1"/>
    <col min="13058" max="13307" width="9" style="162"/>
    <col min="13308" max="13308" width="7.25" style="162" customWidth="1"/>
    <col min="13309" max="13309" width="5" style="162" customWidth="1"/>
    <col min="13310" max="13310" width="16" style="162" customWidth="1"/>
    <col min="13311" max="13311" width="15" style="162" customWidth="1"/>
    <col min="13312" max="13312" width="16.5" style="162" customWidth="1"/>
    <col min="13313" max="13313" width="13.25" style="162" customWidth="1"/>
    <col min="13314" max="13563" width="9" style="162"/>
    <col min="13564" max="13564" width="7.25" style="162" customWidth="1"/>
    <col min="13565" max="13565" width="5" style="162" customWidth="1"/>
    <col min="13566" max="13566" width="16" style="162" customWidth="1"/>
    <col min="13567" max="13567" width="15" style="162" customWidth="1"/>
    <col min="13568" max="13568" width="16.5" style="162" customWidth="1"/>
    <col min="13569" max="13569" width="13.25" style="162" customWidth="1"/>
    <col min="13570" max="13819" width="9" style="162"/>
    <col min="13820" max="13820" width="7.25" style="162" customWidth="1"/>
    <col min="13821" max="13821" width="5" style="162" customWidth="1"/>
    <col min="13822" max="13822" width="16" style="162" customWidth="1"/>
    <col min="13823" max="13823" width="15" style="162" customWidth="1"/>
    <col min="13824" max="13824" width="16.5" style="162" customWidth="1"/>
    <col min="13825" max="13825" width="13.25" style="162" customWidth="1"/>
    <col min="13826" max="14075" width="9" style="162"/>
    <col min="14076" max="14076" width="7.25" style="162" customWidth="1"/>
    <col min="14077" max="14077" width="5" style="162" customWidth="1"/>
    <col min="14078" max="14078" width="16" style="162" customWidth="1"/>
    <col min="14079" max="14079" width="15" style="162" customWidth="1"/>
    <col min="14080" max="14080" width="16.5" style="162" customWidth="1"/>
    <col min="14081" max="14081" width="13.25" style="162" customWidth="1"/>
    <col min="14082" max="14331" width="9" style="162"/>
    <col min="14332" max="14332" width="7.25" style="162" customWidth="1"/>
    <col min="14333" max="14333" width="5" style="162" customWidth="1"/>
    <col min="14334" max="14334" width="16" style="162" customWidth="1"/>
    <col min="14335" max="14335" width="15" style="162" customWidth="1"/>
    <col min="14336" max="14336" width="16.5" style="162" customWidth="1"/>
    <col min="14337" max="14337" width="13.25" style="162" customWidth="1"/>
    <col min="14338" max="14587" width="9" style="162"/>
    <col min="14588" max="14588" width="7.25" style="162" customWidth="1"/>
    <col min="14589" max="14589" width="5" style="162" customWidth="1"/>
    <col min="14590" max="14590" width="16" style="162" customWidth="1"/>
    <col min="14591" max="14591" width="15" style="162" customWidth="1"/>
    <col min="14592" max="14592" width="16.5" style="162" customWidth="1"/>
    <col min="14593" max="14593" width="13.25" style="162" customWidth="1"/>
    <col min="14594" max="14843" width="9" style="162"/>
    <col min="14844" max="14844" width="7.25" style="162" customWidth="1"/>
    <col min="14845" max="14845" width="5" style="162" customWidth="1"/>
    <col min="14846" max="14846" width="16" style="162" customWidth="1"/>
    <col min="14847" max="14847" width="15" style="162" customWidth="1"/>
    <col min="14848" max="14848" width="16.5" style="162" customWidth="1"/>
    <col min="14849" max="14849" width="13.25" style="162" customWidth="1"/>
    <col min="14850" max="15099" width="9" style="162"/>
    <col min="15100" max="15100" width="7.25" style="162" customWidth="1"/>
    <col min="15101" max="15101" width="5" style="162" customWidth="1"/>
    <col min="15102" max="15102" width="16" style="162" customWidth="1"/>
    <col min="15103" max="15103" width="15" style="162" customWidth="1"/>
    <col min="15104" max="15104" width="16.5" style="162" customWidth="1"/>
    <col min="15105" max="15105" width="13.25" style="162" customWidth="1"/>
    <col min="15106" max="15355" width="9" style="162"/>
    <col min="15356" max="15356" width="7.25" style="162" customWidth="1"/>
    <col min="15357" max="15357" width="5" style="162" customWidth="1"/>
    <col min="15358" max="15358" width="16" style="162" customWidth="1"/>
    <col min="15359" max="15359" width="15" style="162" customWidth="1"/>
    <col min="15360" max="15360" width="16.5" style="162" customWidth="1"/>
    <col min="15361" max="15361" width="13.25" style="162" customWidth="1"/>
    <col min="15362" max="15611" width="9" style="162"/>
    <col min="15612" max="15612" width="7.25" style="162" customWidth="1"/>
    <col min="15613" max="15613" width="5" style="162" customWidth="1"/>
    <col min="15614" max="15614" width="16" style="162" customWidth="1"/>
    <col min="15615" max="15615" width="15" style="162" customWidth="1"/>
    <col min="15616" max="15616" width="16.5" style="162" customWidth="1"/>
    <col min="15617" max="15617" width="13.25" style="162" customWidth="1"/>
    <col min="15618" max="15867" width="9" style="162"/>
    <col min="15868" max="15868" width="7.25" style="162" customWidth="1"/>
    <col min="15869" max="15869" width="5" style="162" customWidth="1"/>
    <col min="15870" max="15870" width="16" style="162" customWidth="1"/>
    <col min="15871" max="15871" width="15" style="162" customWidth="1"/>
    <col min="15872" max="15872" width="16.5" style="162" customWidth="1"/>
    <col min="15873" max="15873" width="13.25" style="162" customWidth="1"/>
    <col min="15874" max="16123" width="9" style="162"/>
    <col min="16124" max="16124" width="7.25" style="162" customWidth="1"/>
    <col min="16125" max="16125" width="5" style="162" customWidth="1"/>
    <col min="16126" max="16126" width="16" style="162" customWidth="1"/>
    <col min="16127" max="16127" width="15" style="162" customWidth="1"/>
    <col min="16128" max="16128" width="16.5" style="162" customWidth="1"/>
    <col min="16129" max="16129" width="13.25" style="162" customWidth="1"/>
    <col min="16130" max="16384" width="9" style="162"/>
  </cols>
  <sheetData>
    <row r="1" spans="1:6" ht="14.25" x14ac:dyDescent="0.15">
      <c r="A1" s="124" t="s">
        <v>244</v>
      </c>
      <c r="B1" s="114"/>
      <c r="C1" s="114"/>
      <c r="D1" s="125"/>
      <c r="E1" s="112"/>
      <c r="F1" s="112"/>
    </row>
    <row r="2" spans="1:6" ht="17.25" x14ac:dyDescent="0.15">
      <c r="A2" s="409" t="s">
        <v>507</v>
      </c>
      <c r="B2" s="409"/>
      <c r="C2" s="409"/>
      <c r="D2" s="409"/>
      <c r="E2" s="409"/>
      <c r="F2" s="409"/>
    </row>
    <row r="3" spans="1:6" ht="9.9499999999999993" customHeight="1" x14ac:dyDescent="0.15">
      <c r="A3" s="112"/>
      <c r="B3" s="153"/>
      <c r="C3" s="153"/>
      <c r="D3" s="153"/>
      <c r="E3" s="153"/>
      <c r="F3" s="153"/>
    </row>
    <row r="4" spans="1:6" ht="20.100000000000001" customHeight="1" x14ac:dyDescent="0.15">
      <c r="A4" s="112"/>
      <c r="B4" s="126"/>
      <c r="C4" s="126"/>
      <c r="D4" s="149" t="s">
        <v>497</v>
      </c>
      <c r="E4" s="407">
        <f>'申請25-1'!B8</f>
        <v>0</v>
      </c>
      <c r="F4" s="407"/>
    </row>
    <row r="5" spans="1:6" ht="5.0999999999999996" customHeight="1" x14ac:dyDescent="0.15">
      <c r="A5" s="112"/>
      <c r="B5" s="126"/>
      <c r="C5" s="126"/>
      <c r="D5" s="130"/>
      <c r="E5" s="151"/>
      <c r="F5" s="151"/>
    </row>
    <row r="6" spans="1:6" ht="17.25" customHeight="1" x14ac:dyDescent="0.15">
      <c r="A6" s="154" t="s">
        <v>107</v>
      </c>
      <c r="B6" s="154" t="s">
        <v>112</v>
      </c>
      <c r="C6" s="154" t="s">
        <v>113</v>
      </c>
      <c r="D6" s="127" t="s">
        <v>109</v>
      </c>
      <c r="E6" s="154" t="s">
        <v>110</v>
      </c>
      <c r="F6" s="154" t="s">
        <v>111</v>
      </c>
    </row>
    <row r="7" spans="1:6" ht="24" customHeight="1" x14ac:dyDescent="0.15">
      <c r="A7" s="154">
        <v>1</v>
      </c>
      <c r="B7" s="116"/>
      <c r="C7" s="116"/>
      <c r="D7" s="128"/>
      <c r="E7" s="117"/>
      <c r="F7" s="120"/>
    </row>
    <row r="8" spans="1:6" ht="24" customHeight="1" x14ac:dyDescent="0.15">
      <c r="A8" s="154">
        <v>2</v>
      </c>
      <c r="B8" s="116"/>
      <c r="C8" s="116"/>
      <c r="D8" s="128"/>
      <c r="E8" s="117"/>
      <c r="F8" s="120"/>
    </row>
    <row r="9" spans="1:6" ht="24" customHeight="1" x14ac:dyDescent="0.15">
      <c r="A9" s="154">
        <v>3</v>
      </c>
      <c r="B9" s="116"/>
      <c r="C9" s="116"/>
      <c r="D9" s="128"/>
      <c r="E9" s="120"/>
      <c r="F9" s="120"/>
    </row>
    <row r="10" spans="1:6" ht="24" customHeight="1" x14ac:dyDescent="0.15">
      <c r="A10" s="154">
        <v>4</v>
      </c>
      <c r="B10" s="116"/>
      <c r="C10" s="116"/>
      <c r="D10" s="128"/>
      <c r="E10" s="117"/>
      <c r="F10" s="120"/>
    </row>
    <row r="11" spans="1:6" ht="24" customHeight="1" x14ac:dyDescent="0.15">
      <c r="A11" s="154">
        <v>5</v>
      </c>
      <c r="B11" s="116"/>
      <c r="C11" s="116"/>
      <c r="D11" s="128"/>
      <c r="E11" s="117"/>
      <c r="F11" s="120"/>
    </row>
    <row r="12" spans="1:6" ht="24" customHeight="1" x14ac:dyDescent="0.15">
      <c r="A12" s="154">
        <v>6</v>
      </c>
      <c r="B12" s="116"/>
      <c r="C12" s="116"/>
      <c r="D12" s="128"/>
      <c r="E12" s="117"/>
      <c r="F12" s="120"/>
    </row>
    <row r="13" spans="1:6" ht="24" customHeight="1" x14ac:dyDescent="0.15">
      <c r="A13" s="154">
        <v>7</v>
      </c>
      <c r="B13" s="116"/>
      <c r="C13" s="116"/>
      <c r="D13" s="128"/>
      <c r="E13" s="117"/>
      <c r="F13" s="120"/>
    </row>
    <row r="14" spans="1:6" ht="24" customHeight="1" x14ac:dyDescent="0.15">
      <c r="A14" s="154">
        <v>8</v>
      </c>
      <c r="B14" s="116"/>
      <c r="C14" s="116"/>
      <c r="D14" s="128"/>
      <c r="E14" s="117"/>
      <c r="F14" s="120"/>
    </row>
    <row r="15" spans="1:6" ht="24" customHeight="1" x14ac:dyDescent="0.15">
      <c r="A15" s="154">
        <v>9</v>
      </c>
      <c r="B15" s="116"/>
      <c r="C15" s="116"/>
      <c r="D15" s="128"/>
      <c r="E15" s="117"/>
      <c r="F15" s="120"/>
    </row>
    <row r="16" spans="1:6" ht="24" customHeight="1" x14ac:dyDescent="0.15">
      <c r="A16" s="154">
        <v>10</v>
      </c>
      <c r="B16" s="116"/>
      <c r="C16" s="116"/>
      <c r="D16" s="128"/>
      <c r="E16" s="117"/>
      <c r="F16" s="120"/>
    </row>
    <row r="17" spans="1:6" ht="24" customHeight="1" x14ac:dyDescent="0.15">
      <c r="A17" s="154">
        <v>11</v>
      </c>
      <c r="B17" s="116"/>
      <c r="C17" s="116"/>
      <c r="D17" s="128"/>
      <c r="E17" s="117"/>
      <c r="F17" s="120"/>
    </row>
    <row r="18" spans="1:6" ht="24" customHeight="1" x14ac:dyDescent="0.15">
      <c r="A18" s="154">
        <v>12</v>
      </c>
      <c r="B18" s="116"/>
      <c r="C18" s="116"/>
      <c r="D18" s="128"/>
      <c r="E18" s="117"/>
      <c r="F18" s="120"/>
    </row>
    <row r="19" spans="1:6" ht="24" customHeight="1" x14ac:dyDescent="0.15">
      <c r="A19" s="154">
        <v>13</v>
      </c>
      <c r="B19" s="116"/>
      <c r="C19" s="116"/>
      <c r="D19" s="128"/>
      <c r="E19" s="117"/>
      <c r="F19" s="120"/>
    </row>
    <row r="20" spans="1:6" ht="24" customHeight="1" x14ac:dyDescent="0.15">
      <c r="A20" s="154">
        <v>14</v>
      </c>
      <c r="B20" s="116"/>
      <c r="C20" s="116"/>
      <c r="D20" s="128"/>
      <c r="E20" s="117"/>
      <c r="F20" s="120"/>
    </row>
    <row r="21" spans="1:6" ht="24" customHeight="1" x14ac:dyDescent="0.15">
      <c r="A21" s="154">
        <v>15</v>
      </c>
      <c r="B21" s="116"/>
      <c r="C21" s="116"/>
      <c r="D21" s="128"/>
      <c r="E21" s="117"/>
      <c r="F21" s="120"/>
    </row>
    <row r="22" spans="1:6" ht="24" customHeight="1" x14ac:dyDescent="0.15">
      <c r="A22" s="154">
        <v>16</v>
      </c>
      <c r="B22" s="116"/>
      <c r="C22" s="116"/>
      <c r="D22" s="128"/>
      <c r="E22" s="117"/>
      <c r="F22" s="120"/>
    </row>
    <row r="23" spans="1:6" ht="24" customHeight="1" x14ac:dyDescent="0.15">
      <c r="A23" s="154">
        <v>17</v>
      </c>
      <c r="B23" s="116"/>
      <c r="C23" s="116"/>
      <c r="D23" s="128"/>
      <c r="E23" s="117"/>
      <c r="F23" s="120"/>
    </row>
    <row r="24" spans="1:6" ht="24" customHeight="1" x14ac:dyDescent="0.15">
      <c r="A24" s="154">
        <v>18</v>
      </c>
      <c r="B24" s="116"/>
      <c r="C24" s="116"/>
      <c r="D24" s="128"/>
      <c r="E24" s="117"/>
      <c r="F24" s="120"/>
    </row>
    <row r="25" spans="1:6" ht="24" customHeight="1" x14ac:dyDescent="0.15">
      <c r="A25" s="154">
        <v>19</v>
      </c>
      <c r="B25" s="116"/>
      <c r="C25" s="116"/>
      <c r="D25" s="128"/>
      <c r="E25" s="117"/>
      <c r="F25" s="120"/>
    </row>
    <row r="26" spans="1:6" ht="24" customHeight="1" x14ac:dyDescent="0.15">
      <c r="A26" s="154">
        <v>20</v>
      </c>
      <c r="B26" s="116"/>
      <c r="C26" s="116"/>
      <c r="D26" s="128"/>
      <c r="E26" s="117"/>
      <c r="F26" s="120"/>
    </row>
    <row r="27" spans="1:6" ht="24" customHeight="1" x14ac:dyDescent="0.15">
      <c r="A27" s="154">
        <v>21</v>
      </c>
      <c r="B27" s="116"/>
      <c r="C27" s="116"/>
      <c r="D27" s="128"/>
      <c r="E27" s="117"/>
      <c r="F27" s="120"/>
    </row>
    <row r="28" spans="1:6" ht="24" customHeight="1" x14ac:dyDescent="0.15">
      <c r="A28" s="154">
        <v>22</v>
      </c>
      <c r="B28" s="116"/>
      <c r="C28" s="116"/>
      <c r="D28" s="128"/>
      <c r="E28" s="117"/>
      <c r="F28" s="120"/>
    </row>
    <row r="29" spans="1:6" ht="24" customHeight="1" x14ac:dyDescent="0.15">
      <c r="A29" s="154">
        <v>23</v>
      </c>
      <c r="B29" s="116"/>
      <c r="C29" s="116"/>
      <c r="D29" s="128"/>
      <c r="E29" s="117"/>
      <c r="F29" s="120"/>
    </row>
    <row r="30" spans="1:6" ht="24" customHeight="1" x14ac:dyDescent="0.15">
      <c r="A30" s="154">
        <v>24</v>
      </c>
      <c r="B30" s="116"/>
      <c r="C30" s="116"/>
      <c r="D30" s="128"/>
      <c r="E30" s="117"/>
      <c r="F30" s="120"/>
    </row>
    <row r="31" spans="1:6" ht="24" customHeight="1" x14ac:dyDescent="0.15">
      <c r="A31" s="154">
        <v>25</v>
      </c>
      <c r="B31" s="116"/>
      <c r="C31" s="116"/>
      <c r="D31" s="128"/>
      <c r="E31" s="117"/>
      <c r="F31" s="120"/>
    </row>
    <row r="32" spans="1:6" ht="24" customHeight="1" x14ac:dyDescent="0.15">
      <c r="A32" s="154">
        <v>26</v>
      </c>
      <c r="B32" s="116"/>
      <c r="C32" s="116"/>
      <c r="D32" s="128"/>
      <c r="E32" s="117"/>
      <c r="F32" s="120"/>
    </row>
    <row r="33" spans="1:8" ht="24" customHeight="1" x14ac:dyDescent="0.15">
      <c r="A33" s="154">
        <v>27</v>
      </c>
      <c r="B33" s="116"/>
      <c r="C33" s="116"/>
      <c r="D33" s="128"/>
      <c r="E33" s="117"/>
      <c r="F33" s="120"/>
    </row>
    <row r="34" spans="1:8" ht="24" customHeight="1" x14ac:dyDescent="0.15">
      <c r="A34" s="154">
        <v>28</v>
      </c>
      <c r="B34" s="116"/>
      <c r="C34" s="116"/>
      <c r="D34" s="128"/>
      <c r="E34" s="117"/>
      <c r="F34" s="120"/>
    </row>
    <row r="35" spans="1:8" ht="24" customHeight="1" x14ac:dyDescent="0.15">
      <c r="A35" s="154">
        <v>29</v>
      </c>
      <c r="B35" s="116"/>
      <c r="C35" s="116"/>
      <c r="D35" s="128"/>
      <c r="E35" s="117"/>
      <c r="F35" s="120"/>
    </row>
    <row r="36" spans="1:8" ht="24" customHeight="1" x14ac:dyDescent="0.15">
      <c r="A36" s="154">
        <v>30</v>
      </c>
      <c r="B36" s="116"/>
      <c r="C36" s="116"/>
      <c r="D36" s="128"/>
      <c r="E36" s="117"/>
      <c r="F36" s="120"/>
    </row>
    <row r="37" spans="1:8" ht="24.75" customHeight="1" x14ac:dyDescent="0.15">
      <c r="A37" s="112"/>
      <c r="B37" s="126"/>
      <c r="C37" s="408" t="s">
        <v>268</v>
      </c>
      <c r="D37" s="408"/>
      <c r="E37" s="408"/>
      <c r="F37" s="163"/>
    </row>
    <row r="38" spans="1:8" ht="7.5" customHeight="1" x14ac:dyDescent="0.15">
      <c r="A38" s="112"/>
      <c r="B38" s="126"/>
      <c r="C38" s="183"/>
      <c r="D38" s="183"/>
      <c r="E38" s="183"/>
      <c r="F38" s="184"/>
    </row>
    <row r="39" spans="1:8" ht="13.5" customHeight="1" x14ac:dyDescent="0.15">
      <c r="A39" s="179" t="s">
        <v>245</v>
      </c>
      <c r="B39" s="308" t="s">
        <v>498</v>
      </c>
      <c r="C39" s="183"/>
      <c r="D39" s="183"/>
      <c r="E39" s="183"/>
      <c r="F39" s="184"/>
    </row>
    <row r="40" spans="1:8" x14ac:dyDescent="0.15">
      <c r="A40" s="179"/>
      <c r="B40" s="180" t="s">
        <v>499</v>
      </c>
      <c r="C40" s="179"/>
      <c r="D40" s="181"/>
      <c r="E40" s="180"/>
      <c r="F40" s="182"/>
      <c r="G40" s="164"/>
      <c r="H40" s="164"/>
    </row>
    <row r="41" spans="1:8" x14ac:dyDescent="0.15">
      <c r="A41" s="180"/>
      <c r="B41" s="180" t="s">
        <v>500</v>
      </c>
      <c r="C41" s="179"/>
      <c r="D41" s="181"/>
      <c r="E41" s="180"/>
      <c r="F41" s="180"/>
      <c r="G41" s="164"/>
      <c r="H41" s="164"/>
    </row>
    <row r="42" spans="1:8" x14ac:dyDescent="0.15">
      <c r="A42" s="180"/>
      <c r="B42" s="180" t="s">
        <v>501</v>
      </c>
      <c r="C42" s="179"/>
      <c r="D42" s="181"/>
      <c r="E42" s="180"/>
      <c r="F42" s="180"/>
      <c r="G42" s="164"/>
      <c r="H42" s="164"/>
    </row>
    <row r="43" spans="1:8" x14ac:dyDescent="0.15">
      <c r="A43" s="180"/>
      <c r="B43" s="410" t="s">
        <v>502</v>
      </c>
      <c r="C43" s="410"/>
      <c r="D43" s="410"/>
      <c r="E43" s="410"/>
      <c r="F43" s="410"/>
      <c r="G43" s="164"/>
      <c r="H43" s="164"/>
    </row>
    <row r="44" spans="1:8" x14ac:dyDescent="0.15">
      <c r="A44" s="180"/>
      <c r="B44" s="213" t="s">
        <v>503</v>
      </c>
      <c r="C44" s="179"/>
      <c r="D44" s="181"/>
      <c r="E44" s="180"/>
      <c r="F44" s="180"/>
      <c r="G44" s="164"/>
      <c r="H44" s="164"/>
    </row>
  </sheetData>
  <sheetProtection selectLockedCells="1"/>
  <mergeCells count="4">
    <mergeCell ref="E4:F4"/>
    <mergeCell ref="C37:E37"/>
    <mergeCell ref="A2:F2"/>
    <mergeCell ref="B43:F43"/>
  </mergeCells>
  <phoneticPr fontId="1"/>
  <printOptions horizontalCentered="1"/>
  <pageMargins left="0.59055118110236227" right="0.59055118110236227" top="0.59055118110236227" bottom="0.59055118110236227" header="0.15748031496062992" footer="0.15748031496062992"/>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pageSetUpPr fitToPage="1"/>
  </sheetPr>
  <dimension ref="A1:H59"/>
  <sheetViews>
    <sheetView zoomScaleNormal="100" workbookViewId="0">
      <selection activeCell="C12" sqref="C12"/>
    </sheetView>
  </sheetViews>
  <sheetFormatPr defaultRowHeight="13.5" x14ac:dyDescent="0.15"/>
  <cols>
    <col min="1" max="1" width="3.625" style="162" customWidth="1"/>
    <col min="2" max="2" width="6.25" style="167" customWidth="1"/>
    <col min="3" max="3" width="30.125" style="162" customWidth="1"/>
    <col min="4" max="4" width="18.875" style="162" customWidth="1"/>
    <col min="5" max="5" width="14.625" style="162" customWidth="1"/>
    <col min="6" max="6" width="15.625" style="162" customWidth="1"/>
    <col min="7" max="7" width="11.25" style="162" customWidth="1"/>
    <col min="8" max="258" width="9" style="162"/>
    <col min="259" max="259" width="7" style="162" customWidth="1"/>
    <col min="260" max="260" width="23.125" style="162" customWidth="1"/>
    <col min="261" max="261" width="16.5" style="162" customWidth="1"/>
    <col min="262" max="262" width="13.25" style="162" customWidth="1"/>
    <col min="263" max="514" width="9" style="162"/>
    <col min="515" max="515" width="7" style="162" customWidth="1"/>
    <col min="516" max="516" width="23.125" style="162" customWidth="1"/>
    <col min="517" max="517" width="16.5" style="162" customWidth="1"/>
    <col min="518" max="518" width="13.25" style="162" customWidth="1"/>
    <col min="519" max="770" width="9" style="162"/>
    <col min="771" max="771" width="7" style="162" customWidth="1"/>
    <col min="772" max="772" width="23.125" style="162" customWidth="1"/>
    <col min="773" max="773" width="16.5" style="162" customWidth="1"/>
    <col min="774" max="774" width="13.25" style="162" customWidth="1"/>
    <col min="775" max="1026" width="9" style="162"/>
    <col min="1027" max="1027" width="7" style="162" customWidth="1"/>
    <col min="1028" max="1028" width="23.125" style="162" customWidth="1"/>
    <col min="1029" max="1029" width="16.5" style="162" customWidth="1"/>
    <col min="1030" max="1030" width="13.25" style="162" customWidth="1"/>
    <col min="1031" max="1282" width="9" style="162"/>
    <col min="1283" max="1283" width="7" style="162" customWidth="1"/>
    <col min="1284" max="1284" width="23.125" style="162" customWidth="1"/>
    <col min="1285" max="1285" width="16.5" style="162" customWidth="1"/>
    <col min="1286" max="1286" width="13.25" style="162" customWidth="1"/>
    <col min="1287" max="1538" width="9" style="162"/>
    <col min="1539" max="1539" width="7" style="162" customWidth="1"/>
    <col min="1540" max="1540" width="23.125" style="162" customWidth="1"/>
    <col min="1541" max="1541" width="16.5" style="162" customWidth="1"/>
    <col min="1542" max="1542" width="13.25" style="162" customWidth="1"/>
    <col min="1543" max="1794" width="9" style="162"/>
    <col min="1795" max="1795" width="7" style="162" customWidth="1"/>
    <col min="1796" max="1796" width="23.125" style="162" customWidth="1"/>
    <col min="1797" max="1797" width="16.5" style="162" customWidth="1"/>
    <col min="1798" max="1798" width="13.25" style="162" customWidth="1"/>
    <col min="1799" max="2050" width="9" style="162"/>
    <col min="2051" max="2051" width="7" style="162" customWidth="1"/>
    <col min="2052" max="2052" width="23.125" style="162" customWidth="1"/>
    <col min="2053" max="2053" width="16.5" style="162" customWidth="1"/>
    <col min="2054" max="2054" width="13.25" style="162" customWidth="1"/>
    <col min="2055" max="2306" width="9" style="162"/>
    <col min="2307" max="2307" width="7" style="162" customWidth="1"/>
    <col min="2308" max="2308" width="23.125" style="162" customWidth="1"/>
    <col min="2309" max="2309" width="16.5" style="162" customWidth="1"/>
    <col min="2310" max="2310" width="13.25" style="162" customWidth="1"/>
    <col min="2311" max="2562" width="9" style="162"/>
    <col min="2563" max="2563" width="7" style="162" customWidth="1"/>
    <col min="2564" max="2564" width="23.125" style="162" customWidth="1"/>
    <col min="2565" max="2565" width="16.5" style="162" customWidth="1"/>
    <col min="2566" max="2566" width="13.25" style="162" customWidth="1"/>
    <col min="2567" max="2818" width="9" style="162"/>
    <col min="2819" max="2819" width="7" style="162" customWidth="1"/>
    <col min="2820" max="2820" width="23.125" style="162" customWidth="1"/>
    <col min="2821" max="2821" width="16.5" style="162" customWidth="1"/>
    <col min="2822" max="2822" width="13.25" style="162" customWidth="1"/>
    <col min="2823" max="3074" width="9" style="162"/>
    <col min="3075" max="3075" width="7" style="162" customWidth="1"/>
    <col min="3076" max="3076" width="23.125" style="162" customWidth="1"/>
    <col min="3077" max="3077" width="16.5" style="162" customWidth="1"/>
    <col min="3078" max="3078" width="13.25" style="162" customWidth="1"/>
    <col min="3079" max="3330" width="9" style="162"/>
    <col min="3331" max="3331" width="7" style="162" customWidth="1"/>
    <col min="3332" max="3332" width="23.125" style="162" customWidth="1"/>
    <col min="3333" max="3333" width="16.5" style="162" customWidth="1"/>
    <col min="3334" max="3334" width="13.25" style="162" customWidth="1"/>
    <col min="3335" max="3586" width="9" style="162"/>
    <col min="3587" max="3587" width="7" style="162" customWidth="1"/>
    <col min="3588" max="3588" width="23.125" style="162" customWidth="1"/>
    <col min="3589" max="3589" width="16.5" style="162" customWidth="1"/>
    <col min="3590" max="3590" width="13.25" style="162" customWidth="1"/>
    <col min="3591" max="3842" width="9" style="162"/>
    <col min="3843" max="3843" width="7" style="162" customWidth="1"/>
    <col min="3844" max="3844" width="23.125" style="162" customWidth="1"/>
    <col min="3845" max="3845" width="16.5" style="162" customWidth="1"/>
    <col min="3846" max="3846" width="13.25" style="162" customWidth="1"/>
    <col min="3847" max="4098" width="9" style="162"/>
    <col min="4099" max="4099" width="7" style="162" customWidth="1"/>
    <col min="4100" max="4100" width="23.125" style="162" customWidth="1"/>
    <col min="4101" max="4101" width="16.5" style="162" customWidth="1"/>
    <col min="4102" max="4102" width="13.25" style="162" customWidth="1"/>
    <col min="4103" max="4354" width="9" style="162"/>
    <col min="4355" max="4355" width="7" style="162" customWidth="1"/>
    <col min="4356" max="4356" width="23.125" style="162" customWidth="1"/>
    <col min="4357" max="4357" width="16.5" style="162" customWidth="1"/>
    <col min="4358" max="4358" width="13.25" style="162" customWidth="1"/>
    <col min="4359" max="4610" width="9" style="162"/>
    <col min="4611" max="4611" width="7" style="162" customWidth="1"/>
    <col min="4612" max="4612" width="23.125" style="162" customWidth="1"/>
    <col min="4613" max="4613" width="16.5" style="162" customWidth="1"/>
    <col min="4614" max="4614" width="13.25" style="162" customWidth="1"/>
    <col min="4615" max="4866" width="9" style="162"/>
    <col min="4867" max="4867" width="7" style="162" customWidth="1"/>
    <col min="4868" max="4868" width="23.125" style="162" customWidth="1"/>
    <col min="4869" max="4869" width="16.5" style="162" customWidth="1"/>
    <col min="4870" max="4870" width="13.25" style="162" customWidth="1"/>
    <col min="4871" max="5122" width="9" style="162"/>
    <col min="5123" max="5123" width="7" style="162" customWidth="1"/>
    <col min="5124" max="5124" width="23.125" style="162" customWidth="1"/>
    <col min="5125" max="5125" width="16.5" style="162" customWidth="1"/>
    <col min="5126" max="5126" width="13.25" style="162" customWidth="1"/>
    <col min="5127" max="5378" width="9" style="162"/>
    <col min="5379" max="5379" width="7" style="162" customWidth="1"/>
    <col min="5380" max="5380" width="23.125" style="162" customWidth="1"/>
    <col min="5381" max="5381" width="16.5" style="162" customWidth="1"/>
    <col min="5382" max="5382" width="13.25" style="162" customWidth="1"/>
    <col min="5383" max="5634" width="9" style="162"/>
    <col min="5635" max="5635" width="7" style="162" customWidth="1"/>
    <col min="5636" max="5636" width="23.125" style="162" customWidth="1"/>
    <col min="5637" max="5637" width="16.5" style="162" customWidth="1"/>
    <col min="5638" max="5638" width="13.25" style="162" customWidth="1"/>
    <col min="5639" max="5890" width="9" style="162"/>
    <col min="5891" max="5891" width="7" style="162" customWidth="1"/>
    <col min="5892" max="5892" width="23.125" style="162" customWidth="1"/>
    <col min="5893" max="5893" width="16.5" style="162" customWidth="1"/>
    <col min="5894" max="5894" width="13.25" style="162" customWidth="1"/>
    <col min="5895" max="6146" width="9" style="162"/>
    <col min="6147" max="6147" width="7" style="162" customWidth="1"/>
    <col min="6148" max="6148" width="23.125" style="162" customWidth="1"/>
    <col min="6149" max="6149" width="16.5" style="162" customWidth="1"/>
    <col min="6150" max="6150" width="13.25" style="162" customWidth="1"/>
    <col min="6151" max="6402" width="9" style="162"/>
    <col min="6403" max="6403" width="7" style="162" customWidth="1"/>
    <col min="6404" max="6404" width="23.125" style="162" customWidth="1"/>
    <col min="6405" max="6405" width="16.5" style="162" customWidth="1"/>
    <col min="6406" max="6406" width="13.25" style="162" customWidth="1"/>
    <col min="6407" max="6658" width="9" style="162"/>
    <col min="6659" max="6659" width="7" style="162" customWidth="1"/>
    <col min="6660" max="6660" width="23.125" style="162" customWidth="1"/>
    <col min="6661" max="6661" width="16.5" style="162" customWidth="1"/>
    <col min="6662" max="6662" width="13.25" style="162" customWidth="1"/>
    <col min="6663" max="6914" width="9" style="162"/>
    <col min="6915" max="6915" width="7" style="162" customWidth="1"/>
    <col min="6916" max="6916" width="23.125" style="162" customWidth="1"/>
    <col min="6917" max="6917" width="16.5" style="162" customWidth="1"/>
    <col min="6918" max="6918" width="13.25" style="162" customWidth="1"/>
    <col min="6919" max="7170" width="9" style="162"/>
    <col min="7171" max="7171" width="7" style="162" customWidth="1"/>
    <col min="7172" max="7172" width="23.125" style="162" customWidth="1"/>
    <col min="7173" max="7173" width="16.5" style="162" customWidth="1"/>
    <col min="7174" max="7174" width="13.25" style="162" customWidth="1"/>
    <col min="7175" max="7426" width="9" style="162"/>
    <col min="7427" max="7427" width="7" style="162" customWidth="1"/>
    <col min="7428" max="7428" width="23.125" style="162" customWidth="1"/>
    <col min="7429" max="7429" width="16.5" style="162" customWidth="1"/>
    <col min="7430" max="7430" width="13.25" style="162" customWidth="1"/>
    <col min="7431" max="7682" width="9" style="162"/>
    <col min="7683" max="7683" width="7" style="162" customWidth="1"/>
    <col min="7684" max="7684" width="23.125" style="162" customWidth="1"/>
    <col min="7685" max="7685" width="16.5" style="162" customWidth="1"/>
    <col min="7686" max="7686" width="13.25" style="162" customWidth="1"/>
    <col min="7687" max="7938" width="9" style="162"/>
    <col min="7939" max="7939" width="7" style="162" customWidth="1"/>
    <col min="7940" max="7940" width="23.125" style="162" customWidth="1"/>
    <col min="7941" max="7941" width="16.5" style="162" customWidth="1"/>
    <col min="7942" max="7942" width="13.25" style="162" customWidth="1"/>
    <col min="7943" max="8194" width="9" style="162"/>
    <col min="8195" max="8195" width="7" style="162" customWidth="1"/>
    <col min="8196" max="8196" width="23.125" style="162" customWidth="1"/>
    <col min="8197" max="8197" width="16.5" style="162" customWidth="1"/>
    <col min="8198" max="8198" width="13.25" style="162" customWidth="1"/>
    <col min="8199" max="8450" width="9" style="162"/>
    <col min="8451" max="8451" width="7" style="162" customWidth="1"/>
    <col min="8452" max="8452" width="23.125" style="162" customWidth="1"/>
    <col min="8453" max="8453" width="16.5" style="162" customWidth="1"/>
    <col min="8454" max="8454" width="13.25" style="162" customWidth="1"/>
    <col min="8455" max="8706" width="9" style="162"/>
    <col min="8707" max="8707" width="7" style="162" customWidth="1"/>
    <col min="8708" max="8708" width="23.125" style="162" customWidth="1"/>
    <col min="8709" max="8709" width="16.5" style="162" customWidth="1"/>
    <col min="8710" max="8710" width="13.25" style="162" customWidth="1"/>
    <col min="8711" max="8962" width="9" style="162"/>
    <col min="8963" max="8963" width="7" style="162" customWidth="1"/>
    <col min="8964" max="8964" width="23.125" style="162" customWidth="1"/>
    <col min="8965" max="8965" width="16.5" style="162" customWidth="1"/>
    <col min="8966" max="8966" width="13.25" style="162" customWidth="1"/>
    <col min="8967" max="9218" width="9" style="162"/>
    <col min="9219" max="9219" width="7" style="162" customWidth="1"/>
    <col min="9220" max="9220" width="23.125" style="162" customWidth="1"/>
    <col min="9221" max="9221" width="16.5" style="162" customWidth="1"/>
    <col min="9222" max="9222" width="13.25" style="162" customWidth="1"/>
    <col min="9223" max="9474" width="9" style="162"/>
    <col min="9475" max="9475" width="7" style="162" customWidth="1"/>
    <col min="9476" max="9476" width="23.125" style="162" customWidth="1"/>
    <col min="9477" max="9477" width="16.5" style="162" customWidth="1"/>
    <col min="9478" max="9478" width="13.25" style="162" customWidth="1"/>
    <col min="9479" max="9730" width="9" style="162"/>
    <col min="9731" max="9731" width="7" style="162" customWidth="1"/>
    <col min="9732" max="9732" width="23.125" style="162" customWidth="1"/>
    <col min="9733" max="9733" width="16.5" style="162" customWidth="1"/>
    <col min="9734" max="9734" width="13.25" style="162" customWidth="1"/>
    <col min="9735" max="9986" width="9" style="162"/>
    <col min="9987" max="9987" width="7" style="162" customWidth="1"/>
    <col min="9988" max="9988" width="23.125" style="162" customWidth="1"/>
    <col min="9989" max="9989" width="16.5" style="162" customWidth="1"/>
    <col min="9990" max="9990" width="13.25" style="162" customWidth="1"/>
    <col min="9991" max="10242" width="9" style="162"/>
    <col min="10243" max="10243" width="7" style="162" customWidth="1"/>
    <col min="10244" max="10244" width="23.125" style="162" customWidth="1"/>
    <col min="10245" max="10245" width="16.5" style="162" customWidth="1"/>
    <col min="10246" max="10246" width="13.25" style="162" customWidth="1"/>
    <col min="10247" max="10498" width="9" style="162"/>
    <col min="10499" max="10499" width="7" style="162" customWidth="1"/>
    <col min="10500" max="10500" width="23.125" style="162" customWidth="1"/>
    <col min="10501" max="10501" width="16.5" style="162" customWidth="1"/>
    <col min="10502" max="10502" width="13.25" style="162" customWidth="1"/>
    <col min="10503" max="10754" width="9" style="162"/>
    <col min="10755" max="10755" width="7" style="162" customWidth="1"/>
    <col min="10756" max="10756" width="23.125" style="162" customWidth="1"/>
    <col min="10757" max="10757" width="16.5" style="162" customWidth="1"/>
    <col min="10758" max="10758" width="13.25" style="162" customWidth="1"/>
    <col min="10759" max="11010" width="9" style="162"/>
    <col min="11011" max="11011" width="7" style="162" customWidth="1"/>
    <col min="11012" max="11012" width="23.125" style="162" customWidth="1"/>
    <col min="11013" max="11013" width="16.5" style="162" customWidth="1"/>
    <col min="11014" max="11014" width="13.25" style="162" customWidth="1"/>
    <col min="11015" max="11266" width="9" style="162"/>
    <col min="11267" max="11267" width="7" style="162" customWidth="1"/>
    <col min="11268" max="11268" width="23.125" style="162" customWidth="1"/>
    <col min="11269" max="11269" width="16.5" style="162" customWidth="1"/>
    <col min="11270" max="11270" width="13.25" style="162" customWidth="1"/>
    <col min="11271" max="11522" width="9" style="162"/>
    <col min="11523" max="11523" width="7" style="162" customWidth="1"/>
    <col min="11524" max="11524" width="23.125" style="162" customWidth="1"/>
    <col min="11525" max="11525" width="16.5" style="162" customWidth="1"/>
    <col min="11526" max="11526" width="13.25" style="162" customWidth="1"/>
    <col min="11527" max="11778" width="9" style="162"/>
    <col min="11779" max="11779" width="7" style="162" customWidth="1"/>
    <col min="11780" max="11780" width="23.125" style="162" customWidth="1"/>
    <col min="11781" max="11781" width="16.5" style="162" customWidth="1"/>
    <col min="11782" max="11782" width="13.25" style="162" customWidth="1"/>
    <col min="11783" max="12034" width="9" style="162"/>
    <col min="12035" max="12035" width="7" style="162" customWidth="1"/>
    <col min="12036" max="12036" width="23.125" style="162" customWidth="1"/>
    <col min="12037" max="12037" width="16.5" style="162" customWidth="1"/>
    <col min="12038" max="12038" width="13.25" style="162" customWidth="1"/>
    <col min="12039" max="12290" width="9" style="162"/>
    <col min="12291" max="12291" width="7" style="162" customWidth="1"/>
    <col min="12292" max="12292" width="23.125" style="162" customWidth="1"/>
    <col min="12293" max="12293" width="16.5" style="162" customWidth="1"/>
    <col min="12294" max="12294" width="13.25" style="162" customWidth="1"/>
    <col min="12295" max="12546" width="9" style="162"/>
    <col min="12547" max="12547" width="7" style="162" customWidth="1"/>
    <col min="12548" max="12548" width="23.125" style="162" customWidth="1"/>
    <col min="12549" max="12549" width="16.5" style="162" customWidth="1"/>
    <col min="12550" max="12550" width="13.25" style="162" customWidth="1"/>
    <col min="12551" max="12802" width="9" style="162"/>
    <col min="12803" max="12803" width="7" style="162" customWidth="1"/>
    <col min="12804" max="12804" width="23.125" style="162" customWidth="1"/>
    <col min="12805" max="12805" width="16.5" style="162" customWidth="1"/>
    <col min="12806" max="12806" width="13.25" style="162" customWidth="1"/>
    <col min="12807" max="13058" width="9" style="162"/>
    <col min="13059" max="13059" width="7" style="162" customWidth="1"/>
    <col min="13060" max="13060" width="23.125" style="162" customWidth="1"/>
    <col min="13061" max="13061" width="16.5" style="162" customWidth="1"/>
    <col min="13062" max="13062" width="13.25" style="162" customWidth="1"/>
    <col min="13063" max="13314" width="9" style="162"/>
    <col min="13315" max="13315" width="7" style="162" customWidth="1"/>
    <col min="13316" max="13316" width="23.125" style="162" customWidth="1"/>
    <col min="13317" max="13317" width="16.5" style="162" customWidth="1"/>
    <col min="13318" max="13318" width="13.25" style="162" customWidth="1"/>
    <col min="13319" max="13570" width="9" style="162"/>
    <col min="13571" max="13571" width="7" style="162" customWidth="1"/>
    <col min="13572" max="13572" width="23.125" style="162" customWidth="1"/>
    <col min="13573" max="13573" width="16.5" style="162" customWidth="1"/>
    <col min="13574" max="13574" width="13.25" style="162" customWidth="1"/>
    <col min="13575" max="13826" width="9" style="162"/>
    <col min="13827" max="13827" width="7" style="162" customWidth="1"/>
    <col min="13828" max="13828" width="23.125" style="162" customWidth="1"/>
    <col min="13829" max="13829" width="16.5" style="162" customWidth="1"/>
    <col min="13830" max="13830" width="13.25" style="162" customWidth="1"/>
    <col min="13831" max="14082" width="9" style="162"/>
    <col min="14083" max="14083" width="7" style="162" customWidth="1"/>
    <col min="14084" max="14084" width="23.125" style="162" customWidth="1"/>
    <col min="14085" max="14085" width="16.5" style="162" customWidth="1"/>
    <col min="14086" max="14086" width="13.25" style="162" customWidth="1"/>
    <col min="14087" max="14338" width="9" style="162"/>
    <col min="14339" max="14339" width="7" style="162" customWidth="1"/>
    <col min="14340" max="14340" width="23.125" style="162" customWidth="1"/>
    <col min="14341" max="14341" width="16.5" style="162" customWidth="1"/>
    <col min="14342" max="14342" width="13.25" style="162" customWidth="1"/>
    <col min="14343" max="14594" width="9" style="162"/>
    <col min="14595" max="14595" width="7" style="162" customWidth="1"/>
    <col min="14596" max="14596" width="23.125" style="162" customWidth="1"/>
    <col min="14597" max="14597" width="16.5" style="162" customWidth="1"/>
    <col min="14598" max="14598" width="13.25" style="162" customWidth="1"/>
    <col min="14599" max="14850" width="9" style="162"/>
    <col min="14851" max="14851" width="7" style="162" customWidth="1"/>
    <col min="14852" max="14852" width="23.125" style="162" customWidth="1"/>
    <col min="14853" max="14853" width="16.5" style="162" customWidth="1"/>
    <col min="14854" max="14854" width="13.25" style="162" customWidth="1"/>
    <col min="14855" max="15106" width="9" style="162"/>
    <col min="15107" max="15107" width="7" style="162" customWidth="1"/>
    <col min="15108" max="15108" width="23.125" style="162" customWidth="1"/>
    <col min="15109" max="15109" width="16.5" style="162" customWidth="1"/>
    <col min="15110" max="15110" width="13.25" style="162" customWidth="1"/>
    <col min="15111" max="15362" width="9" style="162"/>
    <col min="15363" max="15363" width="7" style="162" customWidth="1"/>
    <col min="15364" max="15364" width="23.125" style="162" customWidth="1"/>
    <col min="15365" max="15365" width="16.5" style="162" customWidth="1"/>
    <col min="15366" max="15366" width="13.25" style="162" customWidth="1"/>
    <col min="15367" max="15618" width="9" style="162"/>
    <col min="15619" max="15619" width="7" style="162" customWidth="1"/>
    <col min="15620" max="15620" width="23.125" style="162" customWidth="1"/>
    <col min="15621" max="15621" width="16.5" style="162" customWidth="1"/>
    <col min="15622" max="15622" width="13.25" style="162" customWidth="1"/>
    <col min="15623" max="15874" width="9" style="162"/>
    <col min="15875" max="15875" width="7" style="162" customWidth="1"/>
    <col min="15876" max="15876" width="23.125" style="162" customWidth="1"/>
    <col min="15877" max="15877" width="16.5" style="162" customWidth="1"/>
    <col min="15878" max="15878" width="13.25" style="162" customWidth="1"/>
    <col min="15879" max="16130" width="9" style="162"/>
    <col min="16131" max="16131" width="7" style="162" customWidth="1"/>
    <col min="16132" max="16132" width="23.125" style="162" customWidth="1"/>
    <col min="16133" max="16133" width="16.5" style="162" customWidth="1"/>
    <col min="16134" max="16134" width="13.25" style="162" customWidth="1"/>
    <col min="16135" max="16384" width="9" style="162"/>
  </cols>
  <sheetData>
    <row r="1" spans="1:6" ht="14.25" x14ac:dyDescent="0.15">
      <c r="A1" s="124" t="s">
        <v>114</v>
      </c>
      <c r="B1" s="113"/>
      <c r="C1" s="56"/>
      <c r="D1" s="112"/>
      <c r="E1" s="112"/>
      <c r="F1" s="112"/>
    </row>
    <row r="2" spans="1:6" ht="17.25" x14ac:dyDescent="0.15">
      <c r="A2" s="409" t="s">
        <v>508</v>
      </c>
      <c r="B2" s="409"/>
      <c r="C2" s="409"/>
      <c r="D2" s="409"/>
      <c r="E2" s="409"/>
      <c r="F2" s="409"/>
    </row>
    <row r="3" spans="1:6" ht="9.9499999999999993" customHeight="1" x14ac:dyDescent="0.15">
      <c r="A3" s="112"/>
      <c r="B3" s="113"/>
      <c r="C3" s="114"/>
      <c r="D3" s="114"/>
      <c r="E3" s="114"/>
      <c r="F3" s="114"/>
    </row>
    <row r="4" spans="1:6" ht="20.100000000000001" customHeight="1" x14ac:dyDescent="0.15">
      <c r="A4" s="112"/>
      <c r="B4" s="113"/>
      <c r="C4" s="112"/>
      <c r="D4" s="148" t="s">
        <v>497</v>
      </c>
      <c r="E4" s="407">
        <f>'申請25-1'!B8</f>
        <v>0</v>
      </c>
      <c r="F4" s="407"/>
    </row>
    <row r="5" spans="1:6" ht="5.0999999999999996" customHeight="1" x14ac:dyDescent="0.15">
      <c r="A5" s="112"/>
      <c r="B5" s="113"/>
      <c r="C5" s="112"/>
      <c r="D5" s="129"/>
      <c r="E5" s="151"/>
      <c r="F5" s="151"/>
    </row>
    <row r="6" spans="1:6" ht="33.75" customHeight="1" x14ac:dyDescent="0.15">
      <c r="A6" s="152" t="s">
        <v>124</v>
      </c>
      <c r="B6" s="115" t="s">
        <v>107</v>
      </c>
      <c r="C6" s="154" t="s">
        <v>108</v>
      </c>
      <c r="D6" s="154" t="s">
        <v>115</v>
      </c>
      <c r="E6" s="152" t="s">
        <v>270</v>
      </c>
      <c r="F6" s="154" t="s">
        <v>111</v>
      </c>
    </row>
    <row r="7" spans="1:6" ht="15" customHeight="1" x14ac:dyDescent="0.15">
      <c r="A7" s="415" t="s">
        <v>116</v>
      </c>
      <c r="B7" s="115" t="s">
        <v>117</v>
      </c>
      <c r="C7" s="116"/>
      <c r="D7" s="116"/>
      <c r="E7" s="116"/>
      <c r="F7" s="117"/>
    </row>
    <row r="8" spans="1:6" ht="15" customHeight="1" x14ac:dyDescent="0.15">
      <c r="A8" s="416"/>
      <c r="B8" s="115" t="s">
        <v>118</v>
      </c>
      <c r="C8" s="116"/>
      <c r="D8" s="116"/>
      <c r="E8" s="116"/>
      <c r="F8" s="117"/>
    </row>
    <row r="9" spans="1:6" ht="15" customHeight="1" x14ac:dyDescent="0.15">
      <c r="A9" s="416"/>
      <c r="B9" s="115" t="s">
        <v>119</v>
      </c>
      <c r="C9" s="116"/>
      <c r="D9" s="116"/>
      <c r="E9" s="116"/>
      <c r="F9" s="117"/>
    </row>
    <row r="10" spans="1:6" ht="15" customHeight="1" x14ac:dyDescent="0.15">
      <c r="A10" s="416"/>
      <c r="B10" s="115" t="s">
        <v>95</v>
      </c>
      <c r="C10" s="116"/>
      <c r="D10" s="116"/>
      <c r="E10" s="116"/>
      <c r="F10" s="117"/>
    </row>
    <row r="11" spans="1:6" ht="15" customHeight="1" x14ac:dyDescent="0.15">
      <c r="A11" s="416"/>
      <c r="B11" s="115" t="s">
        <v>228</v>
      </c>
      <c r="C11" s="116"/>
      <c r="D11" s="116"/>
      <c r="E11" s="116"/>
      <c r="F11" s="117"/>
    </row>
    <row r="12" spans="1:6" ht="15" customHeight="1" x14ac:dyDescent="0.15">
      <c r="A12" s="416"/>
      <c r="B12" s="115" t="s">
        <v>120</v>
      </c>
      <c r="C12" s="116"/>
      <c r="D12" s="116"/>
      <c r="E12" s="116"/>
      <c r="F12" s="117"/>
    </row>
    <row r="13" spans="1:6" ht="15" customHeight="1" x14ac:dyDescent="0.15">
      <c r="A13" s="416"/>
      <c r="B13" s="115" t="s">
        <v>121</v>
      </c>
      <c r="C13" s="116"/>
      <c r="D13" s="116"/>
      <c r="E13" s="116"/>
      <c r="F13" s="117"/>
    </row>
    <row r="14" spans="1:6" ht="15" customHeight="1" x14ac:dyDescent="0.15">
      <c r="A14" s="416"/>
      <c r="B14" s="115" t="s">
        <v>122</v>
      </c>
      <c r="C14" s="116"/>
      <c r="D14" s="116"/>
      <c r="E14" s="116"/>
      <c r="F14" s="117"/>
    </row>
    <row r="15" spans="1:6" ht="15" customHeight="1" x14ac:dyDescent="0.15">
      <c r="A15" s="416"/>
      <c r="B15" s="115" t="s">
        <v>123</v>
      </c>
      <c r="C15" s="116"/>
      <c r="D15" s="116"/>
      <c r="E15" s="116"/>
      <c r="F15" s="117"/>
    </row>
    <row r="16" spans="1:6" ht="15" customHeight="1" x14ac:dyDescent="0.15">
      <c r="A16" s="416"/>
      <c r="B16" s="115" t="s">
        <v>152</v>
      </c>
      <c r="C16" s="116"/>
      <c r="D16" s="116"/>
      <c r="E16" s="116"/>
      <c r="F16" s="117"/>
    </row>
    <row r="17" spans="1:6" ht="15" customHeight="1" x14ac:dyDescent="0.15">
      <c r="A17" s="416"/>
      <c r="B17" s="115" t="s">
        <v>151</v>
      </c>
      <c r="C17" s="116"/>
      <c r="D17" s="116"/>
      <c r="E17" s="116"/>
      <c r="F17" s="117"/>
    </row>
    <row r="18" spans="1:6" ht="15" customHeight="1" x14ac:dyDescent="0.15">
      <c r="A18" s="416"/>
      <c r="B18" s="115" t="s">
        <v>150</v>
      </c>
      <c r="C18" s="116"/>
      <c r="D18" s="116"/>
      <c r="E18" s="116"/>
      <c r="F18" s="117"/>
    </row>
    <row r="19" spans="1:6" ht="15" customHeight="1" x14ac:dyDescent="0.15">
      <c r="A19" s="416"/>
      <c r="B19" s="115" t="s">
        <v>149</v>
      </c>
      <c r="C19" s="116"/>
      <c r="D19" s="116"/>
      <c r="E19" s="116"/>
      <c r="F19" s="117"/>
    </row>
    <row r="20" spans="1:6" ht="15" customHeight="1" x14ac:dyDescent="0.15">
      <c r="A20" s="416"/>
      <c r="B20" s="115" t="s">
        <v>148</v>
      </c>
      <c r="C20" s="116"/>
      <c r="D20" s="116"/>
      <c r="E20" s="116"/>
      <c r="F20" s="117"/>
    </row>
    <row r="21" spans="1:6" ht="15" customHeight="1" x14ac:dyDescent="0.15">
      <c r="A21" s="416"/>
      <c r="B21" s="115" t="s">
        <v>147</v>
      </c>
      <c r="C21" s="116"/>
      <c r="D21" s="116"/>
      <c r="E21" s="116"/>
      <c r="F21" s="117"/>
    </row>
    <row r="22" spans="1:6" ht="13.5" customHeight="1" x14ac:dyDescent="0.15">
      <c r="A22" s="416"/>
      <c r="B22" s="414" t="s">
        <v>128</v>
      </c>
      <c r="C22" s="414"/>
      <c r="D22" s="154" t="s">
        <v>125</v>
      </c>
      <c r="E22" s="118">
        <f>COUNTIF(E7:E21,"専任")</f>
        <v>0</v>
      </c>
      <c r="F22" s="119" t="s">
        <v>127</v>
      </c>
    </row>
    <row r="23" spans="1:6" ht="13.5" customHeight="1" x14ac:dyDescent="0.15">
      <c r="A23" s="417"/>
      <c r="B23" s="414"/>
      <c r="C23" s="414"/>
      <c r="D23" s="154" t="s">
        <v>126</v>
      </c>
      <c r="E23" s="118">
        <f>COUNTIF(E7:E22,"兼任")</f>
        <v>0</v>
      </c>
      <c r="F23" s="119" t="s">
        <v>127</v>
      </c>
    </row>
    <row r="24" spans="1:6" ht="15" customHeight="1" x14ac:dyDescent="0.15">
      <c r="A24" s="411" t="s">
        <v>229</v>
      </c>
      <c r="B24" s="115" t="s">
        <v>230</v>
      </c>
      <c r="C24" s="116"/>
      <c r="D24" s="116"/>
      <c r="E24" s="116"/>
      <c r="F24" s="120"/>
    </row>
    <row r="25" spans="1:6" ht="15" customHeight="1" x14ac:dyDescent="0.15">
      <c r="A25" s="412"/>
      <c r="B25" s="115" t="s">
        <v>231</v>
      </c>
      <c r="C25" s="116"/>
      <c r="D25" s="116"/>
      <c r="E25" s="116"/>
      <c r="F25" s="120"/>
    </row>
    <row r="26" spans="1:6" ht="15" customHeight="1" x14ac:dyDescent="0.15">
      <c r="A26" s="412"/>
      <c r="B26" s="115" t="s">
        <v>232</v>
      </c>
      <c r="C26" s="116"/>
      <c r="D26" s="116"/>
      <c r="E26" s="116"/>
      <c r="F26" s="120"/>
    </row>
    <row r="27" spans="1:6" ht="15" customHeight="1" x14ac:dyDescent="0.15">
      <c r="A27" s="412"/>
      <c r="B27" s="115" t="s">
        <v>233</v>
      </c>
      <c r="C27" s="116"/>
      <c r="D27" s="116"/>
      <c r="E27" s="116"/>
      <c r="F27" s="120"/>
    </row>
    <row r="28" spans="1:6" ht="15" customHeight="1" x14ac:dyDescent="0.15">
      <c r="A28" s="412"/>
      <c r="B28" s="115" t="s">
        <v>228</v>
      </c>
      <c r="C28" s="116"/>
      <c r="D28" s="116"/>
      <c r="E28" s="116"/>
      <c r="F28" s="120"/>
    </row>
    <row r="29" spans="1:6" ht="15" customHeight="1" x14ac:dyDescent="0.15">
      <c r="A29" s="412"/>
      <c r="B29" s="115" t="s">
        <v>120</v>
      </c>
      <c r="C29" s="116"/>
      <c r="D29" s="116"/>
      <c r="E29" s="116"/>
      <c r="F29" s="120"/>
    </row>
    <row r="30" spans="1:6" ht="15" customHeight="1" x14ac:dyDescent="0.15">
      <c r="A30" s="412"/>
      <c r="B30" s="115" t="s">
        <v>121</v>
      </c>
      <c r="C30" s="116"/>
      <c r="D30" s="116"/>
      <c r="E30" s="116"/>
      <c r="F30" s="120"/>
    </row>
    <row r="31" spans="1:6" ht="15" customHeight="1" x14ac:dyDescent="0.15">
      <c r="A31" s="412"/>
      <c r="B31" s="115" t="s">
        <v>122</v>
      </c>
      <c r="C31" s="116"/>
      <c r="D31" s="116"/>
      <c r="E31" s="116"/>
      <c r="F31" s="120"/>
    </row>
    <row r="32" spans="1:6" ht="14.25" customHeight="1" x14ac:dyDescent="0.15">
      <c r="A32" s="412"/>
      <c r="B32" s="115" t="s">
        <v>123</v>
      </c>
      <c r="C32" s="116"/>
      <c r="D32" s="116"/>
      <c r="E32" s="116"/>
      <c r="F32" s="120"/>
    </row>
    <row r="33" spans="1:6" ht="15" customHeight="1" x14ac:dyDescent="0.15">
      <c r="A33" s="412"/>
      <c r="B33" s="115" t="s">
        <v>152</v>
      </c>
      <c r="C33" s="116"/>
      <c r="D33" s="116"/>
      <c r="E33" s="116"/>
      <c r="F33" s="120"/>
    </row>
    <row r="34" spans="1:6" ht="15" customHeight="1" x14ac:dyDescent="0.15">
      <c r="A34" s="412"/>
      <c r="B34" s="115" t="s">
        <v>234</v>
      </c>
      <c r="C34" s="116"/>
      <c r="D34" s="116"/>
      <c r="E34" s="116"/>
      <c r="F34" s="120"/>
    </row>
    <row r="35" spans="1:6" ht="15" customHeight="1" x14ac:dyDescent="0.15">
      <c r="A35" s="412"/>
      <c r="B35" s="115" t="s">
        <v>150</v>
      </c>
      <c r="C35" s="116"/>
      <c r="D35" s="116"/>
      <c r="E35" s="116"/>
      <c r="F35" s="120"/>
    </row>
    <row r="36" spans="1:6" ht="15" customHeight="1" x14ac:dyDescent="0.15">
      <c r="A36" s="412"/>
      <c r="B36" s="115" t="s">
        <v>235</v>
      </c>
      <c r="C36" s="116"/>
      <c r="D36" s="116"/>
      <c r="E36" s="116"/>
      <c r="F36" s="120"/>
    </row>
    <row r="37" spans="1:6" ht="15" customHeight="1" x14ac:dyDescent="0.15">
      <c r="A37" s="412"/>
      <c r="B37" s="115" t="s">
        <v>236</v>
      </c>
      <c r="C37" s="116"/>
      <c r="D37" s="116"/>
      <c r="E37" s="116"/>
      <c r="F37" s="120"/>
    </row>
    <row r="38" spans="1:6" ht="15" customHeight="1" x14ac:dyDescent="0.15">
      <c r="A38" s="412"/>
      <c r="B38" s="115" t="s">
        <v>147</v>
      </c>
      <c r="C38" s="116"/>
      <c r="D38" s="116"/>
      <c r="E38" s="116"/>
      <c r="F38" s="120"/>
    </row>
    <row r="39" spans="1:6" ht="13.5" customHeight="1" x14ac:dyDescent="0.15">
      <c r="A39" s="418"/>
      <c r="B39" s="420" t="s">
        <v>129</v>
      </c>
      <c r="C39" s="421"/>
      <c r="D39" s="154" t="s">
        <v>143</v>
      </c>
      <c r="E39" s="118">
        <f>COUNTIF(E24:E38,"専任")</f>
        <v>0</v>
      </c>
      <c r="F39" s="119" t="s">
        <v>127</v>
      </c>
    </row>
    <row r="40" spans="1:6" ht="13.5" customHeight="1" x14ac:dyDescent="0.15">
      <c r="A40" s="419"/>
      <c r="B40" s="422"/>
      <c r="C40" s="423"/>
      <c r="D40" s="154" t="s">
        <v>144</v>
      </c>
      <c r="E40" s="118">
        <f>COUNTIF(E24:E39,"兼任")</f>
        <v>0</v>
      </c>
      <c r="F40" s="119" t="s">
        <v>127</v>
      </c>
    </row>
    <row r="41" spans="1:6" ht="15" customHeight="1" x14ac:dyDescent="0.15">
      <c r="A41" s="411" t="s">
        <v>237</v>
      </c>
      <c r="B41" s="115" t="s">
        <v>230</v>
      </c>
      <c r="C41" s="116"/>
      <c r="D41" s="116"/>
      <c r="E41" s="116"/>
      <c r="F41" s="120"/>
    </row>
    <row r="42" spans="1:6" ht="15" customHeight="1" x14ac:dyDescent="0.15">
      <c r="A42" s="412"/>
      <c r="B42" s="115" t="s">
        <v>231</v>
      </c>
      <c r="C42" s="116"/>
      <c r="D42" s="116"/>
      <c r="E42" s="116"/>
      <c r="F42" s="120"/>
    </row>
    <row r="43" spans="1:6" ht="15" customHeight="1" x14ac:dyDescent="0.15">
      <c r="A43" s="412"/>
      <c r="B43" s="115" t="s">
        <v>232</v>
      </c>
      <c r="C43" s="116"/>
      <c r="D43" s="116"/>
      <c r="E43" s="116"/>
      <c r="F43" s="120"/>
    </row>
    <row r="44" spans="1:6" ht="15" customHeight="1" x14ac:dyDescent="0.15">
      <c r="A44" s="412"/>
      <c r="B44" s="115" t="s">
        <v>233</v>
      </c>
      <c r="C44" s="116"/>
      <c r="D44" s="116"/>
      <c r="E44" s="116"/>
      <c r="F44" s="120"/>
    </row>
    <row r="45" spans="1:6" ht="15" customHeight="1" x14ac:dyDescent="0.15">
      <c r="A45" s="412"/>
      <c r="B45" s="115" t="s">
        <v>238</v>
      </c>
      <c r="C45" s="116"/>
      <c r="D45" s="116"/>
      <c r="E45" s="116"/>
      <c r="F45" s="120"/>
    </row>
    <row r="46" spans="1:6" ht="15" customHeight="1" x14ac:dyDescent="0.15">
      <c r="A46" s="412"/>
      <c r="B46" s="115" t="s">
        <v>120</v>
      </c>
      <c r="C46" s="116"/>
      <c r="D46" s="116"/>
      <c r="E46" s="116"/>
      <c r="F46" s="120"/>
    </row>
    <row r="47" spans="1:6" ht="15" customHeight="1" x14ac:dyDescent="0.15">
      <c r="A47" s="412"/>
      <c r="B47" s="115" t="s">
        <v>121</v>
      </c>
      <c r="C47" s="116"/>
      <c r="D47" s="116"/>
      <c r="E47" s="116"/>
      <c r="F47" s="120"/>
    </row>
    <row r="48" spans="1:6" ht="15" customHeight="1" x14ac:dyDescent="0.15">
      <c r="A48" s="412"/>
      <c r="B48" s="115" t="s">
        <v>122</v>
      </c>
      <c r="C48" s="116"/>
      <c r="D48" s="116"/>
      <c r="E48" s="116"/>
      <c r="F48" s="120"/>
    </row>
    <row r="49" spans="1:8" ht="15" customHeight="1" x14ac:dyDescent="0.15">
      <c r="A49" s="412"/>
      <c r="B49" s="115" t="s">
        <v>123</v>
      </c>
      <c r="C49" s="116"/>
      <c r="D49" s="116"/>
      <c r="E49" s="116"/>
      <c r="F49" s="120"/>
    </row>
    <row r="50" spans="1:8" ht="15" customHeight="1" x14ac:dyDescent="0.15">
      <c r="A50" s="412"/>
      <c r="B50" s="115" t="s">
        <v>239</v>
      </c>
      <c r="C50" s="116"/>
      <c r="D50" s="116"/>
      <c r="E50" s="116"/>
      <c r="F50" s="120"/>
    </row>
    <row r="51" spans="1:8" ht="15" customHeight="1" x14ac:dyDescent="0.15">
      <c r="A51" s="412"/>
      <c r="B51" s="115" t="s">
        <v>234</v>
      </c>
      <c r="C51" s="116"/>
      <c r="D51" s="116"/>
      <c r="E51" s="116"/>
      <c r="F51" s="120"/>
    </row>
    <row r="52" spans="1:8" ht="15" customHeight="1" x14ac:dyDescent="0.15">
      <c r="A52" s="412"/>
      <c r="B52" s="115" t="s">
        <v>240</v>
      </c>
      <c r="C52" s="116"/>
      <c r="D52" s="116"/>
      <c r="E52" s="116"/>
      <c r="F52" s="120"/>
    </row>
    <row r="53" spans="1:8" ht="15" customHeight="1" x14ac:dyDescent="0.15">
      <c r="A53" s="412"/>
      <c r="B53" s="115" t="s">
        <v>241</v>
      </c>
      <c r="C53" s="116"/>
      <c r="D53" s="116"/>
      <c r="E53" s="116"/>
      <c r="F53" s="120"/>
    </row>
    <row r="54" spans="1:8" ht="15" customHeight="1" x14ac:dyDescent="0.15">
      <c r="A54" s="412"/>
      <c r="B54" s="115" t="s">
        <v>236</v>
      </c>
      <c r="C54" s="116"/>
      <c r="D54" s="116"/>
      <c r="E54" s="116"/>
      <c r="F54" s="120"/>
    </row>
    <row r="55" spans="1:8" ht="15" customHeight="1" x14ac:dyDescent="0.15">
      <c r="A55" s="412"/>
      <c r="B55" s="115" t="s">
        <v>242</v>
      </c>
      <c r="C55" s="116"/>
      <c r="D55" s="116"/>
      <c r="E55" s="116"/>
      <c r="F55" s="120"/>
      <c r="H55" s="164"/>
    </row>
    <row r="56" spans="1:8" ht="13.5" customHeight="1" x14ac:dyDescent="0.15">
      <c r="A56" s="412"/>
      <c r="B56" s="414" t="s">
        <v>130</v>
      </c>
      <c r="C56" s="414"/>
      <c r="D56" s="154" t="s">
        <v>145</v>
      </c>
      <c r="E56" s="118">
        <f>COUNTIF(E41:E55,"専任")</f>
        <v>0</v>
      </c>
      <c r="F56" s="119" t="s">
        <v>127</v>
      </c>
      <c r="H56" s="164"/>
    </row>
    <row r="57" spans="1:8" ht="13.5" customHeight="1" x14ac:dyDescent="0.15">
      <c r="A57" s="413"/>
      <c r="B57" s="414"/>
      <c r="C57" s="414"/>
      <c r="D57" s="121" t="s">
        <v>146</v>
      </c>
      <c r="E57" s="122">
        <f>COUNTIF(E41:E56,"兼任")</f>
        <v>0</v>
      </c>
      <c r="F57" s="123" t="s">
        <v>127</v>
      </c>
    </row>
    <row r="58" spans="1:8" x14ac:dyDescent="0.15">
      <c r="A58" s="180" t="s">
        <v>243</v>
      </c>
      <c r="B58" s="185"/>
      <c r="C58" s="180"/>
      <c r="D58" s="180"/>
      <c r="E58" s="180"/>
      <c r="F58" s="180"/>
      <c r="G58" s="186"/>
    </row>
    <row r="59" spans="1:8" x14ac:dyDescent="0.15">
      <c r="A59" s="180"/>
      <c r="B59" s="213" t="s">
        <v>298</v>
      </c>
      <c r="C59" s="180"/>
      <c r="D59" s="180"/>
      <c r="E59" s="180"/>
      <c r="F59" s="180"/>
      <c r="G59" s="186"/>
    </row>
  </sheetData>
  <sheetProtection selectLockedCells="1"/>
  <mergeCells count="8">
    <mergeCell ref="A41:A57"/>
    <mergeCell ref="B56:C57"/>
    <mergeCell ref="A2:F2"/>
    <mergeCell ref="E4:F4"/>
    <mergeCell ref="A7:A23"/>
    <mergeCell ref="B22:C23"/>
    <mergeCell ref="A24:A40"/>
    <mergeCell ref="B39:C40"/>
  </mergeCells>
  <phoneticPr fontId="1"/>
  <dataValidations count="1">
    <dataValidation type="list" allowBlank="1" showInputMessage="1" showErrorMessage="1" sqref="E7:E21 E24:E38 E41:E55" xr:uid="{00000000-0002-0000-0400-000000000000}">
      <formula1>"専任,兼任"</formula1>
    </dataValidation>
  </dataValidations>
  <printOptions horizontalCentered="1"/>
  <pageMargins left="0.59055118110236227" right="0.59055118110236227" top="0.59055118110236227" bottom="0.59055118110236227" header="0.19685039370078741" footer="0.15748031496062992"/>
  <pageSetup paperSize="9" scale="94"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5"/>
  <sheetViews>
    <sheetView tabSelected="1" view="pageBreakPreview" zoomScale="85" zoomScaleNormal="100" zoomScaleSheetLayoutView="85" workbookViewId="0">
      <selection activeCell="E14" sqref="E14"/>
    </sheetView>
  </sheetViews>
  <sheetFormatPr defaultRowHeight="13.5" x14ac:dyDescent="0.15"/>
  <cols>
    <col min="1" max="1" width="5" style="57" customWidth="1"/>
    <col min="2" max="2" width="3.375" style="57" customWidth="1"/>
    <col min="3" max="3" width="8.875" style="57" customWidth="1"/>
    <col min="4" max="4" width="11.625" style="57" customWidth="1"/>
    <col min="5" max="5" width="32" style="57" customWidth="1"/>
    <col min="6" max="6" width="5.25" style="57" customWidth="1"/>
    <col min="7" max="13" width="3.625" style="57" customWidth="1"/>
    <col min="14" max="30" width="3.875" style="57" customWidth="1"/>
    <col min="31" max="16384" width="9" style="57"/>
  </cols>
  <sheetData>
    <row r="1" spans="1:13" s="217" customFormat="1" ht="15" customHeight="1" x14ac:dyDescent="0.15">
      <c r="A1" s="230" t="s">
        <v>246</v>
      </c>
      <c r="B1" s="64"/>
      <c r="C1" s="64"/>
      <c r="D1" s="64"/>
      <c r="E1" s="64"/>
      <c r="F1" s="64"/>
      <c r="G1" s="64"/>
      <c r="H1" s="64"/>
      <c r="I1" s="64"/>
      <c r="J1" s="64"/>
      <c r="K1" s="64"/>
      <c r="L1" s="64"/>
      <c r="M1" s="64"/>
    </row>
    <row r="2" spans="1:13" s="217" customFormat="1" ht="15" customHeight="1" x14ac:dyDescent="0.15">
      <c r="A2" s="230"/>
      <c r="B2" s="64"/>
      <c r="C2" s="64"/>
      <c r="D2" s="64"/>
      <c r="E2" s="64"/>
      <c r="F2" s="64"/>
      <c r="G2" s="64"/>
      <c r="H2" s="64"/>
      <c r="I2" s="64"/>
      <c r="J2" s="64"/>
      <c r="K2" s="64"/>
      <c r="L2" s="64"/>
      <c r="M2" s="64"/>
    </row>
    <row r="3" spans="1:13" s="217" customFormat="1" ht="18" customHeight="1" x14ac:dyDescent="0.15">
      <c r="A3" s="447" t="s">
        <v>509</v>
      </c>
      <c r="B3" s="447"/>
      <c r="C3" s="447"/>
      <c r="D3" s="447"/>
      <c r="E3" s="447"/>
      <c r="F3" s="447"/>
      <c r="G3" s="447"/>
      <c r="H3" s="447"/>
      <c r="I3" s="447"/>
      <c r="J3" s="447"/>
      <c r="K3" s="447"/>
      <c r="L3" s="447"/>
      <c r="M3" s="447"/>
    </row>
    <row r="4" spans="1:13" s="217" customFormat="1" ht="18.75" customHeight="1" x14ac:dyDescent="0.15">
      <c r="A4" s="64"/>
      <c r="B4" s="64"/>
      <c r="C4" s="64"/>
      <c r="D4" s="64"/>
      <c r="E4" s="64"/>
      <c r="F4" s="448"/>
      <c r="G4" s="448"/>
      <c r="H4" s="448"/>
      <c r="I4" s="448"/>
      <c r="J4" s="64"/>
      <c r="K4" s="64"/>
      <c r="L4" s="64"/>
      <c r="M4" s="64"/>
    </row>
    <row r="5" spans="1:13" s="217" customFormat="1" ht="18.75" customHeight="1" x14ac:dyDescent="0.15">
      <c r="A5" s="64"/>
      <c r="B5" s="64"/>
      <c r="C5" s="64"/>
      <c r="D5" s="64"/>
      <c r="E5" s="231" t="s">
        <v>497</v>
      </c>
      <c r="F5" s="452">
        <f>'申請25-1'!B8</f>
        <v>0</v>
      </c>
      <c r="G5" s="452"/>
      <c r="H5" s="452"/>
      <c r="I5" s="452"/>
      <c r="J5" s="452"/>
      <c r="K5" s="452"/>
      <c r="L5" s="452"/>
      <c r="M5" s="452"/>
    </row>
    <row r="6" spans="1:13" ht="18.75" customHeight="1" x14ac:dyDescent="0.15">
      <c r="A6" s="64" t="s">
        <v>163</v>
      </c>
      <c r="B6" s="65"/>
      <c r="C6" s="65"/>
      <c r="D6" s="65"/>
      <c r="E6" s="66"/>
      <c r="F6" s="66"/>
      <c r="G6" s="66"/>
      <c r="H6" s="66"/>
      <c r="I6" s="66"/>
      <c r="J6" s="66"/>
      <c r="K6" s="453" t="s">
        <v>168</v>
      </c>
      <c r="L6" s="453"/>
      <c r="M6" s="453"/>
    </row>
    <row r="7" spans="1:13" s="58" customFormat="1" ht="18.75" customHeight="1" x14ac:dyDescent="0.15">
      <c r="A7" s="449" t="s">
        <v>164</v>
      </c>
      <c r="B7" s="450"/>
      <c r="C7" s="450"/>
      <c r="D7" s="451"/>
      <c r="E7" s="145" t="s">
        <v>165</v>
      </c>
      <c r="F7" s="449" t="s">
        <v>166</v>
      </c>
      <c r="G7" s="450"/>
      <c r="H7" s="450"/>
      <c r="I7" s="450"/>
      <c r="J7" s="450"/>
      <c r="K7" s="450"/>
      <c r="L7" s="450"/>
      <c r="M7" s="451"/>
    </row>
    <row r="8" spans="1:13" s="59" customFormat="1" ht="18.75" customHeight="1" x14ac:dyDescent="0.15">
      <c r="A8" s="141"/>
      <c r="B8" s="445"/>
      <c r="C8" s="445"/>
      <c r="D8" s="446"/>
      <c r="E8" s="142"/>
      <c r="F8" s="441"/>
      <c r="G8" s="442"/>
      <c r="H8" s="442"/>
      <c r="I8" s="442"/>
      <c r="J8" s="442"/>
      <c r="K8" s="442"/>
      <c r="L8" s="442"/>
      <c r="M8" s="443"/>
    </row>
    <row r="9" spans="1:13" ht="18.75" customHeight="1" x14ac:dyDescent="0.15">
      <c r="A9" s="143"/>
      <c r="B9" s="437"/>
      <c r="C9" s="437"/>
      <c r="D9" s="438"/>
      <c r="E9" s="142"/>
      <c r="F9" s="428"/>
      <c r="G9" s="429"/>
      <c r="H9" s="429"/>
      <c r="I9" s="429"/>
      <c r="J9" s="429"/>
      <c r="K9" s="429"/>
      <c r="L9" s="429"/>
      <c r="M9" s="430"/>
    </row>
    <row r="10" spans="1:13" ht="18.75" customHeight="1" x14ac:dyDescent="0.15">
      <c r="A10" s="143"/>
      <c r="B10" s="437"/>
      <c r="C10" s="437"/>
      <c r="D10" s="438"/>
      <c r="E10" s="142"/>
      <c r="F10" s="428"/>
      <c r="G10" s="429"/>
      <c r="H10" s="429"/>
      <c r="I10" s="429"/>
      <c r="J10" s="429"/>
      <c r="K10" s="429"/>
      <c r="L10" s="429"/>
      <c r="M10" s="430"/>
    </row>
    <row r="11" spans="1:13" ht="18.75" customHeight="1" x14ac:dyDescent="0.15">
      <c r="A11" s="143"/>
      <c r="B11" s="437"/>
      <c r="C11" s="437"/>
      <c r="D11" s="438"/>
      <c r="E11" s="142"/>
      <c r="F11" s="428"/>
      <c r="G11" s="429"/>
      <c r="H11" s="429"/>
      <c r="I11" s="429"/>
      <c r="J11" s="429"/>
      <c r="K11" s="429"/>
      <c r="L11" s="429"/>
      <c r="M11" s="430"/>
    </row>
    <row r="12" spans="1:13" ht="18.75" customHeight="1" x14ac:dyDescent="0.15">
      <c r="A12" s="143"/>
      <c r="B12" s="437"/>
      <c r="C12" s="437"/>
      <c r="D12" s="438"/>
      <c r="E12" s="142"/>
      <c r="F12" s="428"/>
      <c r="G12" s="429"/>
      <c r="H12" s="429"/>
      <c r="I12" s="429"/>
      <c r="J12" s="429"/>
      <c r="K12" s="429"/>
      <c r="L12" s="429"/>
      <c r="M12" s="430"/>
    </row>
    <row r="13" spans="1:13" ht="18.75" customHeight="1" x14ac:dyDescent="0.15">
      <c r="A13" s="143"/>
      <c r="B13" s="437"/>
      <c r="C13" s="437"/>
      <c r="D13" s="438"/>
      <c r="E13" s="142"/>
      <c r="F13" s="428"/>
      <c r="G13" s="429"/>
      <c r="H13" s="429"/>
      <c r="I13" s="429"/>
      <c r="J13" s="429"/>
      <c r="K13" s="429"/>
      <c r="L13" s="429"/>
      <c r="M13" s="430"/>
    </row>
    <row r="14" spans="1:13" ht="18.75" customHeight="1" x14ac:dyDescent="0.15">
      <c r="A14" s="143"/>
      <c r="B14" s="437"/>
      <c r="C14" s="437"/>
      <c r="D14" s="438"/>
      <c r="E14" s="142"/>
      <c r="F14" s="428"/>
      <c r="G14" s="429"/>
      <c r="H14" s="429"/>
      <c r="I14" s="429"/>
      <c r="J14" s="429"/>
      <c r="K14" s="429"/>
      <c r="L14" s="429"/>
      <c r="M14" s="430"/>
    </row>
    <row r="15" spans="1:13" ht="18.75" customHeight="1" x14ac:dyDescent="0.15">
      <c r="A15" s="143"/>
      <c r="B15" s="437"/>
      <c r="C15" s="437"/>
      <c r="D15" s="438"/>
      <c r="E15" s="142"/>
      <c r="F15" s="428"/>
      <c r="G15" s="429"/>
      <c r="H15" s="429"/>
      <c r="I15" s="429"/>
      <c r="J15" s="429"/>
      <c r="K15" s="429"/>
      <c r="L15" s="429"/>
      <c r="M15" s="430"/>
    </row>
    <row r="16" spans="1:13" ht="18.75" customHeight="1" x14ac:dyDescent="0.15">
      <c r="A16" s="143"/>
      <c r="B16" s="437"/>
      <c r="C16" s="437"/>
      <c r="D16" s="438"/>
      <c r="E16" s="142"/>
      <c r="F16" s="428"/>
      <c r="G16" s="429"/>
      <c r="H16" s="429"/>
      <c r="I16" s="429"/>
      <c r="J16" s="429"/>
      <c r="K16" s="429"/>
      <c r="L16" s="429"/>
      <c r="M16" s="430"/>
    </row>
    <row r="17" spans="1:13" ht="18.75" customHeight="1" x14ac:dyDescent="0.15">
      <c r="A17" s="143"/>
      <c r="B17" s="437"/>
      <c r="C17" s="437"/>
      <c r="D17" s="438"/>
      <c r="E17" s="142"/>
      <c r="F17" s="428"/>
      <c r="G17" s="429"/>
      <c r="H17" s="429"/>
      <c r="I17" s="429"/>
      <c r="J17" s="429"/>
      <c r="K17" s="429"/>
      <c r="L17" s="429"/>
      <c r="M17" s="430"/>
    </row>
    <row r="18" spans="1:13" ht="18.75" customHeight="1" x14ac:dyDescent="0.15">
      <c r="A18" s="143"/>
      <c r="B18" s="437"/>
      <c r="C18" s="437"/>
      <c r="D18" s="438"/>
      <c r="E18" s="142"/>
      <c r="F18" s="428"/>
      <c r="G18" s="429"/>
      <c r="H18" s="429"/>
      <c r="I18" s="429"/>
      <c r="J18" s="429"/>
      <c r="K18" s="429"/>
      <c r="L18" s="429"/>
      <c r="M18" s="430"/>
    </row>
    <row r="19" spans="1:13" ht="18.75" customHeight="1" x14ac:dyDescent="0.15">
      <c r="A19" s="143"/>
      <c r="B19" s="437"/>
      <c r="C19" s="437"/>
      <c r="D19" s="438"/>
      <c r="E19" s="142"/>
      <c r="F19" s="428"/>
      <c r="G19" s="429"/>
      <c r="H19" s="429"/>
      <c r="I19" s="429"/>
      <c r="J19" s="429"/>
      <c r="K19" s="429"/>
      <c r="L19" s="429"/>
      <c r="M19" s="430"/>
    </row>
    <row r="20" spans="1:13" s="59" customFormat="1" ht="18.75" customHeight="1" x14ac:dyDescent="0.15">
      <c r="A20" s="141"/>
      <c r="B20" s="437"/>
      <c r="C20" s="437"/>
      <c r="D20" s="438"/>
      <c r="E20" s="142"/>
      <c r="F20" s="428"/>
      <c r="G20" s="429"/>
      <c r="H20" s="429"/>
      <c r="I20" s="429"/>
      <c r="J20" s="429"/>
      <c r="K20" s="429"/>
      <c r="L20" s="429"/>
      <c r="M20" s="430"/>
    </row>
    <row r="21" spans="1:13" ht="18.75" customHeight="1" thickBot="1" x14ac:dyDescent="0.2">
      <c r="A21" s="144"/>
      <c r="B21" s="439"/>
      <c r="C21" s="439"/>
      <c r="D21" s="440"/>
      <c r="E21" s="142"/>
      <c r="F21" s="431"/>
      <c r="G21" s="432"/>
      <c r="H21" s="432"/>
      <c r="I21" s="432"/>
      <c r="J21" s="432"/>
      <c r="K21" s="432"/>
      <c r="L21" s="432"/>
      <c r="M21" s="433"/>
    </row>
    <row r="22" spans="1:13" ht="27.75" customHeight="1" thickTop="1" x14ac:dyDescent="0.15">
      <c r="A22" s="425" t="s">
        <v>169</v>
      </c>
      <c r="B22" s="426"/>
      <c r="C22" s="426"/>
      <c r="D22" s="427"/>
      <c r="E22" s="140">
        <f>SUM(E8:E21)</f>
        <v>0</v>
      </c>
      <c r="F22" s="434"/>
      <c r="G22" s="435"/>
      <c r="H22" s="435"/>
      <c r="I22" s="435"/>
      <c r="J22" s="435"/>
      <c r="K22" s="435"/>
      <c r="L22" s="435"/>
      <c r="M22" s="436"/>
    </row>
    <row r="23" spans="1:13" s="59" customFormat="1" ht="12.75" customHeight="1" x14ac:dyDescent="0.15">
      <c r="A23" s="67"/>
      <c r="B23" s="67"/>
      <c r="C23" s="67"/>
      <c r="D23" s="68"/>
      <c r="E23" s="69"/>
      <c r="F23" s="70"/>
      <c r="G23" s="70"/>
      <c r="H23" s="70"/>
      <c r="I23" s="70"/>
      <c r="J23" s="70"/>
      <c r="K23" s="70"/>
      <c r="L23" s="70"/>
      <c r="M23" s="70"/>
    </row>
    <row r="24" spans="1:13" ht="18.75" customHeight="1" x14ac:dyDescent="0.15">
      <c r="A24" s="64" t="s">
        <v>167</v>
      </c>
      <c r="B24" s="65"/>
      <c r="C24" s="65"/>
      <c r="D24" s="65"/>
      <c r="E24" s="66"/>
      <c r="F24" s="66"/>
      <c r="G24" s="66"/>
      <c r="H24" s="66"/>
      <c r="I24" s="66"/>
      <c r="J24" s="66"/>
      <c r="K24" s="444" t="s">
        <v>168</v>
      </c>
      <c r="L24" s="444"/>
      <c r="M24" s="444"/>
    </row>
    <row r="25" spans="1:13" s="58" customFormat="1" ht="18.75" customHeight="1" x14ac:dyDescent="0.15">
      <c r="A25" s="449" t="s">
        <v>164</v>
      </c>
      <c r="B25" s="450"/>
      <c r="C25" s="450"/>
      <c r="D25" s="451"/>
      <c r="E25" s="145" t="s">
        <v>165</v>
      </c>
      <c r="F25" s="449" t="s">
        <v>166</v>
      </c>
      <c r="G25" s="450"/>
      <c r="H25" s="450"/>
      <c r="I25" s="450"/>
      <c r="J25" s="450"/>
      <c r="K25" s="450"/>
      <c r="L25" s="450"/>
      <c r="M25" s="451"/>
    </row>
    <row r="26" spans="1:13" s="59" customFormat="1" ht="18.75" customHeight="1" x14ac:dyDescent="0.15">
      <c r="A26" s="141"/>
      <c r="B26" s="445"/>
      <c r="C26" s="445"/>
      <c r="D26" s="446"/>
      <c r="E26" s="142"/>
      <c r="F26" s="441"/>
      <c r="G26" s="442"/>
      <c r="H26" s="442"/>
      <c r="I26" s="442"/>
      <c r="J26" s="442"/>
      <c r="K26" s="442"/>
      <c r="L26" s="442"/>
      <c r="M26" s="443"/>
    </row>
    <row r="27" spans="1:13" s="59" customFormat="1" ht="18.75" customHeight="1" x14ac:dyDescent="0.15">
      <c r="A27" s="143"/>
      <c r="B27" s="437"/>
      <c r="C27" s="437"/>
      <c r="D27" s="438"/>
      <c r="E27" s="142"/>
      <c r="F27" s="428"/>
      <c r="G27" s="429"/>
      <c r="H27" s="429"/>
      <c r="I27" s="429"/>
      <c r="J27" s="429"/>
      <c r="K27" s="429"/>
      <c r="L27" s="429"/>
      <c r="M27" s="430"/>
    </row>
    <row r="28" spans="1:13" s="59" customFormat="1" ht="18.75" customHeight="1" x14ac:dyDescent="0.15">
      <c r="A28" s="143"/>
      <c r="B28" s="437"/>
      <c r="C28" s="437"/>
      <c r="D28" s="438"/>
      <c r="E28" s="142"/>
      <c r="F28" s="428"/>
      <c r="G28" s="429"/>
      <c r="H28" s="429"/>
      <c r="I28" s="429"/>
      <c r="J28" s="429"/>
      <c r="K28" s="429"/>
      <c r="L28" s="429"/>
      <c r="M28" s="430"/>
    </row>
    <row r="29" spans="1:13" s="59" customFormat="1" ht="18.75" customHeight="1" x14ac:dyDescent="0.15">
      <c r="A29" s="143"/>
      <c r="B29" s="437"/>
      <c r="C29" s="437"/>
      <c r="D29" s="438"/>
      <c r="E29" s="142"/>
      <c r="F29" s="428"/>
      <c r="G29" s="429"/>
      <c r="H29" s="429"/>
      <c r="I29" s="429"/>
      <c r="J29" s="429"/>
      <c r="K29" s="429"/>
      <c r="L29" s="429"/>
      <c r="M29" s="430"/>
    </row>
    <row r="30" spans="1:13" s="59" customFormat="1" ht="18.75" customHeight="1" x14ac:dyDescent="0.15">
      <c r="A30" s="143"/>
      <c r="B30" s="437"/>
      <c r="C30" s="437"/>
      <c r="D30" s="438"/>
      <c r="E30" s="142"/>
      <c r="F30" s="428"/>
      <c r="G30" s="429"/>
      <c r="H30" s="429"/>
      <c r="I30" s="429"/>
      <c r="J30" s="429"/>
      <c r="K30" s="429"/>
      <c r="L30" s="429"/>
      <c r="M30" s="430"/>
    </row>
    <row r="31" spans="1:13" ht="18.75" customHeight="1" x14ac:dyDescent="0.15">
      <c r="A31" s="143"/>
      <c r="B31" s="437"/>
      <c r="C31" s="437"/>
      <c r="D31" s="438"/>
      <c r="E31" s="142"/>
      <c r="F31" s="428"/>
      <c r="G31" s="429"/>
      <c r="H31" s="429"/>
      <c r="I31" s="429"/>
      <c r="J31" s="429"/>
      <c r="K31" s="429"/>
      <c r="L31" s="429"/>
      <c r="M31" s="430"/>
    </row>
    <row r="32" spans="1:13" ht="18.75" customHeight="1" x14ac:dyDescent="0.15">
      <c r="A32" s="143"/>
      <c r="B32" s="437"/>
      <c r="C32" s="437"/>
      <c r="D32" s="438"/>
      <c r="E32" s="142"/>
      <c r="F32" s="428"/>
      <c r="G32" s="429"/>
      <c r="H32" s="429"/>
      <c r="I32" s="429"/>
      <c r="J32" s="429"/>
      <c r="K32" s="429"/>
      <c r="L32" s="429"/>
      <c r="M32" s="430"/>
    </row>
    <row r="33" spans="1:13" ht="18.75" customHeight="1" x14ac:dyDescent="0.15">
      <c r="A33" s="143"/>
      <c r="B33" s="437"/>
      <c r="C33" s="437"/>
      <c r="D33" s="438"/>
      <c r="E33" s="142"/>
      <c r="F33" s="428"/>
      <c r="G33" s="429"/>
      <c r="H33" s="429"/>
      <c r="I33" s="429"/>
      <c r="J33" s="429"/>
      <c r="K33" s="429"/>
      <c r="L33" s="429"/>
      <c r="M33" s="430"/>
    </row>
    <row r="34" spans="1:13" ht="18.75" customHeight="1" x14ac:dyDescent="0.15">
      <c r="A34" s="143"/>
      <c r="B34" s="437"/>
      <c r="C34" s="437"/>
      <c r="D34" s="438"/>
      <c r="E34" s="142"/>
      <c r="F34" s="428"/>
      <c r="G34" s="429"/>
      <c r="H34" s="429"/>
      <c r="I34" s="429"/>
      <c r="J34" s="429"/>
      <c r="K34" s="429"/>
      <c r="L34" s="429"/>
      <c r="M34" s="430"/>
    </row>
    <row r="35" spans="1:13" ht="18.75" customHeight="1" x14ac:dyDescent="0.15">
      <c r="A35" s="143"/>
      <c r="B35" s="437"/>
      <c r="C35" s="437"/>
      <c r="D35" s="438"/>
      <c r="E35" s="142"/>
      <c r="F35" s="428"/>
      <c r="G35" s="429"/>
      <c r="H35" s="429"/>
      <c r="I35" s="429"/>
      <c r="J35" s="429"/>
      <c r="K35" s="429"/>
      <c r="L35" s="429"/>
      <c r="M35" s="430"/>
    </row>
    <row r="36" spans="1:13" ht="18.75" customHeight="1" x14ac:dyDescent="0.15">
      <c r="A36" s="143"/>
      <c r="B36" s="437"/>
      <c r="C36" s="437"/>
      <c r="D36" s="438"/>
      <c r="E36" s="142"/>
      <c r="F36" s="428"/>
      <c r="G36" s="429"/>
      <c r="H36" s="429"/>
      <c r="I36" s="429"/>
      <c r="J36" s="429"/>
      <c r="K36" s="429"/>
      <c r="L36" s="429"/>
      <c r="M36" s="430"/>
    </row>
    <row r="37" spans="1:13" ht="18.75" customHeight="1" x14ac:dyDescent="0.15">
      <c r="A37" s="143"/>
      <c r="B37" s="437"/>
      <c r="C37" s="437"/>
      <c r="D37" s="438"/>
      <c r="E37" s="142"/>
      <c r="F37" s="428"/>
      <c r="G37" s="429"/>
      <c r="H37" s="429"/>
      <c r="I37" s="429"/>
      <c r="J37" s="429"/>
      <c r="K37" s="429"/>
      <c r="L37" s="429"/>
      <c r="M37" s="430"/>
    </row>
    <row r="38" spans="1:13" s="59" customFormat="1" ht="18.75" customHeight="1" x14ac:dyDescent="0.15">
      <c r="A38" s="141"/>
      <c r="B38" s="437"/>
      <c r="C38" s="437"/>
      <c r="D38" s="438"/>
      <c r="E38" s="142"/>
      <c r="F38" s="428"/>
      <c r="G38" s="429"/>
      <c r="H38" s="429"/>
      <c r="I38" s="429"/>
      <c r="J38" s="429"/>
      <c r="K38" s="429"/>
      <c r="L38" s="429"/>
      <c r="M38" s="430"/>
    </row>
    <row r="39" spans="1:13" ht="18.75" customHeight="1" thickBot="1" x14ac:dyDescent="0.2">
      <c r="A39" s="144"/>
      <c r="B39" s="439"/>
      <c r="C39" s="439"/>
      <c r="D39" s="440"/>
      <c r="E39" s="142"/>
      <c r="F39" s="431"/>
      <c r="G39" s="432"/>
      <c r="H39" s="432"/>
      <c r="I39" s="432"/>
      <c r="J39" s="432"/>
      <c r="K39" s="432"/>
      <c r="L39" s="432"/>
      <c r="M39" s="433"/>
    </row>
    <row r="40" spans="1:13" ht="27.75" customHeight="1" thickTop="1" x14ac:dyDescent="0.15">
      <c r="A40" s="425" t="s">
        <v>169</v>
      </c>
      <c r="B40" s="426"/>
      <c r="C40" s="426"/>
      <c r="D40" s="427"/>
      <c r="E40" s="140">
        <f>SUM(E26:E39)</f>
        <v>0</v>
      </c>
      <c r="F40" s="434"/>
      <c r="G40" s="435"/>
      <c r="H40" s="435"/>
      <c r="I40" s="435"/>
      <c r="J40" s="435"/>
      <c r="K40" s="435"/>
      <c r="L40" s="435"/>
      <c r="M40" s="436"/>
    </row>
    <row r="41" spans="1:13" s="59" customFormat="1" ht="20.100000000000001" customHeight="1" x14ac:dyDescent="0.15">
      <c r="B41" s="71"/>
      <c r="C41" s="71"/>
      <c r="D41" s="71" t="s">
        <v>490</v>
      </c>
      <c r="E41" s="72"/>
      <c r="F41" s="73" t="s">
        <v>173</v>
      </c>
      <c r="G41" s="73"/>
      <c r="H41" s="73" t="s">
        <v>170</v>
      </c>
      <c r="I41" s="73"/>
      <c r="J41" s="73" t="s">
        <v>171</v>
      </c>
      <c r="K41" s="73"/>
      <c r="L41" s="73" t="s">
        <v>172</v>
      </c>
      <c r="M41" s="74"/>
    </row>
    <row r="42" spans="1:13" s="59" customFormat="1" ht="20.100000000000001" customHeight="1" x14ac:dyDescent="0.15">
      <c r="B42" s="71"/>
      <c r="C42" s="71"/>
      <c r="D42" s="71"/>
      <c r="E42" s="72"/>
      <c r="F42" s="73"/>
      <c r="G42" s="73"/>
      <c r="H42" s="73"/>
      <c r="I42" s="73"/>
      <c r="J42" s="73"/>
      <c r="K42" s="73"/>
      <c r="L42" s="73"/>
      <c r="M42" s="74"/>
    </row>
    <row r="43" spans="1:13" s="59" customFormat="1" ht="20.100000000000001" customHeight="1" x14ac:dyDescent="0.15">
      <c r="A43" s="214"/>
      <c r="B43" s="214"/>
      <c r="C43" s="214"/>
      <c r="D43" s="214"/>
      <c r="E43" s="304" t="s">
        <v>299</v>
      </c>
      <c r="F43" s="429"/>
      <c r="G43" s="429"/>
      <c r="H43" s="429"/>
      <c r="I43" s="429"/>
      <c r="J43" s="429"/>
      <c r="K43" s="429"/>
      <c r="L43" s="429"/>
      <c r="M43" s="429"/>
    </row>
    <row r="44" spans="1:13" s="59" customFormat="1" ht="20.100000000000001" customHeight="1" x14ac:dyDescent="0.15">
      <c r="A44" s="214"/>
      <c r="B44" s="214"/>
      <c r="C44" s="214"/>
      <c r="D44" s="214"/>
      <c r="E44" s="304" t="s">
        <v>300</v>
      </c>
      <c r="F44" s="429"/>
      <c r="G44" s="429"/>
      <c r="H44" s="429"/>
      <c r="I44" s="429"/>
      <c r="J44" s="429"/>
      <c r="K44" s="429"/>
      <c r="L44" s="429"/>
      <c r="M44" s="429"/>
    </row>
    <row r="45" spans="1:13" s="59" customFormat="1" ht="20.100000000000001" customHeight="1" x14ac:dyDescent="0.15">
      <c r="A45" s="214"/>
      <c r="B45" s="214"/>
      <c r="C45" s="214"/>
      <c r="D45" s="214"/>
      <c r="E45" s="304" t="s">
        <v>301</v>
      </c>
      <c r="F45" s="429"/>
      <c r="G45" s="429"/>
      <c r="H45" s="429"/>
      <c r="I45" s="429"/>
      <c r="J45" s="429"/>
      <c r="K45" s="429"/>
      <c r="L45" s="429"/>
      <c r="M45" s="429"/>
    </row>
    <row r="46" spans="1:13" s="59" customFormat="1" ht="20.100000000000001" customHeight="1" x14ac:dyDescent="0.15">
      <c r="A46" s="214"/>
      <c r="B46" s="214"/>
      <c r="C46" s="214"/>
      <c r="D46" s="214"/>
      <c r="E46" s="216"/>
      <c r="F46" s="215"/>
      <c r="G46" s="215"/>
      <c r="H46" s="215"/>
      <c r="I46" s="215"/>
      <c r="J46" s="215"/>
      <c r="K46" s="215"/>
      <c r="L46" s="215"/>
      <c r="M46" s="215"/>
    </row>
    <row r="47" spans="1:13" s="59" customFormat="1" ht="15" customHeight="1" x14ac:dyDescent="0.15">
      <c r="A47" s="218" t="s">
        <v>266</v>
      </c>
      <c r="B47" s="218"/>
      <c r="C47" s="218"/>
      <c r="D47" s="219"/>
      <c r="E47" s="220"/>
      <c r="F47" s="220"/>
      <c r="G47" s="220"/>
      <c r="H47" s="220"/>
      <c r="I47" s="220"/>
      <c r="J47" s="220"/>
      <c r="K47" s="220"/>
      <c r="L47" s="220"/>
      <c r="M47" s="220"/>
    </row>
    <row r="48" spans="1:13" s="59" customFormat="1" ht="15" customHeight="1" x14ac:dyDescent="0.15">
      <c r="A48" s="221" t="s">
        <v>245</v>
      </c>
      <c r="B48" s="424" t="s">
        <v>247</v>
      </c>
      <c r="C48" s="424"/>
      <c r="D48" s="424"/>
      <c r="E48" s="424"/>
      <c r="F48" s="424"/>
      <c r="G48" s="424"/>
      <c r="H48" s="424"/>
      <c r="I48" s="424"/>
      <c r="J48" s="424"/>
      <c r="K48" s="424"/>
      <c r="L48" s="424"/>
      <c r="M48" s="424"/>
    </row>
    <row r="49" spans="1:13" s="59" customFormat="1" ht="15" customHeight="1" x14ac:dyDescent="0.15">
      <c r="A49" s="218"/>
      <c r="B49" s="424" t="s">
        <v>265</v>
      </c>
      <c r="C49" s="424"/>
      <c r="D49" s="424"/>
      <c r="E49" s="424"/>
      <c r="F49" s="424"/>
      <c r="G49" s="424"/>
      <c r="H49" s="424"/>
      <c r="I49" s="424"/>
      <c r="J49" s="424"/>
      <c r="K49" s="424"/>
      <c r="L49" s="424"/>
      <c r="M49" s="424"/>
    </row>
    <row r="50" spans="1:13" s="59" customFormat="1" ht="20.100000000000001" customHeight="1" x14ac:dyDescent="0.15">
      <c r="A50" s="60"/>
      <c r="B50" s="60"/>
      <c r="C50" s="60"/>
      <c r="D50" s="61"/>
      <c r="E50" s="62"/>
      <c r="F50" s="63"/>
      <c r="G50" s="63"/>
      <c r="H50" s="63"/>
      <c r="I50" s="63"/>
      <c r="J50" s="63"/>
      <c r="K50" s="63"/>
      <c r="L50" s="63"/>
      <c r="M50" s="63"/>
    </row>
    <row r="51" spans="1:13" s="59" customFormat="1" ht="20.100000000000001" customHeight="1" x14ac:dyDescent="0.15">
      <c r="A51" s="60"/>
      <c r="B51" s="60"/>
      <c r="C51" s="60"/>
      <c r="D51" s="61"/>
      <c r="E51" s="62"/>
      <c r="F51" s="63"/>
      <c r="G51" s="63"/>
      <c r="H51" s="63"/>
      <c r="I51" s="63"/>
      <c r="J51" s="63"/>
      <c r="K51" s="63"/>
      <c r="L51" s="63"/>
      <c r="M51" s="63"/>
    </row>
    <row r="52" spans="1:13" s="59" customFormat="1" ht="20.100000000000001" customHeight="1" x14ac:dyDescent="0.15">
      <c r="A52" s="60"/>
      <c r="B52" s="60"/>
      <c r="C52" s="60"/>
      <c r="D52" s="61"/>
      <c r="E52" s="62"/>
      <c r="F52" s="63"/>
      <c r="G52" s="63"/>
      <c r="H52" s="63"/>
      <c r="I52" s="63"/>
      <c r="J52" s="63"/>
      <c r="K52" s="63"/>
      <c r="L52" s="63"/>
      <c r="M52" s="63"/>
    </row>
    <row r="53" spans="1:13" s="59" customFormat="1" ht="20.100000000000001" customHeight="1" x14ac:dyDescent="0.15">
      <c r="A53" s="60"/>
      <c r="B53" s="60"/>
      <c r="C53" s="60"/>
      <c r="D53" s="61"/>
      <c r="E53" s="62"/>
      <c r="F53" s="63"/>
      <c r="G53" s="63"/>
      <c r="H53" s="63"/>
      <c r="I53" s="63"/>
      <c r="J53" s="63"/>
      <c r="K53" s="63"/>
      <c r="L53" s="63"/>
      <c r="M53" s="63"/>
    </row>
    <row r="54" spans="1:13" s="59" customFormat="1" ht="20.100000000000001" customHeight="1" x14ac:dyDescent="0.15">
      <c r="A54" s="60"/>
      <c r="B54" s="60"/>
      <c r="C54" s="60"/>
      <c r="D54" s="61"/>
      <c r="E54" s="62"/>
      <c r="F54" s="63"/>
      <c r="G54" s="63"/>
      <c r="H54" s="63"/>
      <c r="I54" s="63"/>
      <c r="J54" s="63"/>
      <c r="K54" s="63"/>
      <c r="L54" s="63"/>
      <c r="M54" s="63"/>
    </row>
    <row r="55" spans="1:13" s="59" customFormat="1" ht="20.100000000000001" customHeight="1" x14ac:dyDescent="0.15">
      <c r="A55" s="60"/>
      <c r="B55" s="60"/>
      <c r="C55" s="60"/>
      <c r="D55" s="61"/>
      <c r="E55" s="62"/>
      <c r="F55" s="63"/>
      <c r="G55" s="63"/>
      <c r="H55" s="63"/>
      <c r="I55" s="63"/>
      <c r="J55" s="63"/>
      <c r="K55" s="63"/>
      <c r="L55" s="63"/>
      <c r="M55" s="63"/>
    </row>
    <row r="56" spans="1:13" s="59" customFormat="1" ht="20.100000000000001" customHeight="1" x14ac:dyDescent="0.15">
      <c r="A56" s="60"/>
      <c r="B56" s="60"/>
      <c r="C56" s="60"/>
      <c r="D56" s="61"/>
      <c r="E56" s="62"/>
      <c r="F56" s="63"/>
      <c r="G56" s="63"/>
      <c r="H56" s="63"/>
      <c r="I56" s="63"/>
      <c r="J56" s="63"/>
      <c r="K56" s="63"/>
      <c r="L56" s="63"/>
      <c r="M56" s="63"/>
    </row>
    <row r="57" spans="1:13" s="59" customFormat="1" ht="20.100000000000001" customHeight="1" x14ac:dyDescent="0.15">
      <c r="A57" s="60"/>
      <c r="B57" s="60"/>
      <c r="C57" s="60"/>
      <c r="D57" s="61"/>
      <c r="E57" s="62"/>
      <c r="F57" s="63"/>
      <c r="G57" s="63"/>
      <c r="H57" s="63"/>
      <c r="I57" s="63"/>
      <c r="J57" s="63"/>
      <c r="K57" s="63"/>
      <c r="L57" s="63"/>
      <c r="M57" s="63"/>
    </row>
    <row r="58" spans="1:13" s="59" customFormat="1" ht="20.100000000000001" customHeight="1" x14ac:dyDescent="0.15">
      <c r="A58" s="60"/>
      <c r="B58" s="60"/>
      <c r="C58" s="60"/>
      <c r="D58" s="61"/>
      <c r="E58" s="62"/>
      <c r="F58" s="63"/>
      <c r="G58" s="63"/>
      <c r="H58" s="63"/>
      <c r="I58" s="63"/>
      <c r="J58" s="63"/>
      <c r="K58" s="63"/>
      <c r="L58" s="63"/>
      <c r="M58" s="63"/>
    </row>
    <row r="59" spans="1:13" s="59" customFormat="1" ht="20.100000000000001" customHeight="1" x14ac:dyDescent="0.15">
      <c r="A59" s="60"/>
      <c r="B59" s="60"/>
      <c r="C59" s="60"/>
      <c r="D59" s="61"/>
      <c r="E59" s="62"/>
      <c r="F59" s="63"/>
      <c r="G59" s="63"/>
      <c r="H59" s="63"/>
      <c r="I59" s="63"/>
      <c r="J59" s="63"/>
      <c r="K59" s="63"/>
      <c r="L59" s="63"/>
      <c r="M59" s="63"/>
    </row>
    <row r="60" spans="1:13" s="59" customFormat="1" ht="20.100000000000001" customHeight="1" x14ac:dyDescent="0.15">
      <c r="A60" s="60"/>
      <c r="B60" s="60"/>
      <c r="C60" s="60"/>
      <c r="D60" s="61"/>
      <c r="E60" s="62"/>
      <c r="F60" s="63"/>
      <c r="G60" s="63"/>
      <c r="H60" s="63"/>
      <c r="I60" s="63"/>
      <c r="J60" s="63"/>
      <c r="K60" s="63"/>
      <c r="L60" s="63"/>
      <c r="M60" s="63"/>
    </row>
    <row r="61" spans="1:13" s="59" customFormat="1" ht="20.100000000000001" customHeight="1" x14ac:dyDescent="0.15">
      <c r="A61" s="60"/>
      <c r="B61" s="60"/>
      <c r="C61" s="60"/>
      <c r="D61" s="61"/>
      <c r="E61" s="62"/>
      <c r="F61" s="63"/>
      <c r="G61" s="63"/>
      <c r="H61" s="63"/>
      <c r="I61" s="63"/>
      <c r="J61" s="63"/>
      <c r="K61" s="63"/>
      <c r="L61" s="63"/>
      <c r="M61" s="63"/>
    </row>
    <row r="62" spans="1:13" ht="30" customHeight="1" x14ac:dyDescent="0.15"/>
    <row r="63" spans="1:13" ht="30" customHeight="1" x14ac:dyDescent="0.15"/>
    <row r="64" spans="1:13"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sheetData>
  <sheetProtection selectLockedCells="1"/>
  <mergeCells count="74">
    <mergeCell ref="F43:M43"/>
    <mergeCell ref="F44:M44"/>
    <mergeCell ref="F45:M45"/>
    <mergeCell ref="B20:D20"/>
    <mergeCell ref="B15:D15"/>
    <mergeCell ref="B16:D16"/>
    <mergeCell ref="B36:D36"/>
    <mergeCell ref="B37:D37"/>
    <mergeCell ref="B33:D33"/>
    <mergeCell ref="B34:D34"/>
    <mergeCell ref="A25:D25"/>
    <mergeCell ref="F25:M25"/>
    <mergeCell ref="B21:D21"/>
    <mergeCell ref="B35:D35"/>
    <mergeCell ref="B31:D31"/>
    <mergeCell ref="B32:D32"/>
    <mergeCell ref="B17:D17"/>
    <mergeCell ref="B18:D18"/>
    <mergeCell ref="B19:D19"/>
    <mergeCell ref="F10:M10"/>
    <mergeCell ref="F11:M11"/>
    <mergeCell ref="F12:M12"/>
    <mergeCell ref="F17:M17"/>
    <mergeCell ref="F18:M18"/>
    <mergeCell ref="F19:M19"/>
    <mergeCell ref="F15:M15"/>
    <mergeCell ref="F16:M16"/>
    <mergeCell ref="A3:M3"/>
    <mergeCell ref="F4:I4"/>
    <mergeCell ref="A7:D7"/>
    <mergeCell ref="F7:M7"/>
    <mergeCell ref="B14:D14"/>
    <mergeCell ref="B9:D9"/>
    <mergeCell ref="B10:D10"/>
    <mergeCell ref="B11:D11"/>
    <mergeCell ref="B12:D12"/>
    <mergeCell ref="B13:D13"/>
    <mergeCell ref="F5:M5"/>
    <mergeCell ref="B8:D8"/>
    <mergeCell ref="K6:M6"/>
    <mergeCell ref="F8:M8"/>
    <mergeCell ref="F9:M9"/>
    <mergeCell ref="B26:D26"/>
    <mergeCell ref="B27:D27"/>
    <mergeCell ref="B28:D28"/>
    <mergeCell ref="B29:D29"/>
    <mergeCell ref="B30:D30"/>
    <mergeCell ref="F28:M28"/>
    <mergeCell ref="F29:M29"/>
    <mergeCell ref="F30:M30"/>
    <mergeCell ref="F33:M33"/>
    <mergeCell ref="F34:M34"/>
    <mergeCell ref="F31:M31"/>
    <mergeCell ref="F20:M20"/>
    <mergeCell ref="F21:M21"/>
    <mergeCell ref="F22:M22"/>
    <mergeCell ref="F13:M13"/>
    <mergeCell ref="F14:M14"/>
    <mergeCell ref="B48:M48"/>
    <mergeCell ref="B49:M49"/>
    <mergeCell ref="A22:D22"/>
    <mergeCell ref="A40:D40"/>
    <mergeCell ref="F38:M38"/>
    <mergeCell ref="F39:M39"/>
    <mergeCell ref="F40:M40"/>
    <mergeCell ref="B38:D38"/>
    <mergeCell ref="B39:D39"/>
    <mergeCell ref="F36:M36"/>
    <mergeCell ref="F37:M37"/>
    <mergeCell ref="F26:M26"/>
    <mergeCell ref="F27:M27"/>
    <mergeCell ref="K24:M24"/>
    <mergeCell ref="F32:M32"/>
    <mergeCell ref="F35:M35"/>
  </mergeCells>
  <phoneticPr fontId="1"/>
  <printOptions horizontalCentered="1"/>
  <pageMargins left="0.59055118110236227" right="0.59055118110236227" top="0.59055118110236227" bottom="0.59055118110236227" header="0.31496062992125984" footer="0.15748031496062992"/>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W79"/>
  <sheetViews>
    <sheetView view="pageBreakPreview" topLeftCell="F5" zoomScale="75" zoomScaleNormal="75" zoomScaleSheetLayoutView="75" workbookViewId="0">
      <selection activeCell="L7" sqref="L7"/>
    </sheetView>
  </sheetViews>
  <sheetFormatPr defaultRowHeight="13.5" x14ac:dyDescent="0.15"/>
  <cols>
    <col min="1" max="1" width="6.75" style="1" customWidth="1"/>
    <col min="2" max="2" width="21.875" style="1" customWidth="1"/>
    <col min="3" max="3" width="11.625" style="1" customWidth="1"/>
    <col min="4" max="4" width="17.625" style="1" customWidth="1"/>
    <col min="5" max="5" width="12.875" style="1" customWidth="1"/>
    <col min="6" max="7" width="17.625" style="1" customWidth="1"/>
    <col min="8" max="8" width="8.625" style="1" customWidth="1"/>
    <col min="9" max="11" width="15.625" style="1" customWidth="1"/>
    <col min="12" max="12" width="10.625" style="1" customWidth="1"/>
    <col min="13" max="13" width="8" style="1" customWidth="1"/>
    <col min="14" max="14" width="12.875" style="1" customWidth="1"/>
    <col min="15" max="15" width="16.125" style="1" customWidth="1"/>
    <col min="16" max="16" width="15.875" style="1" customWidth="1"/>
    <col min="17" max="17" width="18.125" style="1" customWidth="1"/>
    <col min="18" max="18" width="16.125" style="1" customWidth="1"/>
    <col min="19" max="19" width="17.75" style="1" customWidth="1"/>
    <col min="20" max="20" width="11.25" style="1" customWidth="1"/>
    <col min="21" max="21" width="9" style="1"/>
    <col min="22" max="22" width="12.25" style="1" bestFit="1" customWidth="1"/>
    <col min="23" max="16384" width="9" style="1"/>
  </cols>
  <sheetData>
    <row r="1" spans="1:23" ht="18.75" x14ac:dyDescent="0.2">
      <c r="A1" s="35" t="s">
        <v>141</v>
      </c>
      <c r="B1" s="75"/>
      <c r="C1" s="75"/>
      <c r="D1" s="75"/>
      <c r="E1" s="75"/>
      <c r="F1" s="75"/>
      <c r="G1" s="75"/>
      <c r="H1" s="75"/>
      <c r="I1" s="75"/>
      <c r="J1" s="75"/>
      <c r="K1" s="75"/>
      <c r="L1" s="75"/>
      <c r="M1" s="75"/>
      <c r="N1" s="75"/>
      <c r="O1" s="75"/>
      <c r="P1" s="75"/>
      <c r="Q1" s="76"/>
      <c r="R1" s="75"/>
      <c r="S1" s="75"/>
      <c r="T1" s="77"/>
    </row>
    <row r="2" spans="1:23" ht="25.5" customHeight="1" x14ac:dyDescent="0.15">
      <c r="A2" s="339" t="s">
        <v>504</v>
      </c>
      <c r="B2" s="339"/>
      <c r="C2" s="339"/>
      <c r="D2" s="339"/>
      <c r="E2" s="339"/>
      <c r="F2" s="339"/>
      <c r="G2" s="339"/>
      <c r="H2" s="339"/>
      <c r="I2" s="339"/>
      <c r="J2" s="339"/>
      <c r="K2" s="339"/>
      <c r="L2" s="339"/>
      <c r="M2" s="339"/>
      <c r="N2" s="339"/>
      <c r="O2" s="339"/>
      <c r="P2" s="339"/>
      <c r="Q2" s="339"/>
      <c r="R2" s="339"/>
      <c r="S2" s="339"/>
      <c r="T2" s="339"/>
    </row>
    <row r="3" spans="1:23" ht="9.9499999999999993" customHeight="1" x14ac:dyDescent="0.2">
      <c r="A3" s="75"/>
      <c r="B3" s="75"/>
      <c r="C3" s="75"/>
      <c r="D3" s="75"/>
      <c r="E3" s="75"/>
      <c r="F3" s="75"/>
      <c r="G3" s="75"/>
      <c r="H3" s="75"/>
      <c r="I3" s="75"/>
      <c r="J3" s="75"/>
      <c r="K3" s="75"/>
      <c r="L3" s="75"/>
      <c r="M3" s="75"/>
      <c r="N3" s="75"/>
      <c r="O3" s="78"/>
      <c r="P3" s="340"/>
      <c r="Q3" s="340"/>
      <c r="R3" s="340"/>
      <c r="S3" s="340"/>
      <c r="T3" s="174"/>
    </row>
    <row r="4" spans="1:23" ht="29.25" customHeight="1" x14ac:dyDescent="0.15">
      <c r="A4" s="11"/>
      <c r="B4" s="12"/>
      <c r="C4" s="13"/>
      <c r="D4" s="14"/>
      <c r="E4" s="14"/>
      <c r="F4" s="14"/>
      <c r="G4" s="14"/>
      <c r="H4" s="341" t="s">
        <v>0</v>
      </c>
      <c r="I4" s="342"/>
      <c r="J4" s="342"/>
      <c r="K4" s="342"/>
      <c r="L4" s="342"/>
      <c r="M4" s="342"/>
      <c r="N4" s="342"/>
      <c r="O4" s="343"/>
      <c r="P4" s="14"/>
      <c r="Q4" s="14"/>
      <c r="R4" s="14"/>
      <c r="S4" s="14"/>
      <c r="T4" s="13"/>
    </row>
    <row r="5" spans="1:23" ht="53.25" customHeight="1" x14ac:dyDescent="0.15">
      <c r="A5" s="334" t="s">
        <v>51</v>
      </c>
      <c r="B5" s="546" t="s">
        <v>495</v>
      </c>
      <c r="C5" s="328" t="s">
        <v>17</v>
      </c>
      <c r="D5" s="328" t="s">
        <v>62</v>
      </c>
      <c r="E5" s="328" t="s">
        <v>63</v>
      </c>
      <c r="F5" s="328" t="s">
        <v>64</v>
      </c>
      <c r="G5" s="328" t="s">
        <v>174</v>
      </c>
      <c r="H5" s="327" t="s">
        <v>65</v>
      </c>
      <c r="I5" s="79" t="s">
        <v>175</v>
      </c>
      <c r="J5" s="79" t="s">
        <v>77</v>
      </c>
      <c r="K5" s="79" t="s">
        <v>49</v>
      </c>
      <c r="L5" s="329" t="s">
        <v>78</v>
      </c>
      <c r="M5" s="330"/>
      <c r="N5" s="331"/>
      <c r="O5" s="332" t="s">
        <v>69</v>
      </c>
      <c r="P5" s="328" t="s">
        <v>70</v>
      </c>
      <c r="Q5" s="328" t="s">
        <v>71</v>
      </c>
      <c r="R5" s="328" t="s">
        <v>72</v>
      </c>
      <c r="S5" s="328" t="s">
        <v>73</v>
      </c>
      <c r="T5" s="333" t="s">
        <v>1</v>
      </c>
    </row>
    <row r="6" spans="1:23" ht="83.25" customHeight="1" x14ac:dyDescent="0.15">
      <c r="A6" s="334"/>
      <c r="B6" s="546"/>
      <c r="C6" s="328"/>
      <c r="D6" s="334"/>
      <c r="E6" s="328"/>
      <c r="F6" s="334"/>
      <c r="G6" s="334"/>
      <c r="H6" s="328"/>
      <c r="I6" s="169" t="s">
        <v>67</v>
      </c>
      <c r="J6" s="169" t="s">
        <v>67</v>
      </c>
      <c r="K6" s="169" t="s">
        <v>68</v>
      </c>
      <c r="L6" s="169" t="s">
        <v>267</v>
      </c>
      <c r="M6" s="169" t="s">
        <v>255</v>
      </c>
      <c r="N6" s="169" t="s">
        <v>67</v>
      </c>
      <c r="O6" s="333"/>
      <c r="P6" s="334"/>
      <c r="Q6" s="328"/>
      <c r="R6" s="334"/>
      <c r="S6" s="334"/>
      <c r="T6" s="333"/>
      <c r="V6" s="2"/>
      <c r="W6" s="2"/>
    </row>
    <row r="7" spans="1:23" s="2" customFormat="1" ht="79.5" customHeight="1" x14ac:dyDescent="0.15">
      <c r="A7" s="545" t="s">
        <v>313</v>
      </c>
      <c r="B7" s="16"/>
      <c r="C7" s="222" t="s">
        <v>272</v>
      </c>
      <c r="D7" s="80" t="s">
        <v>2</v>
      </c>
      <c r="E7" s="81" t="s">
        <v>278</v>
      </c>
      <c r="F7" s="81" t="s">
        <v>66</v>
      </c>
      <c r="G7" s="80" t="s">
        <v>3</v>
      </c>
      <c r="H7" s="80" t="s">
        <v>250</v>
      </c>
      <c r="I7" s="223" t="s">
        <v>302</v>
      </c>
      <c r="J7" s="80" t="s">
        <v>138</v>
      </c>
      <c r="K7" s="81" t="s">
        <v>176</v>
      </c>
      <c r="L7" s="224" t="s">
        <v>303</v>
      </c>
      <c r="M7" s="80" t="s">
        <v>253</v>
      </c>
      <c r="N7" s="80" t="s">
        <v>139</v>
      </c>
      <c r="O7" s="81" t="s">
        <v>177</v>
      </c>
      <c r="P7" s="81" t="s">
        <v>274</v>
      </c>
      <c r="Q7" s="81" t="s">
        <v>275</v>
      </c>
      <c r="R7" s="81" t="s">
        <v>273</v>
      </c>
      <c r="S7" s="81" t="s">
        <v>276</v>
      </c>
      <c r="T7" s="15"/>
    </row>
    <row r="8" spans="1:23" s="2" customFormat="1" ht="45" customHeight="1" x14ac:dyDescent="0.15">
      <c r="A8" s="309" t="s">
        <v>307</v>
      </c>
      <c r="B8" s="337" t="s">
        <v>418</v>
      </c>
      <c r="C8" s="187" t="s">
        <v>48</v>
      </c>
      <c r="D8" s="313">
        <f>'【記載例】申請25-2'!$F$85</f>
        <v>6319150</v>
      </c>
      <c r="E8" s="315">
        <v>80000</v>
      </c>
      <c r="F8" s="317">
        <f>D8-E8</f>
        <v>6239150</v>
      </c>
      <c r="G8" s="313">
        <f>'【記載例】申請25-2'!$F$85</f>
        <v>6319150</v>
      </c>
      <c r="H8" s="319">
        <f>'【記載例】申請25-3'!$F$8</f>
        <v>8</v>
      </c>
      <c r="I8" s="321">
        <v>776000</v>
      </c>
      <c r="J8" s="317">
        <f>ROUNDDOWN(IF(H8&gt;70,70,H8)/5,0)*215000</f>
        <v>215000</v>
      </c>
      <c r="K8" s="317">
        <f>I8+J8</f>
        <v>991000</v>
      </c>
      <c r="L8" s="323">
        <v>150</v>
      </c>
      <c r="M8" s="317">
        <f>IF(ROUNDDOWN(L8/40,0)&gt;30,30,ROUNDDOWN(L8/40,0))</f>
        <v>3</v>
      </c>
      <c r="N8" s="317">
        <f>IF(M8&lt;1,0,IF((1&lt;=M8)*OR(M8&lt;=4),113000,IF((5&lt;=M8)*OR(M8&lt;=9),226000,IF((10&lt;=M8)*OR(M8&lt;=14),566000,IF((15&lt;=M8)*OR(M8&lt;=19),849000,1132000+(M8-20)*45000)))))</f>
        <v>113000</v>
      </c>
      <c r="O8" s="317">
        <f>K8+N8</f>
        <v>1104000</v>
      </c>
      <c r="P8" s="317">
        <f>MIN(G8,O8)</f>
        <v>1104000</v>
      </c>
      <c r="Q8" s="317">
        <f>MIN(F8,P8)</f>
        <v>1104000</v>
      </c>
      <c r="R8" s="317">
        <f>ROUNDDOWN(Q8/2,-3)</f>
        <v>552000</v>
      </c>
      <c r="S8" s="335">
        <f>ROUNDDOWN(R8*$R$12,-3)</f>
        <v>550000</v>
      </c>
      <c r="T8" s="311"/>
    </row>
    <row r="9" spans="1:23" ht="80.099999999999994" customHeight="1" x14ac:dyDescent="0.15">
      <c r="A9" s="310"/>
      <c r="B9" s="338"/>
      <c r="C9" s="188" t="s">
        <v>425</v>
      </c>
      <c r="D9" s="314"/>
      <c r="E9" s="316"/>
      <c r="F9" s="318"/>
      <c r="G9" s="314"/>
      <c r="H9" s="320"/>
      <c r="I9" s="322"/>
      <c r="J9" s="318"/>
      <c r="K9" s="318"/>
      <c r="L9" s="324"/>
      <c r="M9" s="318"/>
      <c r="N9" s="318"/>
      <c r="O9" s="318"/>
      <c r="P9" s="318"/>
      <c r="Q9" s="318"/>
      <c r="R9" s="318"/>
      <c r="S9" s="336"/>
      <c r="T9" s="312"/>
    </row>
    <row r="10" spans="1:23" ht="30" customHeight="1" x14ac:dyDescent="0.2">
      <c r="A10" s="131" t="s">
        <v>4</v>
      </c>
      <c r="B10" s="18"/>
      <c r="C10" s="155"/>
      <c r="D10" s="133">
        <f t="shared" ref="D10:K10" si="0">SUM(D8)</f>
        <v>6319150</v>
      </c>
      <c r="E10" s="133">
        <f t="shared" si="0"/>
        <v>80000</v>
      </c>
      <c r="F10" s="133">
        <f t="shared" si="0"/>
        <v>6239150</v>
      </c>
      <c r="G10" s="133">
        <f t="shared" si="0"/>
        <v>6319150</v>
      </c>
      <c r="H10" s="133">
        <f t="shared" si="0"/>
        <v>8</v>
      </c>
      <c r="I10" s="133">
        <f t="shared" si="0"/>
        <v>776000</v>
      </c>
      <c r="J10" s="133">
        <f t="shared" si="0"/>
        <v>215000</v>
      </c>
      <c r="K10" s="133">
        <f t="shared" si="0"/>
        <v>991000</v>
      </c>
      <c r="L10" s="17"/>
      <c r="M10" s="134"/>
      <c r="N10" s="133">
        <f t="shared" ref="N10:S10" si="1">SUM(N8)</f>
        <v>113000</v>
      </c>
      <c r="O10" s="133">
        <f t="shared" si="1"/>
        <v>1104000</v>
      </c>
      <c r="P10" s="133">
        <f t="shared" si="1"/>
        <v>1104000</v>
      </c>
      <c r="Q10" s="133">
        <f t="shared" si="1"/>
        <v>1104000</v>
      </c>
      <c r="R10" s="133">
        <f t="shared" si="1"/>
        <v>552000</v>
      </c>
      <c r="S10" s="133">
        <f t="shared" si="1"/>
        <v>550000</v>
      </c>
      <c r="T10" s="135"/>
    </row>
    <row r="11" spans="1:23" ht="30" customHeight="1" x14ac:dyDescent="0.2">
      <c r="A11" s="132" t="s">
        <v>52</v>
      </c>
      <c r="B11" s="19"/>
      <c r="C11" s="156"/>
      <c r="D11" s="133">
        <f t="shared" ref="D11:K11" si="2">SUM(D10)</f>
        <v>6319150</v>
      </c>
      <c r="E11" s="133">
        <f t="shared" si="2"/>
        <v>80000</v>
      </c>
      <c r="F11" s="133">
        <f t="shared" si="2"/>
        <v>6239150</v>
      </c>
      <c r="G11" s="133">
        <f t="shared" si="2"/>
        <v>6319150</v>
      </c>
      <c r="H11" s="133">
        <f t="shared" si="2"/>
        <v>8</v>
      </c>
      <c r="I11" s="133">
        <f t="shared" si="2"/>
        <v>776000</v>
      </c>
      <c r="J11" s="133">
        <f t="shared" si="2"/>
        <v>215000</v>
      </c>
      <c r="K11" s="133">
        <f t="shared" si="2"/>
        <v>991000</v>
      </c>
      <c r="L11" s="17"/>
      <c r="M11" s="136"/>
      <c r="N11" s="133">
        <f t="shared" ref="N11:S11" si="3">SUM(N10)</f>
        <v>113000</v>
      </c>
      <c r="O11" s="133">
        <f t="shared" si="3"/>
        <v>1104000</v>
      </c>
      <c r="P11" s="133">
        <f t="shared" si="3"/>
        <v>1104000</v>
      </c>
      <c r="Q11" s="133">
        <f t="shared" si="3"/>
        <v>1104000</v>
      </c>
      <c r="R11" s="133">
        <f t="shared" si="3"/>
        <v>552000</v>
      </c>
      <c r="S11" s="133">
        <f t="shared" si="3"/>
        <v>550000</v>
      </c>
      <c r="T11" s="137"/>
    </row>
    <row r="12" spans="1:23" ht="24.95" customHeight="1" x14ac:dyDescent="0.2">
      <c r="A12" s="76" t="s">
        <v>50</v>
      </c>
      <c r="B12" s="82"/>
      <c r="C12" s="83"/>
      <c r="D12" s="84"/>
      <c r="E12" s="84"/>
      <c r="F12" s="84"/>
      <c r="G12" s="84"/>
      <c r="H12" s="84"/>
      <c r="I12" s="84"/>
      <c r="J12" s="84"/>
      <c r="K12" s="84"/>
      <c r="L12" s="84"/>
      <c r="M12" s="84"/>
      <c r="N12" s="84"/>
      <c r="O12" s="84"/>
      <c r="P12" s="85"/>
      <c r="Q12" s="157" t="s">
        <v>140</v>
      </c>
      <c r="R12" s="158">
        <v>0.998</v>
      </c>
      <c r="S12" s="84"/>
      <c r="T12" s="86"/>
    </row>
    <row r="13" spans="1:23" ht="24.75" customHeight="1" x14ac:dyDescent="0.15">
      <c r="A13" s="88" t="s">
        <v>162</v>
      </c>
      <c r="B13" s="159" t="s">
        <v>304</v>
      </c>
      <c r="C13" s="89"/>
      <c r="D13" s="90"/>
      <c r="E13" s="90"/>
      <c r="F13" s="90"/>
      <c r="G13" s="90"/>
      <c r="H13" s="90"/>
      <c r="I13" s="90"/>
      <c r="J13" s="90"/>
      <c r="K13" s="90"/>
      <c r="L13" s="90"/>
      <c r="M13" s="90"/>
      <c r="N13" s="90"/>
      <c r="O13" s="90"/>
      <c r="P13" s="90"/>
      <c r="Q13" s="90"/>
      <c r="R13" s="91"/>
      <c r="S13" s="90"/>
      <c r="T13" s="92"/>
    </row>
    <row r="14" spans="1:23" ht="24.75" customHeight="1" x14ac:dyDescent="0.15">
      <c r="A14" s="88" t="s">
        <v>161</v>
      </c>
      <c r="B14" s="159" t="s">
        <v>277</v>
      </c>
      <c r="C14" s="92"/>
      <c r="D14" s="92"/>
      <c r="E14" s="92"/>
      <c r="F14" s="92"/>
      <c r="G14" s="92"/>
      <c r="H14" s="92"/>
      <c r="I14" s="92"/>
      <c r="J14" s="92"/>
      <c r="K14" s="92"/>
      <c r="L14" s="92"/>
      <c r="M14" s="92"/>
      <c r="N14" s="92"/>
      <c r="O14" s="92"/>
      <c r="P14" s="92"/>
      <c r="Q14" s="92"/>
      <c r="R14" s="92"/>
      <c r="S14" s="92"/>
      <c r="T14" s="92"/>
    </row>
    <row r="15" spans="1:23" ht="24.75" customHeight="1" x14ac:dyDescent="0.15">
      <c r="A15" s="88" t="s">
        <v>160</v>
      </c>
      <c r="B15" s="93" t="s">
        <v>251</v>
      </c>
      <c r="C15" s="92"/>
      <c r="D15" s="92"/>
      <c r="E15" s="92"/>
      <c r="F15" s="92"/>
      <c r="G15" s="92"/>
      <c r="H15" s="92"/>
      <c r="I15" s="92"/>
      <c r="J15" s="92"/>
      <c r="K15" s="92"/>
      <c r="L15" s="92"/>
      <c r="M15" s="92"/>
      <c r="N15" s="92"/>
      <c r="O15" s="92"/>
      <c r="P15" s="92"/>
      <c r="Q15" s="92"/>
      <c r="R15" s="92"/>
      <c r="S15" s="92"/>
      <c r="T15" s="92"/>
    </row>
    <row r="16" spans="1:23" ht="24.75" customHeight="1" x14ac:dyDescent="0.15">
      <c r="A16" s="88" t="s">
        <v>159</v>
      </c>
      <c r="B16" s="159" t="s">
        <v>252</v>
      </c>
      <c r="C16" s="92"/>
      <c r="D16" s="92"/>
      <c r="E16" s="92"/>
      <c r="F16" s="92"/>
      <c r="G16" s="92"/>
      <c r="H16" s="92"/>
      <c r="I16" s="92"/>
      <c r="J16" s="92"/>
      <c r="K16" s="92"/>
      <c r="L16" s="92"/>
      <c r="M16" s="92"/>
      <c r="N16" s="92"/>
      <c r="O16" s="92"/>
      <c r="P16" s="92"/>
      <c r="Q16" s="92"/>
      <c r="R16" s="92"/>
      <c r="S16" s="92"/>
      <c r="T16" s="92"/>
    </row>
    <row r="17" spans="1:20" ht="24.75" customHeight="1" x14ac:dyDescent="0.15">
      <c r="A17" s="88"/>
      <c r="B17" s="159" t="s">
        <v>422</v>
      </c>
      <c r="C17" s="92"/>
      <c r="D17" s="92"/>
      <c r="E17" s="92"/>
      <c r="F17" s="92"/>
      <c r="G17" s="92"/>
      <c r="H17" s="92"/>
      <c r="I17" s="92"/>
      <c r="J17" s="92"/>
      <c r="K17" s="92"/>
      <c r="L17" s="92"/>
      <c r="M17" s="92"/>
      <c r="N17" s="92"/>
      <c r="O17" s="92"/>
      <c r="P17" s="92"/>
      <c r="Q17" s="92"/>
      <c r="R17" s="92"/>
      <c r="S17" s="92"/>
      <c r="T17" s="92"/>
    </row>
    <row r="18" spans="1:20" ht="24.75" customHeight="1" x14ac:dyDescent="0.15">
      <c r="A18" s="88"/>
      <c r="B18" s="159" t="s">
        <v>423</v>
      </c>
      <c r="C18" s="92"/>
      <c r="D18" s="92"/>
      <c r="E18" s="92"/>
      <c r="F18" s="92"/>
      <c r="G18" s="92"/>
      <c r="H18" s="92"/>
      <c r="I18" s="92"/>
      <c r="J18" s="92"/>
      <c r="K18" s="92"/>
      <c r="L18" s="92"/>
      <c r="M18" s="92"/>
      <c r="N18" s="92"/>
      <c r="O18" s="92"/>
      <c r="P18" s="92"/>
      <c r="Q18" s="92"/>
      <c r="R18" s="92"/>
      <c r="S18" s="92"/>
      <c r="T18" s="92"/>
    </row>
    <row r="19" spans="1:20" ht="24.75" customHeight="1" x14ac:dyDescent="0.15">
      <c r="A19" s="88" t="s">
        <v>158</v>
      </c>
      <c r="B19" s="325" t="s">
        <v>254</v>
      </c>
      <c r="C19" s="326"/>
      <c r="D19" s="326"/>
      <c r="E19" s="326"/>
      <c r="F19" s="326"/>
      <c r="G19" s="326"/>
      <c r="H19" s="326"/>
      <c r="I19" s="326"/>
      <c r="J19" s="326"/>
      <c r="K19" s="326"/>
      <c r="L19" s="326"/>
      <c r="M19" s="326"/>
      <c r="N19" s="326"/>
      <c r="O19" s="326"/>
      <c r="P19" s="326"/>
      <c r="Q19" s="326"/>
      <c r="R19" s="326"/>
      <c r="S19" s="326"/>
      <c r="T19" s="326"/>
    </row>
    <row r="20" spans="1:20" ht="24.75" customHeight="1" x14ac:dyDescent="0.15">
      <c r="A20" s="88"/>
      <c r="B20" s="159" t="s">
        <v>186</v>
      </c>
      <c r="C20" s="168"/>
      <c r="D20" s="168"/>
      <c r="E20" s="168"/>
      <c r="F20" s="168"/>
      <c r="G20" s="168"/>
      <c r="H20" s="168"/>
      <c r="I20" s="168"/>
      <c r="J20" s="168"/>
      <c r="K20" s="168"/>
      <c r="L20" s="168"/>
      <c r="M20" s="168"/>
      <c r="N20" s="168"/>
      <c r="O20" s="168"/>
      <c r="P20" s="168"/>
      <c r="Q20" s="168"/>
      <c r="R20" s="168"/>
      <c r="S20" s="168"/>
      <c r="T20" s="168"/>
    </row>
    <row r="21" spans="1:20" ht="24.75" customHeight="1" x14ac:dyDescent="0.15">
      <c r="A21" s="88" t="s">
        <v>180</v>
      </c>
      <c r="B21" s="159" t="s">
        <v>305</v>
      </c>
      <c r="C21" s="92"/>
      <c r="D21" s="92"/>
      <c r="E21" s="92"/>
      <c r="F21" s="92"/>
      <c r="G21" s="92"/>
      <c r="H21" s="92"/>
      <c r="I21" s="92"/>
      <c r="J21" s="92"/>
      <c r="K21" s="92"/>
      <c r="L21" s="92"/>
      <c r="M21" s="92"/>
      <c r="N21" s="92"/>
      <c r="O21" s="92"/>
      <c r="P21" s="92"/>
      <c r="Q21" s="92"/>
      <c r="R21" s="92"/>
      <c r="S21" s="92"/>
      <c r="T21" s="92"/>
    </row>
    <row r="22" spans="1:20" ht="24.75" customHeight="1" x14ac:dyDescent="0.15">
      <c r="A22" s="88" t="s">
        <v>181</v>
      </c>
      <c r="B22" s="159" t="s">
        <v>306</v>
      </c>
      <c r="C22" s="92"/>
      <c r="D22" s="92"/>
      <c r="E22" s="92"/>
      <c r="F22" s="92"/>
      <c r="G22" s="92"/>
      <c r="H22" s="92"/>
      <c r="I22" s="92"/>
      <c r="J22" s="92"/>
      <c r="K22" s="92"/>
      <c r="L22" s="92"/>
      <c r="M22" s="92"/>
      <c r="N22" s="92"/>
      <c r="O22" s="92"/>
      <c r="P22" s="92"/>
      <c r="Q22" s="92"/>
      <c r="R22" s="92"/>
      <c r="S22" s="92"/>
      <c r="T22" s="92"/>
    </row>
    <row r="23" spans="1:20" ht="24.75" customHeight="1" x14ac:dyDescent="0.15">
      <c r="A23" s="88" t="s">
        <v>184</v>
      </c>
      <c r="B23" s="159" t="s">
        <v>279</v>
      </c>
      <c r="C23" s="92"/>
      <c r="D23" s="92"/>
      <c r="E23" s="92"/>
      <c r="F23" s="92"/>
      <c r="G23" s="92"/>
      <c r="H23" s="92"/>
      <c r="I23" s="92"/>
      <c r="J23" s="92"/>
      <c r="K23" s="92"/>
      <c r="L23" s="92"/>
      <c r="M23" s="92"/>
      <c r="N23" s="92"/>
      <c r="O23" s="92"/>
      <c r="P23" s="92"/>
      <c r="Q23" s="92"/>
      <c r="R23" s="92"/>
      <c r="S23" s="92"/>
      <c r="T23" s="92"/>
    </row>
    <row r="24" spans="1:20" ht="24.75" customHeight="1" x14ac:dyDescent="0.15">
      <c r="A24" s="88" t="s">
        <v>154</v>
      </c>
      <c r="B24" s="159" t="s">
        <v>190</v>
      </c>
      <c r="C24" s="92"/>
      <c r="D24" s="92"/>
      <c r="E24" s="92"/>
      <c r="F24" s="92"/>
      <c r="G24" s="92"/>
      <c r="H24" s="92"/>
      <c r="I24" s="92"/>
      <c r="J24" s="92"/>
      <c r="K24" s="92"/>
      <c r="L24" s="92"/>
      <c r="M24" s="92"/>
      <c r="N24" s="92"/>
      <c r="O24" s="92"/>
      <c r="P24" s="92"/>
      <c r="Q24" s="92"/>
      <c r="R24" s="92"/>
      <c r="S24" s="92"/>
      <c r="T24" s="92"/>
    </row>
    <row r="25" spans="1:20" ht="24.75" customHeight="1" x14ac:dyDescent="0.15">
      <c r="A25" s="88" t="s">
        <v>187</v>
      </c>
      <c r="B25" s="159" t="s">
        <v>280</v>
      </c>
      <c r="C25" s="92"/>
      <c r="D25" s="92"/>
      <c r="E25" s="92"/>
      <c r="F25" s="92"/>
      <c r="G25" s="92"/>
      <c r="H25" s="92"/>
      <c r="I25" s="92"/>
      <c r="J25" s="92"/>
      <c r="K25" s="92"/>
      <c r="L25" s="92"/>
      <c r="M25" s="92"/>
      <c r="N25" s="92"/>
      <c r="O25" s="92"/>
      <c r="P25" s="92"/>
      <c r="Q25" s="92"/>
      <c r="R25" s="92"/>
      <c r="S25" s="92"/>
      <c r="T25" s="92"/>
    </row>
    <row r="26" spans="1:20" ht="15.75" customHeight="1" x14ac:dyDescent="0.15"/>
    <row r="27" spans="1:20" ht="15.75" customHeight="1" x14ac:dyDescent="0.15"/>
    <row r="28" spans="1:20" ht="15.75" customHeight="1" x14ac:dyDescent="0.15">
      <c r="C28" s="87" t="s">
        <v>178</v>
      </c>
      <c r="E28" s="229" t="s">
        <v>307</v>
      </c>
    </row>
    <row r="29" spans="1:20" x14ac:dyDescent="0.15">
      <c r="C29" s="87" t="s">
        <v>179</v>
      </c>
      <c r="E29" s="229" t="s">
        <v>308</v>
      </c>
    </row>
    <row r="30" spans="1:20" x14ac:dyDescent="0.15">
      <c r="C30" s="87" t="s">
        <v>45</v>
      </c>
      <c r="E30" s="229" t="s">
        <v>309</v>
      </c>
    </row>
    <row r="31" spans="1:20" x14ac:dyDescent="0.15">
      <c r="C31" s="87" t="s">
        <v>46</v>
      </c>
      <c r="E31" s="229" t="s">
        <v>310</v>
      </c>
    </row>
    <row r="32" spans="1:20" x14ac:dyDescent="0.15">
      <c r="C32" s="87" t="s">
        <v>47</v>
      </c>
      <c r="E32" s="229" t="s">
        <v>311</v>
      </c>
    </row>
    <row r="33" spans="3:5" x14ac:dyDescent="0.15">
      <c r="C33" s="87" t="s">
        <v>90</v>
      </c>
      <c r="E33" s="229" t="s">
        <v>312</v>
      </c>
    </row>
    <row r="34" spans="3:5" x14ac:dyDescent="0.15">
      <c r="C34" s="87" t="s">
        <v>182</v>
      </c>
    </row>
    <row r="35" spans="3:5" x14ac:dyDescent="0.15">
      <c r="C35" s="87" t="s">
        <v>183</v>
      </c>
    </row>
    <row r="36" spans="3:5" x14ac:dyDescent="0.15">
      <c r="C36" s="87" t="s">
        <v>91</v>
      </c>
    </row>
    <row r="37" spans="3:5" x14ac:dyDescent="0.15">
      <c r="C37" s="87" t="s">
        <v>185</v>
      </c>
    </row>
    <row r="38" spans="3:5" x14ac:dyDescent="0.15">
      <c r="C38" s="87" t="s">
        <v>48</v>
      </c>
    </row>
    <row r="39" spans="3:5" x14ac:dyDescent="0.15">
      <c r="C39" s="87" t="s">
        <v>83</v>
      </c>
    </row>
    <row r="40" spans="3:5" x14ac:dyDescent="0.15">
      <c r="C40" s="87" t="s">
        <v>84</v>
      </c>
    </row>
    <row r="41" spans="3:5" x14ac:dyDescent="0.15">
      <c r="C41" s="87" t="s">
        <v>85</v>
      </c>
    </row>
    <row r="42" spans="3:5" x14ac:dyDescent="0.15">
      <c r="C42" s="87" t="s">
        <v>86</v>
      </c>
    </row>
    <row r="43" spans="3:5" x14ac:dyDescent="0.15">
      <c r="C43" s="87" t="s">
        <v>87</v>
      </c>
    </row>
    <row r="44" spans="3:5" x14ac:dyDescent="0.15">
      <c r="C44" s="87" t="s">
        <v>191</v>
      </c>
    </row>
    <row r="45" spans="3:5" x14ac:dyDescent="0.15">
      <c r="C45" s="87" t="s">
        <v>24</v>
      </c>
    </row>
    <row r="46" spans="3:5" x14ac:dyDescent="0.15">
      <c r="C46" s="87" t="s">
        <v>88</v>
      </c>
    </row>
    <row r="47" spans="3:5" x14ac:dyDescent="0.15">
      <c r="C47" s="87" t="s">
        <v>89</v>
      </c>
    </row>
    <row r="79" spans="6:6" x14ac:dyDescent="0.15">
      <c r="F79" s="1" t="e">
        <f>'【記載例】申請25-1'!D8:D9=SUM(F38,F48,F78)</f>
        <v>#VALUE!</v>
      </c>
    </row>
  </sheetData>
  <sheetProtection selectLockedCells="1"/>
  <mergeCells count="38">
    <mergeCell ref="A2:T2"/>
    <mergeCell ref="P3:S3"/>
    <mergeCell ref="H4:O4"/>
    <mergeCell ref="A5:A6"/>
    <mergeCell ref="B5:B6"/>
    <mergeCell ref="C5:C6"/>
    <mergeCell ref="D5:D6"/>
    <mergeCell ref="E5:E6"/>
    <mergeCell ref="F5:F6"/>
    <mergeCell ref="G5:G6"/>
    <mergeCell ref="S5:S6"/>
    <mergeCell ref="T5:T6"/>
    <mergeCell ref="O5:O6"/>
    <mergeCell ref="P5:P6"/>
    <mergeCell ref="Q5:Q6"/>
    <mergeCell ref="R5:R6"/>
    <mergeCell ref="H5:H6"/>
    <mergeCell ref="L5:N5"/>
    <mergeCell ref="A8:A9"/>
    <mergeCell ref="B8:B9"/>
    <mergeCell ref="D8:D9"/>
    <mergeCell ref="E8:E9"/>
    <mergeCell ref="F8:F9"/>
    <mergeCell ref="B19:T19"/>
    <mergeCell ref="J8:J9"/>
    <mergeCell ref="K8:K9"/>
    <mergeCell ref="L8:L9"/>
    <mergeCell ref="M8:M9"/>
    <mergeCell ref="N8:N9"/>
    <mergeCell ref="O8:O9"/>
    <mergeCell ref="P8:P9"/>
    <mergeCell ref="Q8:Q9"/>
    <mergeCell ref="R8:R9"/>
    <mergeCell ref="S8:S9"/>
    <mergeCell ref="T8:T9"/>
    <mergeCell ref="G8:G9"/>
    <mergeCell ref="H8:H9"/>
    <mergeCell ref="I8:I9"/>
  </mergeCells>
  <phoneticPr fontId="1"/>
  <dataValidations count="2">
    <dataValidation type="list" allowBlank="1" showInputMessage="1" showErrorMessage="1" sqref="A8:A9" xr:uid="{00000000-0002-0000-0600-000000000000}">
      <formula1>$E$28:$E$33</formula1>
    </dataValidation>
    <dataValidation type="list" allowBlank="1" showInputMessage="1" showErrorMessage="1" sqref="C8" xr:uid="{00000000-0002-0000-0600-000001000000}">
      <formula1>$C$28:$C$47</formula1>
    </dataValidation>
  </dataValidations>
  <printOptions horizontalCentered="1" verticalCentered="1"/>
  <pageMargins left="0.39370078740157483" right="0.39370078740157483" top="0.59055118110236227" bottom="0.59055118110236227" header="0.39370078740157483" footer="0.39370078740157483"/>
  <pageSetup paperSize="9" scale="49" orientation="landscape"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51"/>
  <sheetViews>
    <sheetView view="pageBreakPreview" topLeftCell="B64" zoomScale="70" zoomScaleNormal="100" zoomScaleSheetLayoutView="70" workbookViewId="0">
      <selection activeCell="G14" sqref="G14"/>
    </sheetView>
  </sheetViews>
  <sheetFormatPr defaultRowHeight="13.5" x14ac:dyDescent="0.15"/>
  <cols>
    <col min="1" max="1" width="1.875" style="1" hidden="1" customWidth="1"/>
    <col min="2" max="2" width="7.375" style="10" customWidth="1"/>
    <col min="3" max="3" width="6" style="1" customWidth="1"/>
    <col min="4" max="4" width="28.125" style="1" customWidth="1"/>
    <col min="5" max="5" width="8.625" style="1" customWidth="1"/>
    <col min="6" max="6" width="35.625" style="6" customWidth="1"/>
    <col min="7" max="7" width="82.5" style="1" customWidth="1"/>
    <col min="8" max="8" width="1.625" style="1" customWidth="1"/>
    <col min="9" max="16384" width="9" style="1"/>
  </cols>
  <sheetData>
    <row r="1" spans="1:12" ht="21" x14ac:dyDescent="0.15">
      <c r="B1" s="233" t="s">
        <v>417</v>
      </c>
      <c r="C1" s="95"/>
      <c r="D1" s="95"/>
      <c r="E1" s="95"/>
      <c r="F1" s="96"/>
      <c r="G1" s="95"/>
      <c r="H1" s="75"/>
    </row>
    <row r="2" spans="1:12" ht="6.75" customHeight="1" x14ac:dyDescent="0.2">
      <c r="A2" s="234" t="s">
        <v>314</v>
      </c>
      <c r="B2" s="108"/>
      <c r="C2" s="95"/>
      <c r="D2" s="95"/>
      <c r="E2" s="95"/>
      <c r="F2" s="96"/>
      <c r="G2" s="235"/>
      <c r="H2" s="75"/>
    </row>
    <row r="3" spans="1:12" ht="4.5" customHeight="1" x14ac:dyDescent="0.15">
      <c r="B3" s="108"/>
      <c r="C3" s="95"/>
      <c r="D3" s="95"/>
      <c r="E3" s="95"/>
      <c r="F3" s="96"/>
      <c r="G3" s="95"/>
      <c r="H3" s="75"/>
    </row>
    <row r="4" spans="1:12" s="3" customFormat="1" ht="31.5" customHeight="1" x14ac:dyDescent="0.3">
      <c r="B4" s="47"/>
      <c r="C4" s="48"/>
      <c r="D4" s="236"/>
      <c r="E4" s="48"/>
      <c r="F4" s="150" t="s">
        <v>315</v>
      </c>
      <c r="G4" s="237" t="s">
        <v>418</v>
      </c>
      <c r="H4" s="48"/>
    </row>
    <row r="5" spans="1:12" s="3" customFormat="1" ht="9.9499999999999993" customHeight="1" x14ac:dyDescent="0.3">
      <c r="B5" s="47"/>
      <c r="C5" s="48"/>
      <c r="D5" s="236"/>
      <c r="E5" s="48"/>
      <c r="F5" s="150"/>
      <c r="G5" s="238"/>
      <c r="H5" s="48"/>
    </row>
    <row r="6" spans="1:12" s="4" customFormat="1" ht="25.5" customHeight="1" x14ac:dyDescent="0.15">
      <c r="B6" s="454" t="s">
        <v>510</v>
      </c>
      <c r="C6" s="454"/>
      <c r="D6" s="454"/>
      <c r="E6" s="454"/>
      <c r="F6" s="454"/>
      <c r="G6" s="454"/>
      <c r="H6" s="239"/>
    </row>
    <row r="7" spans="1:12" s="3" customFormat="1" ht="23.25" customHeight="1" x14ac:dyDescent="0.2">
      <c r="B7" s="46"/>
      <c r="C7" s="352" t="s">
        <v>51</v>
      </c>
      <c r="D7" s="352"/>
      <c r="E7" s="45"/>
      <c r="F7" s="138" t="s">
        <v>194</v>
      </c>
      <c r="G7" s="139" t="s">
        <v>5</v>
      </c>
      <c r="H7" s="48"/>
    </row>
    <row r="8" spans="1:12" s="3" customFormat="1" ht="20.100000000000001" customHeight="1" x14ac:dyDescent="0.2">
      <c r="B8" s="44"/>
      <c r="C8" s="43"/>
      <c r="D8" s="42"/>
      <c r="E8" s="41"/>
      <c r="F8" s="40" t="s">
        <v>6</v>
      </c>
      <c r="G8" s="97"/>
      <c r="H8" s="48"/>
    </row>
    <row r="9" spans="1:12" s="3" customFormat="1" ht="20.100000000000001" customHeight="1" x14ac:dyDescent="0.2">
      <c r="B9" s="240" t="s">
        <v>74</v>
      </c>
      <c r="C9" s="35"/>
      <c r="D9" s="171"/>
      <c r="E9" s="241"/>
      <c r="F9" s="39"/>
      <c r="G9" s="173"/>
      <c r="H9" s="48"/>
      <c r="I9" s="242"/>
      <c r="L9" s="243"/>
    </row>
    <row r="10" spans="1:12" s="3" customFormat="1" ht="20.100000000000001" customHeight="1" x14ac:dyDescent="0.2">
      <c r="B10" s="32" t="s">
        <v>162</v>
      </c>
      <c r="C10" s="348" t="s">
        <v>8</v>
      </c>
      <c r="D10" s="348"/>
      <c r="E10" s="31"/>
      <c r="F10" s="8">
        <v>80000</v>
      </c>
      <c r="G10" s="173" t="s">
        <v>465</v>
      </c>
      <c r="H10" s="48"/>
    </row>
    <row r="11" spans="1:12" s="3" customFormat="1" ht="9.9499999999999993" customHeight="1" x14ac:dyDescent="0.2">
      <c r="B11" s="32"/>
      <c r="C11" s="35"/>
      <c r="D11" s="171"/>
      <c r="E11" s="31"/>
      <c r="F11" s="33"/>
      <c r="G11" s="173"/>
      <c r="H11" s="48"/>
    </row>
    <row r="12" spans="1:12" s="3" customFormat="1" ht="20.100000000000001" customHeight="1" x14ac:dyDescent="0.2">
      <c r="B12" s="32" t="s">
        <v>161</v>
      </c>
      <c r="C12" s="348" t="s">
        <v>133</v>
      </c>
      <c r="D12" s="348"/>
      <c r="E12" s="353"/>
      <c r="F12" s="36">
        <f>SUM(F14,F16,F18)</f>
        <v>2000000</v>
      </c>
      <c r="G12" s="98"/>
      <c r="H12" s="48"/>
    </row>
    <row r="13" spans="1:12" s="3" customFormat="1" ht="9.9499999999999993" customHeight="1" x14ac:dyDescent="0.2">
      <c r="B13" s="32"/>
      <c r="C13" s="35"/>
      <c r="D13" s="171"/>
      <c r="E13" s="31"/>
      <c r="F13" s="33"/>
      <c r="G13" s="173"/>
      <c r="H13" s="48"/>
    </row>
    <row r="14" spans="1:12" s="3" customFormat="1" ht="20.100000000000001" customHeight="1" x14ac:dyDescent="0.2">
      <c r="B14" s="32"/>
      <c r="C14" s="34" t="s">
        <v>117</v>
      </c>
      <c r="D14" s="171" t="s">
        <v>19</v>
      </c>
      <c r="E14" s="31"/>
      <c r="F14" s="8"/>
      <c r="G14" s="173"/>
      <c r="H14" s="48"/>
    </row>
    <row r="15" spans="1:12" s="3" customFormat="1" ht="12.75" customHeight="1" x14ac:dyDescent="0.2">
      <c r="B15" s="32"/>
      <c r="C15" s="34"/>
      <c r="D15" s="171"/>
      <c r="E15" s="31"/>
      <c r="F15" s="33"/>
      <c r="G15" s="173"/>
      <c r="H15" s="48"/>
    </row>
    <row r="16" spans="1:12" s="3" customFormat="1" ht="20.100000000000001" customHeight="1" x14ac:dyDescent="0.2">
      <c r="B16" s="32"/>
      <c r="C16" s="34" t="s">
        <v>118</v>
      </c>
      <c r="D16" s="171" t="s">
        <v>20</v>
      </c>
      <c r="E16" s="31"/>
      <c r="F16" s="8">
        <v>2000000</v>
      </c>
      <c r="G16" s="354" t="s">
        <v>466</v>
      </c>
      <c r="H16" s="48"/>
    </row>
    <row r="17" spans="2:8" s="3" customFormat="1" ht="9.9499999999999993" customHeight="1" x14ac:dyDescent="0.2">
      <c r="B17" s="32"/>
      <c r="C17" s="34"/>
      <c r="D17" s="171"/>
      <c r="E17" s="31"/>
      <c r="F17" s="33"/>
      <c r="G17" s="354"/>
      <c r="H17" s="48"/>
    </row>
    <row r="18" spans="2:8" s="3" customFormat="1" ht="20.100000000000001" customHeight="1" x14ac:dyDescent="0.2">
      <c r="B18" s="32"/>
      <c r="C18" s="34" t="s">
        <v>119</v>
      </c>
      <c r="D18" s="171" t="s">
        <v>21</v>
      </c>
      <c r="E18" s="31"/>
      <c r="F18" s="8">
        <v>0</v>
      </c>
      <c r="G18" s="173"/>
      <c r="H18" s="48"/>
    </row>
    <row r="19" spans="2:8" s="3" customFormat="1" ht="9.9499999999999993" customHeight="1" x14ac:dyDescent="0.2">
      <c r="B19" s="32"/>
      <c r="C19" s="35"/>
      <c r="D19" s="171"/>
      <c r="E19" s="31"/>
      <c r="F19" s="33"/>
      <c r="G19" s="173"/>
      <c r="H19" s="48"/>
    </row>
    <row r="20" spans="2:8" s="3" customFormat="1" ht="20.100000000000001" customHeight="1" x14ac:dyDescent="0.2">
      <c r="B20" s="32" t="s">
        <v>160</v>
      </c>
      <c r="C20" s="348" t="s">
        <v>198</v>
      </c>
      <c r="D20" s="348"/>
      <c r="E20" s="31"/>
      <c r="F20" s="8">
        <v>200000</v>
      </c>
      <c r="G20" s="355" t="s">
        <v>467</v>
      </c>
      <c r="H20" s="48"/>
    </row>
    <row r="21" spans="2:8" s="3" customFormat="1" ht="9.9499999999999993" customHeight="1" x14ac:dyDescent="0.2">
      <c r="B21" s="32"/>
      <c r="C21" s="35"/>
      <c r="D21" s="171"/>
      <c r="E21" s="31"/>
      <c r="F21" s="33"/>
      <c r="G21" s="355"/>
      <c r="H21" s="48"/>
    </row>
    <row r="22" spans="2:8" s="3" customFormat="1" ht="20.100000000000001" customHeight="1" x14ac:dyDescent="0.2">
      <c r="B22" s="32" t="s">
        <v>159</v>
      </c>
      <c r="C22" s="348" t="s">
        <v>13</v>
      </c>
      <c r="D22" s="348"/>
      <c r="E22" s="31"/>
      <c r="F22" s="99">
        <v>10000</v>
      </c>
      <c r="G22" s="173" t="s">
        <v>468</v>
      </c>
      <c r="H22" s="48"/>
    </row>
    <row r="23" spans="2:8" s="3" customFormat="1" ht="9.9499999999999993" customHeight="1" x14ac:dyDescent="0.2">
      <c r="B23" s="32"/>
      <c r="C23" s="35"/>
      <c r="D23" s="170"/>
      <c r="E23" s="31"/>
      <c r="F23" s="33"/>
      <c r="G23" s="173"/>
      <c r="H23" s="48"/>
    </row>
    <row r="24" spans="2:8" s="3" customFormat="1" ht="20.100000000000001" customHeight="1" x14ac:dyDescent="0.2">
      <c r="B24" s="32" t="s">
        <v>158</v>
      </c>
      <c r="C24" s="346" t="s">
        <v>134</v>
      </c>
      <c r="D24" s="346"/>
      <c r="E24" s="347"/>
      <c r="F24" s="36">
        <f>SUM(F26,F28,F30,F32)</f>
        <v>129000</v>
      </c>
      <c r="G24" s="98"/>
      <c r="H24" s="48"/>
    </row>
    <row r="25" spans="2:8" s="3" customFormat="1" ht="9.9499999999999993" customHeight="1" x14ac:dyDescent="0.2">
      <c r="B25" s="32"/>
      <c r="C25" s="34"/>
      <c r="D25" s="171"/>
      <c r="E25" s="31"/>
      <c r="F25" s="33"/>
      <c r="G25" s="173"/>
      <c r="H25" s="48"/>
    </row>
    <row r="26" spans="2:8" s="3" customFormat="1" ht="20.100000000000001" customHeight="1" x14ac:dyDescent="0.2">
      <c r="B26" s="32"/>
      <c r="C26" s="34" t="s">
        <v>95</v>
      </c>
      <c r="D26" s="171" t="s">
        <v>7</v>
      </c>
      <c r="E26" s="31"/>
      <c r="F26" s="8">
        <v>100000</v>
      </c>
      <c r="G26" s="173" t="s">
        <v>316</v>
      </c>
      <c r="H26" s="48"/>
    </row>
    <row r="27" spans="2:8" s="3" customFormat="1" ht="9.9499999999999993" customHeight="1" x14ac:dyDescent="0.2">
      <c r="B27" s="32"/>
      <c r="C27" s="34"/>
      <c r="D27" s="35"/>
      <c r="E27" s="31"/>
      <c r="F27" s="33"/>
      <c r="G27" s="173"/>
      <c r="H27" s="48"/>
    </row>
    <row r="28" spans="2:8" s="3" customFormat="1" ht="20.100000000000001" customHeight="1" x14ac:dyDescent="0.2">
      <c r="B28" s="32"/>
      <c r="C28" s="34" t="s">
        <v>200</v>
      </c>
      <c r="D28" s="171" t="s">
        <v>9</v>
      </c>
      <c r="E28" s="31"/>
      <c r="F28" s="8">
        <v>8000</v>
      </c>
      <c r="G28" s="173" t="s">
        <v>469</v>
      </c>
      <c r="H28" s="48"/>
    </row>
    <row r="29" spans="2:8" s="3" customFormat="1" ht="15" customHeight="1" x14ac:dyDescent="0.2">
      <c r="B29" s="32"/>
      <c r="C29" s="34"/>
      <c r="D29" s="171"/>
      <c r="E29" s="31"/>
      <c r="F29" s="33"/>
      <c r="G29" s="173"/>
      <c r="H29" s="48"/>
    </row>
    <row r="30" spans="2:8" s="3" customFormat="1" ht="20.100000000000001" customHeight="1" x14ac:dyDescent="0.2">
      <c r="B30" s="32"/>
      <c r="C30" s="34" t="s">
        <v>201</v>
      </c>
      <c r="D30" s="171" t="s">
        <v>10</v>
      </c>
      <c r="E30" s="31"/>
      <c r="F30" s="8">
        <v>1000</v>
      </c>
      <c r="G30" s="173" t="s">
        <v>470</v>
      </c>
      <c r="H30" s="48"/>
    </row>
    <row r="31" spans="2:8" s="3" customFormat="1" ht="15" customHeight="1" x14ac:dyDescent="0.2">
      <c r="B31" s="32"/>
      <c r="C31" s="34"/>
      <c r="D31" s="171"/>
      <c r="E31" s="31"/>
      <c r="F31" s="33"/>
      <c r="G31" s="173"/>
      <c r="H31" s="48"/>
    </row>
    <row r="32" spans="2:8" s="3" customFormat="1" ht="20.100000000000001" customHeight="1" x14ac:dyDescent="0.2">
      <c r="B32" s="32"/>
      <c r="C32" s="34" t="s">
        <v>157</v>
      </c>
      <c r="D32" s="171" t="s">
        <v>22</v>
      </c>
      <c r="E32" s="31"/>
      <c r="F32" s="8">
        <v>20000</v>
      </c>
      <c r="G32" s="173" t="s">
        <v>471</v>
      </c>
      <c r="H32" s="48"/>
    </row>
    <row r="33" spans="2:8" s="3" customFormat="1" ht="15" customHeight="1" x14ac:dyDescent="0.2">
      <c r="B33" s="32"/>
      <c r="C33" s="34"/>
      <c r="D33" s="171"/>
      <c r="E33" s="31"/>
      <c r="F33" s="33"/>
      <c r="G33" s="173"/>
      <c r="H33" s="48"/>
    </row>
    <row r="34" spans="2:8" s="3" customFormat="1" ht="20.100000000000001" customHeight="1" x14ac:dyDescent="0.2">
      <c r="B34" s="32" t="s">
        <v>180</v>
      </c>
      <c r="C34" s="346" t="s">
        <v>135</v>
      </c>
      <c r="D34" s="346"/>
      <c r="E34" s="347"/>
      <c r="F34" s="36">
        <f>SUM(F36,F38)</f>
        <v>45500</v>
      </c>
      <c r="G34" s="98"/>
      <c r="H34" s="48"/>
    </row>
    <row r="35" spans="2:8" s="3" customFormat="1" ht="17.25" customHeight="1" x14ac:dyDescent="0.2">
      <c r="B35" s="32"/>
      <c r="C35" s="171"/>
      <c r="D35" s="171"/>
      <c r="E35" s="31"/>
      <c r="F35" s="33"/>
      <c r="G35" s="173"/>
      <c r="H35" s="48"/>
    </row>
    <row r="36" spans="2:8" s="3" customFormat="1" ht="20.100000000000001" customHeight="1" x14ac:dyDescent="0.2">
      <c r="B36" s="32"/>
      <c r="C36" s="34" t="s">
        <v>156</v>
      </c>
      <c r="D36" s="171" t="s">
        <v>11</v>
      </c>
      <c r="E36" s="31"/>
      <c r="F36" s="8">
        <v>5500</v>
      </c>
      <c r="G36" s="173" t="s">
        <v>472</v>
      </c>
      <c r="H36" s="48"/>
    </row>
    <row r="37" spans="2:8" s="3" customFormat="1" ht="17.25" customHeight="1" x14ac:dyDescent="0.2">
      <c r="B37" s="32"/>
      <c r="C37" s="38"/>
      <c r="D37" s="171"/>
      <c r="E37" s="31"/>
      <c r="F37" s="33"/>
      <c r="G37" s="173"/>
      <c r="H37" s="48"/>
    </row>
    <row r="38" spans="2:8" s="3" customFormat="1" ht="20.100000000000001" customHeight="1" x14ac:dyDescent="0.2">
      <c r="B38" s="32"/>
      <c r="C38" s="34" t="s">
        <v>155</v>
      </c>
      <c r="D38" s="171" t="s">
        <v>16</v>
      </c>
      <c r="E38" s="31"/>
      <c r="F38" s="8">
        <v>40000</v>
      </c>
      <c r="G38" s="173" t="s">
        <v>473</v>
      </c>
      <c r="H38" s="48"/>
    </row>
    <row r="39" spans="2:8" s="3" customFormat="1" ht="15" customHeight="1" x14ac:dyDescent="0.2">
      <c r="B39" s="32"/>
      <c r="C39" s="34"/>
      <c r="D39" s="171"/>
      <c r="E39" s="31"/>
      <c r="F39" s="33"/>
      <c r="G39" s="173"/>
      <c r="H39" s="48"/>
    </row>
    <row r="40" spans="2:8" s="3" customFormat="1" ht="20.100000000000001" customHeight="1" x14ac:dyDescent="0.2">
      <c r="B40" s="32" t="s">
        <v>181</v>
      </c>
      <c r="C40" s="348" t="s">
        <v>12</v>
      </c>
      <c r="D40" s="348"/>
      <c r="E40" s="31"/>
      <c r="F40" s="8">
        <v>50000</v>
      </c>
      <c r="G40" s="173" t="s">
        <v>317</v>
      </c>
      <c r="H40" s="48"/>
    </row>
    <row r="41" spans="2:8" s="3" customFormat="1" ht="17.45" customHeight="1" x14ac:dyDescent="0.2">
      <c r="B41" s="32"/>
      <c r="C41" s="171"/>
      <c r="D41" s="171"/>
      <c r="E41" s="31"/>
      <c r="F41" s="33"/>
      <c r="G41" s="173"/>
      <c r="H41" s="48"/>
    </row>
    <row r="42" spans="2:8" s="3" customFormat="1" ht="20.100000000000001" customHeight="1" x14ac:dyDescent="0.2">
      <c r="B42" s="32" t="s">
        <v>184</v>
      </c>
      <c r="C42" s="348" t="s">
        <v>14</v>
      </c>
      <c r="D42" s="348"/>
      <c r="E42" s="31"/>
      <c r="F42" s="8">
        <v>500000</v>
      </c>
      <c r="G42" s="173" t="s">
        <v>474</v>
      </c>
      <c r="H42" s="48"/>
    </row>
    <row r="43" spans="2:8" s="3" customFormat="1" ht="15" customHeight="1" x14ac:dyDescent="0.2">
      <c r="B43" s="30"/>
      <c r="C43" s="29"/>
      <c r="D43" s="28"/>
      <c r="E43" s="27"/>
      <c r="F43" s="26"/>
      <c r="G43" s="100"/>
      <c r="H43" s="48"/>
    </row>
    <row r="44" spans="2:8" s="3" customFormat="1" ht="24.95" customHeight="1" x14ac:dyDescent="0.2">
      <c r="B44" s="25" t="s">
        <v>154</v>
      </c>
      <c r="C44" s="345" t="s">
        <v>96</v>
      </c>
      <c r="D44" s="345"/>
      <c r="E44" s="24"/>
      <c r="F44" s="23">
        <f>SUM(F10,F12,F20,F22,F24,F34,F40,F42)</f>
        <v>3014500</v>
      </c>
      <c r="G44" s="101"/>
      <c r="H44" s="48"/>
    </row>
    <row r="45" spans="2:8" s="3" customFormat="1" ht="20.25" customHeight="1" x14ac:dyDescent="0.2">
      <c r="B45" s="244" t="s">
        <v>75</v>
      </c>
      <c r="C45" s="171"/>
      <c r="D45" s="171"/>
      <c r="E45" s="31"/>
      <c r="F45" s="33"/>
      <c r="G45" s="173"/>
      <c r="H45" s="48"/>
    </row>
    <row r="46" spans="2:8" s="3" customFormat="1" ht="21" customHeight="1" x14ac:dyDescent="0.2">
      <c r="B46" s="32" t="s">
        <v>153</v>
      </c>
      <c r="C46" s="357" t="s">
        <v>136</v>
      </c>
      <c r="D46" s="357"/>
      <c r="E46" s="358"/>
      <c r="F46" s="36">
        <f>SUM(F48,F50,F52)</f>
        <v>3250000</v>
      </c>
      <c r="G46" s="98"/>
      <c r="H46" s="48"/>
    </row>
    <row r="47" spans="2:8" s="3" customFormat="1" ht="12.75" customHeight="1" x14ac:dyDescent="0.2">
      <c r="B47" s="32"/>
      <c r="C47" s="35"/>
      <c r="D47" s="171"/>
      <c r="E47" s="31"/>
      <c r="F47" s="33"/>
      <c r="G47" s="173"/>
      <c r="H47" s="48"/>
    </row>
    <row r="48" spans="2:8" s="3" customFormat="1" ht="20.100000000000001" customHeight="1" x14ac:dyDescent="0.2">
      <c r="B48" s="32"/>
      <c r="C48" s="34" t="s">
        <v>152</v>
      </c>
      <c r="D48" s="171" t="s">
        <v>19</v>
      </c>
      <c r="E48" s="31"/>
      <c r="F48" s="8">
        <v>0</v>
      </c>
      <c r="G48" s="173"/>
      <c r="H48" s="48"/>
    </row>
    <row r="49" spans="2:8" s="3" customFormat="1" ht="12.75" customHeight="1" x14ac:dyDescent="0.2">
      <c r="B49" s="32"/>
      <c r="C49" s="34"/>
      <c r="D49" s="171"/>
      <c r="E49" s="31"/>
      <c r="F49" s="33"/>
      <c r="G49" s="173"/>
      <c r="H49" s="48"/>
    </row>
    <row r="50" spans="2:8" s="3" customFormat="1" ht="20.100000000000001" customHeight="1" x14ac:dyDescent="0.2">
      <c r="B50" s="32"/>
      <c r="C50" s="34" t="s">
        <v>151</v>
      </c>
      <c r="D50" s="171" t="s">
        <v>20</v>
      </c>
      <c r="E50" s="31"/>
      <c r="F50" s="99">
        <v>3250000</v>
      </c>
      <c r="G50" s="102" t="s">
        <v>475</v>
      </c>
      <c r="H50" s="48"/>
    </row>
    <row r="51" spans="2:8" s="3" customFormat="1" ht="12.75" customHeight="1" x14ac:dyDescent="0.2">
      <c r="B51" s="32"/>
      <c r="C51" s="34"/>
      <c r="D51" s="171"/>
      <c r="E51" s="31"/>
      <c r="F51" s="33"/>
      <c r="G51" s="455" t="s">
        <v>318</v>
      </c>
      <c r="H51" s="48"/>
    </row>
    <row r="52" spans="2:8" s="3" customFormat="1" ht="20.100000000000001" customHeight="1" x14ac:dyDescent="0.2">
      <c r="B52" s="32"/>
      <c r="C52" s="34" t="s">
        <v>150</v>
      </c>
      <c r="D52" s="171" t="s">
        <v>21</v>
      </c>
      <c r="E52" s="31"/>
      <c r="F52" s="8">
        <v>0</v>
      </c>
      <c r="G52" s="455"/>
      <c r="H52" s="48"/>
    </row>
    <row r="53" spans="2:8" s="3" customFormat="1" ht="12.75" customHeight="1" x14ac:dyDescent="0.2">
      <c r="B53" s="30"/>
      <c r="C53" s="29"/>
      <c r="D53" s="37"/>
      <c r="E53" s="27"/>
      <c r="F53" s="26"/>
      <c r="G53" s="100"/>
      <c r="H53" s="48"/>
    </row>
    <row r="54" spans="2:8" s="3" customFormat="1" ht="24.95" customHeight="1" x14ac:dyDescent="0.2">
      <c r="B54" s="25" t="s">
        <v>209</v>
      </c>
      <c r="C54" s="345" t="s">
        <v>102</v>
      </c>
      <c r="D54" s="345"/>
      <c r="E54" s="24"/>
      <c r="F54" s="23">
        <f>SUM(F45:F46)</f>
        <v>3250000</v>
      </c>
      <c r="G54" s="101"/>
      <c r="H54" s="48"/>
    </row>
    <row r="55" spans="2:8" s="3" customFormat="1" ht="20.25" customHeight="1" x14ac:dyDescent="0.2">
      <c r="B55" s="244" t="s">
        <v>76</v>
      </c>
      <c r="C55" s="171"/>
      <c r="D55" s="171"/>
      <c r="E55" s="31"/>
      <c r="F55" s="33"/>
      <c r="G55" s="173"/>
      <c r="H55" s="48"/>
    </row>
    <row r="56" spans="2:8" s="3" customFormat="1" ht="20.100000000000001" customHeight="1" x14ac:dyDescent="0.2">
      <c r="B56" s="32" t="s">
        <v>210</v>
      </c>
      <c r="C56" s="35" t="s">
        <v>131</v>
      </c>
      <c r="D56" s="35"/>
      <c r="E56" s="31"/>
      <c r="F56" s="36">
        <f>SUM(F58,F60,F62)</f>
        <v>0</v>
      </c>
      <c r="G56" s="173" t="s">
        <v>319</v>
      </c>
      <c r="H56" s="48"/>
    </row>
    <row r="57" spans="2:8" s="3" customFormat="1" ht="9.9499999999999993" customHeight="1" x14ac:dyDescent="0.2">
      <c r="B57" s="32"/>
      <c r="C57" s="35"/>
      <c r="D57" s="171"/>
      <c r="E57" s="31"/>
      <c r="F57" s="33"/>
      <c r="G57" s="173"/>
      <c r="H57" s="48"/>
    </row>
    <row r="58" spans="2:8" s="3" customFormat="1" ht="20.100000000000001" customHeight="1" x14ac:dyDescent="0.2">
      <c r="B58" s="32"/>
      <c r="C58" s="34" t="s">
        <v>149</v>
      </c>
      <c r="D58" s="171" t="s">
        <v>19</v>
      </c>
      <c r="E58" s="31"/>
      <c r="F58" s="9">
        <v>0</v>
      </c>
      <c r="G58" s="173"/>
      <c r="H58" s="48"/>
    </row>
    <row r="59" spans="2:8" s="3" customFormat="1" ht="9.9499999999999993" customHeight="1" x14ac:dyDescent="0.2">
      <c r="B59" s="32"/>
      <c r="C59" s="34"/>
      <c r="D59" s="171"/>
      <c r="E59" s="31"/>
      <c r="F59" s="33"/>
      <c r="G59" s="173"/>
      <c r="H59" s="48"/>
    </row>
    <row r="60" spans="2:8" s="3" customFormat="1" ht="20.100000000000001" customHeight="1" x14ac:dyDescent="0.2">
      <c r="B60" s="32"/>
      <c r="C60" s="34" t="s">
        <v>148</v>
      </c>
      <c r="D60" s="171" t="s">
        <v>20</v>
      </c>
      <c r="E60" s="31"/>
      <c r="F60" s="9">
        <v>0</v>
      </c>
      <c r="G60" s="103"/>
      <c r="H60" s="48"/>
    </row>
    <row r="61" spans="2:8" s="3" customFormat="1" ht="9.9499999999999993" customHeight="1" x14ac:dyDescent="0.2">
      <c r="B61" s="32"/>
      <c r="C61" s="34"/>
      <c r="D61" s="171"/>
      <c r="E61" s="31"/>
      <c r="F61" s="33"/>
      <c r="G61" s="173"/>
      <c r="H61" s="48"/>
    </row>
    <row r="62" spans="2:8" s="3" customFormat="1" ht="20.100000000000001" customHeight="1" x14ac:dyDescent="0.2">
      <c r="B62" s="32"/>
      <c r="C62" s="34" t="s">
        <v>147</v>
      </c>
      <c r="D62" s="171" t="s">
        <v>21</v>
      </c>
      <c r="E62" s="31"/>
      <c r="F62" s="9">
        <v>0</v>
      </c>
      <c r="G62" s="173"/>
      <c r="H62" s="48"/>
    </row>
    <row r="63" spans="2:8" s="3" customFormat="1" ht="9.9499999999999993" customHeight="1" x14ac:dyDescent="0.2">
      <c r="B63" s="32"/>
      <c r="C63" s="34"/>
      <c r="D63" s="171"/>
      <c r="E63" s="31"/>
      <c r="F63" s="33"/>
      <c r="G63" s="173"/>
      <c r="H63" s="48"/>
    </row>
    <row r="64" spans="2:8" s="3" customFormat="1" ht="20.100000000000001" customHeight="1" x14ac:dyDescent="0.2">
      <c r="B64" s="32" t="s">
        <v>100</v>
      </c>
      <c r="C64" s="35" t="s">
        <v>132</v>
      </c>
      <c r="D64" s="35"/>
      <c r="E64" s="31"/>
      <c r="F64" s="36">
        <f>SUM(F66,F68,F70,F72,)</f>
        <v>53000</v>
      </c>
      <c r="G64" s="98"/>
      <c r="H64" s="48"/>
    </row>
    <row r="65" spans="2:8" s="3" customFormat="1" ht="9.9499999999999993" customHeight="1" x14ac:dyDescent="0.2">
      <c r="B65" s="32"/>
      <c r="C65" s="35"/>
      <c r="D65" s="171"/>
      <c r="E65" s="31"/>
      <c r="F65" s="33"/>
      <c r="G65" s="173"/>
      <c r="H65" s="48"/>
    </row>
    <row r="66" spans="2:8" s="3" customFormat="1" ht="20.100000000000001" customHeight="1" x14ac:dyDescent="0.2">
      <c r="B66" s="32"/>
      <c r="C66" s="34" t="s">
        <v>97</v>
      </c>
      <c r="D66" s="171" t="s">
        <v>7</v>
      </c>
      <c r="E66" s="31"/>
      <c r="F66" s="8">
        <v>50000</v>
      </c>
      <c r="G66" s="173" t="s">
        <v>320</v>
      </c>
      <c r="H66" s="48"/>
    </row>
    <row r="67" spans="2:8" s="3" customFormat="1" ht="9.9499999999999993" customHeight="1" x14ac:dyDescent="0.2">
      <c r="B67" s="32"/>
      <c r="C67" s="34"/>
      <c r="D67" s="35"/>
      <c r="E67" s="31"/>
      <c r="F67" s="33"/>
      <c r="G67" s="173"/>
      <c r="H67" s="48"/>
    </row>
    <row r="68" spans="2:8" s="3" customFormat="1" ht="20.100000000000001" customHeight="1" x14ac:dyDescent="0.2">
      <c r="B68" s="32"/>
      <c r="C68" s="34" t="s">
        <v>214</v>
      </c>
      <c r="D68" s="171" t="s">
        <v>9</v>
      </c>
      <c r="E68" s="31"/>
      <c r="F68" s="8">
        <v>3000</v>
      </c>
      <c r="G68" s="173" t="s">
        <v>476</v>
      </c>
      <c r="H68" s="48"/>
    </row>
    <row r="69" spans="2:8" s="3" customFormat="1" ht="9.9499999999999993" customHeight="1" x14ac:dyDescent="0.2">
      <c r="B69" s="32"/>
      <c r="C69" s="34"/>
      <c r="D69" s="171"/>
      <c r="E69" s="31"/>
      <c r="F69" s="33"/>
      <c r="G69" s="173"/>
      <c r="H69" s="48"/>
    </row>
    <row r="70" spans="2:8" s="3" customFormat="1" ht="20.100000000000001" customHeight="1" x14ac:dyDescent="0.2">
      <c r="B70" s="32"/>
      <c r="C70" s="34" t="s">
        <v>215</v>
      </c>
      <c r="D70" s="171" t="s">
        <v>10</v>
      </c>
      <c r="E70" s="31"/>
      <c r="F70" s="8">
        <v>0</v>
      </c>
      <c r="G70" s="173"/>
      <c r="H70" s="48"/>
    </row>
    <row r="71" spans="2:8" s="3" customFormat="1" ht="9.9499999999999993" customHeight="1" x14ac:dyDescent="0.2">
      <c r="B71" s="32"/>
      <c r="C71" s="34"/>
      <c r="D71" s="171"/>
      <c r="E71" s="31"/>
      <c r="F71" s="33"/>
      <c r="G71" s="173"/>
      <c r="H71" s="48"/>
    </row>
    <row r="72" spans="2:8" s="3" customFormat="1" ht="20.100000000000001" customHeight="1" x14ac:dyDescent="0.2">
      <c r="B72" s="32"/>
      <c r="C72" s="34" t="s">
        <v>98</v>
      </c>
      <c r="D72" s="171" t="s">
        <v>22</v>
      </c>
      <c r="E72" s="31"/>
      <c r="F72" s="8">
        <v>0</v>
      </c>
      <c r="G72" s="173"/>
      <c r="H72" s="48"/>
    </row>
    <row r="73" spans="2:8" s="3" customFormat="1" ht="9.9499999999999993" customHeight="1" x14ac:dyDescent="0.2">
      <c r="B73" s="32"/>
      <c r="C73" s="34"/>
      <c r="D73" s="171"/>
      <c r="E73" s="31"/>
      <c r="F73" s="33"/>
      <c r="G73" s="173"/>
      <c r="H73" s="48"/>
    </row>
    <row r="74" spans="2:8" s="3" customFormat="1" ht="20.100000000000001" customHeight="1" x14ac:dyDescent="0.2">
      <c r="B74" s="32" t="s">
        <v>101</v>
      </c>
      <c r="C74" s="346" t="s">
        <v>137</v>
      </c>
      <c r="D74" s="346"/>
      <c r="E74" s="347"/>
      <c r="F74" s="36">
        <f>SUM(F76,F78)</f>
        <v>1650</v>
      </c>
      <c r="G74" s="98"/>
      <c r="H74" s="48"/>
    </row>
    <row r="75" spans="2:8" s="3" customFormat="1" ht="9.9499999999999993" customHeight="1" x14ac:dyDescent="0.2">
      <c r="B75" s="32"/>
      <c r="C75" s="35"/>
      <c r="D75" s="171"/>
      <c r="E75" s="31"/>
      <c r="F75" s="33"/>
      <c r="G75" s="173"/>
      <c r="H75" s="48"/>
    </row>
    <row r="76" spans="2:8" s="3" customFormat="1" ht="20.100000000000001" customHeight="1" x14ac:dyDescent="0.2">
      <c r="B76" s="32"/>
      <c r="C76" s="34" t="s">
        <v>216</v>
      </c>
      <c r="D76" s="171" t="s">
        <v>11</v>
      </c>
      <c r="E76" s="31"/>
      <c r="F76" s="8">
        <v>1650</v>
      </c>
      <c r="G76" s="173" t="s">
        <v>477</v>
      </c>
      <c r="H76" s="48"/>
    </row>
    <row r="77" spans="2:8" s="3" customFormat="1" ht="9.9499999999999993" customHeight="1" x14ac:dyDescent="0.2">
      <c r="B77" s="32"/>
      <c r="C77" s="34"/>
      <c r="D77" s="171"/>
      <c r="E77" s="31"/>
      <c r="F77" s="33"/>
      <c r="G77" s="173"/>
      <c r="H77" s="48"/>
    </row>
    <row r="78" spans="2:8" s="3" customFormat="1" ht="20.100000000000001" customHeight="1" x14ac:dyDescent="0.2">
      <c r="B78" s="32"/>
      <c r="C78" s="34" t="s">
        <v>217</v>
      </c>
      <c r="D78" s="171" t="s">
        <v>16</v>
      </c>
      <c r="E78" s="31"/>
      <c r="F78" s="8">
        <v>0</v>
      </c>
      <c r="G78" s="173"/>
      <c r="H78" s="48"/>
    </row>
    <row r="79" spans="2:8" s="3" customFormat="1" ht="9.9499999999999993" customHeight="1" x14ac:dyDescent="0.2">
      <c r="B79" s="32"/>
      <c r="C79" s="34"/>
      <c r="D79" s="171"/>
      <c r="E79" s="31"/>
      <c r="F79" s="33"/>
      <c r="G79" s="173"/>
      <c r="H79" s="48"/>
    </row>
    <row r="80" spans="2:8" s="3" customFormat="1" ht="20.100000000000001" customHeight="1" x14ac:dyDescent="0.2">
      <c r="B80" s="32" t="s">
        <v>218</v>
      </c>
      <c r="C80" s="348" t="s">
        <v>12</v>
      </c>
      <c r="D80" s="348"/>
      <c r="E80" s="31"/>
      <c r="F80" s="8">
        <v>0</v>
      </c>
      <c r="G80" s="173"/>
      <c r="H80" s="48"/>
    </row>
    <row r="81" spans="2:8" s="3" customFormat="1" ht="9.9499999999999993" customHeight="1" x14ac:dyDescent="0.2">
      <c r="B81" s="32"/>
      <c r="C81" s="171"/>
      <c r="D81" s="171"/>
      <c r="E81" s="31"/>
      <c r="F81" s="33"/>
      <c r="G81" s="173"/>
      <c r="H81" s="48"/>
    </row>
    <row r="82" spans="2:8" s="3" customFormat="1" ht="20.100000000000001" customHeight="1" x14ac:dyDescent="0.2">
      <c r="B82" s="32" t="s">
        <v>219</v>
      </c>
      <c r="C82" s="348" t="s">
        <v>14</v>
      </c>
      <c r="D82" s="348"/>
      <c r="E82" s="31"/>
      <c r="F82" s="8">
        <v>0</v>
      </c>
      <c r="G82" s="173"/>
      <c r="H82" s="48"/>
    </row>
    <row r="83" spans="2:8" s="3" customFormat="1" ht="15" customHeight="1" x14ac:dyDescent="0.2">
      <c r="B83" s="30"/>
      <c r="C83" s="29"/>
      <c r="D83" s="28"/>
      <c r="E83" s="27"/>
      <c r="F83" s="26"/>
      <c r="G83" s="100"/>
      <c r="H83" s="48"/>
    </row>
    <row r="84" spans="2:8" s="3" customFormat="1" ht="24.95" customHeight="1" x14ac:dyDescent="0.2">
      <c r="B84" s="25" t="s">
        <v>220</v>
      </c>
      <c r="C84" s="345" t="s">
        <v>99</v>
      </c>
      <c r="D84" s="345"/>
      <c r="E84" s="24"/>
      <c r="F84" s="23">
        <f>SUM(F56,F64,F74,F80,F82)</f>
        <v>54650</v>
      </c>
      <c r="G84" s="101"/>
      <c r="H84" s="48"/>
    </row>
    <row r="85" spans="2:8" s="3" customFormat="1" ht="24.95" customHeight="1" x14ac:dyDescent="0.2">
      <c r="B85" s="22"/>
      <c r="C85" s="356" t="s">
        <v>221</v>
      </c>
      <c r="D85" s="356"/>
      <c r="E85" s="21"/>
      <c r="F85" s="20">
        <f>SUM(F44,F54,F84)</f>
        <v>6319150</v>
      </c>
      <c r="G85" s="104"/>
      <c r="H85" s="48"/>
    </row>
    <row r="86" spans="2:8" ht="17.25" x14ac:dyDescent="0.15">
      <c r="B86" s="349" t="s">
        <v>15</v>
      </c>
      <c r="C86" s="349"/>
      <c r="D86" s="245" t="s">
        <v>419</v>
      </c>
      <c r="E86" s="246"/>
      <c r="F86" s="247"/>
      <c r="G86" s="248"/>
      <c r="H86" s="75"/>
    </row>
    <row r="87" spans="2:8" ht="14.25" x14ac:dyDescent="0.15">
      <c r="B87" s="249"/>
      <c r="C87" s="246"/>
      <c r="D87" s="245" t="s">
        <v>256</v>
      </c>
      <c r="E87" s="246"/>
      <c r="F87" s="247"/>
      <c r="G87" s="248"/>
      <c r="H87" s="75"/>
    </row>
    <row r="88" spans="2:8" ht="14.25" x14ac:dyDescent="0.15">
      <c r="B88" s="249"/>
      <c r="C88" s="246"/>
      <c r="D88" s="303" t="s">
        <v>281</v>
      </c>
      <c r="E88" s="246"/>
      <c r="F88" s="247"/>
      <c r="G88" s="248"/>
      <c r="H88" s="75"/>
    </row>
    <row r="89" spans="2:8" ht="14.25" x14ac:dyDescent="0.15">
      <c r="B89" s="249"/>
      <c r="C89" s="246"/>
      <c r="D89" s="245" t="s">
        <v>282</v>
      </c>
      <c r="E89" s="246"/>
      <c r="F89" s="247"/>
      <c r="G89" s="248"/>
      <c r="H89" s="75"/>
    </row>
    <row r="90" spans="2:8" x14ac:dyDescent="0.15">
      <c r="F90" s="7"/>
      <c r="G90" s="5"/>
    </row>
    <row r="91" spans="2:8" x14ac:dyDescent="0.15">
      <c r="F91" s="7"/>
      <c r="G91" s="5"/>
    </row>
    <row r="92" spans="2:8" x14ac:dyDescent="0.15">
      <c r="F92" s="7"/>
      <c r="G92" s="5"/>
    </row>
    <row r="93" spans="2:8" x14ac:dyDescent="0.15">
      <c r="F93" s="7"/>
      <c r="G93" s="5"/>
    </row>
    <row r="94" spans="2:8" x14ac:dyDescent="0.15">
      <c r="F94" s="7"/>
      <c r="G94" s="5"/>
    </row>
    <row r="95" spans="2:8" x14ac:dyDescent="0.15">
      <c r="F95" s="7"/>
      <c r="G95" s="5"/>
    </row>
    <row r="96" spans="2:8" x14ac:dyDescent="0.15">
      <c r="F96" s="7"/>
      <c r="G96" s="5"/>
    </row>
    <row r="97" spans="6:7" x14ac:dyDescent="0.15">
      <c r="F97" s="7"/>
      <c r="G97" s="5"/>
    </row>
    <row r="98" spans="6:7" x14ac:dyDescent="0.15">
      <c r="F98" s="7"/>
      <c r="G98" s="5"/>
    </row>
    <row r="99" spans="6:7" x14ac:dyDescent="0.15">
      <c r="F99" s="7"/>
      <c r="G99" s="5"/>
    </row>
    <row r="100" spans="6:7" x14ac:dyDescent="0.15">
      <c r="F100" s="7"/>
      <c r="G100" s="5"/>
    </row>
    <row r="101" spans="6:7" x14ac:dyDescent="0.15">
      <c r="F101" s="7"/>
      <c r="G101" s="5"/>
    </row>
    <row r="102" spans="6:7" x14ac:dyDescent="0.15">
      <c r="F102" s="7"/>
      <c r="G102" s="5"/>
    </row>
    <row r="103" spans="6:7" x14ac:dyDescent="0.15">
      <c r="F103" s="7"/>
      <c r="G103" s="5"/>
    </row>
    <row r="104" spans="6:7" x14ac:dyDescent="0.15">
      <c r="F104" s="7"/>
      <c r="G104" s="5"/>
    </row>
    <row r="105" spans="6:7" x14ac:dyDescent="0.15">
      <c r="F105" s="7"/>
      <c r="G105" s="5"/>
    </row>
    <row r="106" spans="6:7" x14ac:dyDescent="0.15">
      <c r="F106" s="7"/>
      <c r="G106" s="5"/>
    </row>
    <row r="107" spans="6:7" x14ac:dyDescent="0.15">
      <c r="F107" s="7"/>
      <c r="G107" s="5"/>
    </row>
    <row r="108" spans="6:7" x14ac:dyDescent="0.15">
      <c r="F108" s="7"/>
      <c r="G108" s="5"/>
    </row>
    <row r="109" spans="6:7" x14ac:dyDescent="0.15">
      <c r="F109" s="7"/>
      <c r="G109" s="5"/>
    </row>
    <row r="110" spans="6:7" x14ac:dyDescent="0.15">
      <c r="F110" s="7"/>
      <c r="G110" s="5"/>
    </row>
    <row r="111" spans="6:7" x14ac:dyDescent="0.15">
      <c r="F111" s="7"/>
      <c r="G111" s="5"/>
    </row>
    <row r="112" spans="6:7" x14ac:dyDescent="0.15">
      <c r="F112" s="7"/>
      <c r="G112" s="5"/>
    </row>
    <row r="113" spans="6:7" x14ac:dyDescent="0.15">
      <c r="F113" s="7"/>
      <c r="G113" s="5"/>
    </row>
    <row r="114" spans="6:7" x14ac:dyDescent="0.15">
      <c r="F114" s="7"/>
      <c r="G114" s="5"/>
    </row>
    <row r="115" spans="6:7" x14ac:dyDescent="0.15">
      <c r="F115" s="7"/>
      <c r="G115" s="5"/>
    </row>
    <row r="116" spans="6:7" x14ac:dyDescent="0.15">
      <c r="F116" s="7"/>
      <c r="G116" s="5"/>
    </row>
    <row r="117" spans="6:7" x14ac:dyDescent="0.15">
      <c r="F117" s="7"/>
      <c r="G117" s="5"/>
    </row>
    <row r="118" spans="6:7" x14ac:dyDescent="0.15">
      <c r="F118" s="7"/>
      <c r="G118" s="5"/>
    </row>
    <row r="119" spans="6:7" x14ac:dyDescent="0.15">
      <c r="F119" s="7"/>
      <c r="G119" s="5"/>
    </row>
    <row r="120" spans="6:7" x14ac:dyDescent="0.15">
      <c r="F120" s="7"/>
      <c r="G120" s="5"/>
    </row>
    <row r="121" spans="6:7" x14ac:dyDescent="0.15">
      <c r="F121" s="7"/>
      <c r="G121" s="5"/>
    </row>
    <row r="122" spans="6:7" x14ac:dyDescent="0.15">
      <c r="F122" s="7"/>
      <c r="G122" s="5"/>
    </row>
    <row r="123" spans="6:7" x14ac:dyDescent="0.15">
      <c r="F123" s="7"/>
      <c r="G123" s="5"/>
    </row>
    <row r="124" spans="6:7" x14ac:dyDescent="0.15">
      <c r="F124" s="7"/>
      <c r="G124" s="5"/>
    </row>
    <row r="125" spans="6:7" x14ac:dyDescent="0.15">
      <c r="F125" s="7"/>
      <c r="G125" s="5"/>
    </row>
    <row r="126" spans="6:7" x14ac:dyDescent="0.15">
      <c r="F126" s="7"/>
      <c r="G126" s="5"/>
    </row>
    <row r="127" spans="6:7" x14ac:dyDescent="0.15">
      <c r="F127" s="7"/>
      <c r="G127" s="5"/>
    </row>
    <row r="128" spans="6:7" x14ac:dyDescent="0.15">
      <c r="F128" s="7"/>
      <c r="G128" s="5"/>
    </row>
    <row r="129" spans="6:7" x14ac:dyDescent="0.15">
      <c r="F129" s="7"/>
      <c r="G129" s="5"/>
    </row>
    <row r="130" spans="6:7" x14ac:dyDescent="0.15">
      <c r="F130" s="7"/>
      <c r="G130" s="5"/>
    </row>
    <row r="131" spans="6:7" x14ac:dyDescent="0.15">
      <c r="F131" s="7"/>
      <c r="G131" s="5"/>
    </row>
    <row r="132" spans="6:7" x14ac:dyDescent="0.15">
      <c r="F132" s="7"/>
      <c r="G132" s="5"/>
    </row>
    <row r="133" spans="6:7" x14ac:dyDescent="0.15">
      <c r="F133" s="7"/>
      <c r="G133" s="5"/>
    </row>
    <row r="134" spans="6:7" x14ac:dyDescent="0.15">
      <c r="F134" s="7"/>
      <c r="G134" s="5"/>
    </row>
    <row r="135" spans="6:7" x14ac:dyDescent="0.15">
      <c r="F135" s="7"/>
      <c r="G135" s="5"/>
    </row>
    <row r="136" spans="6:7" x14ac:dyDescent="0.15">
      <c r="F136" s="7"/>
      <c r="G136" s="5"/>
    </row>
    <row r="137" spans="6:7" x14ac:dyDescent="0.15">
      <c r="F137" s="7"/>
      <c r="G137" s="5"/>
    </row>
    <row r="138" spans="6:7" x14ac:dyDescent="0.15">
      <c r="F138" s="7"/>
      <c r="G138" s="5"/>
    </row>
    <row r="139" spans="6:7" x14ac:dyDescent="0.15">
      <c r="F139" s="7"/>
      <c r="G139" s="5"/>
    </row>
    <row r="140" spans="6:7" x14ac:dyDescent="0.15">
      <c r="F140" s="7"/>
      <c r="G140" s="5"/>
    </row>
    <row r="141" spans="6:7" x14ac:dyDescent="0.15">
      <c r="F141" s="7"/>
      <c r="G141" s="5"/>
    </row>
    <row r="142" spans="6:7" x14ac:dyDescent="0.15">
      <c r="F142" s="7"/>
      <c r="G142" s="5"/>
    </row>
    <row r="143" spans="6:7" x14ac:dyDescent="0.15">
      <c r="F143" s="7"/>
      <c r="G143" s="5"/>
    </row>
    <row r="144" spans="6:7" x14ac:dyDescent="0.15">
      <c r="F144" s="7"/>
      <c r="G144" s="5"/>
    </row>
    <row r="145" spans="6:7" x14ac:dyDescent="0.15">
      <c r="F145" s="7"/>
      <c r="G145" s="5"/>
    </row>
    <row r="146" spans="6:7" x14ac:dyDescent="0.15">
      <c r="F146" s="7"/>
      <c r="G146" s="5"/>
    </row>
    <row r="147" spans="6:7" x14ac:dyDescent="0.15">
      <c r="F147" s="7"/>
      <c r="G147" s="5"/>
    </row>
    <row r="148" spans="6:7" x14ac:dyDescent="0.15">
      <c r="F148" s="7"/>
      <c r="G148" s="5"/>
    </row>
    <row r="149" spans="6:7" x14ac:dyDescent="0.15">
      <c r="F149" s="7"/>
      <c r="G149" s="5"/>
    </row>
    <row r="150" spans="6:7" x14ac:dyDescent="0.15">
      <c r="F150" s="7"/>
      <c r="G150" s="5"/>
    </row>
    <row r="151" spans="6:7" x14ac:dyDescent="0.15">
      <c r="F151" s="7"/>
      <c r="G151" s="5"/>
    </row>
    <row r="152" spans="6:7" x14ac:dyDescent="0.15">
      <c r="F152" s="7"/>
      <c r="G152" s="5"/>
    </row>
    <row r="153" spans="6:7" x14ac:dyDescent="0.15">
      <c r="F153" s="7"/>
      <c r="G153" s="5"/>
    </row>
    <row r="154" spans="6:7" x14ac:dyDescent="0.15">
      <c r="F154" s="7"/>
      <c r="G154" s="5"/>
    </row>
    <row r="155" spans="6:7" x14ac:dyDescent="0.15">
      <c r="F155" s="7"/>
      <c r="G155" s="5"/>
    </row>
    <row r="156" spans="6:7" x14ac:dyDescent="0.15">
      <c r="F156" s="7"/>
      <c r="G156" s="5"/>
    </row>
    <row r="157" spans="6:7" x14ac:dyDescent="0.15">
      <c r="F157" s="7"/>
      <c r="G157" s="5"/>
    </row>
    <row r="158" spans="6:7" x14ac:dyDescent="0.15">
      <c r="F158" s="7"/>
      <c r="G158" s="5"/>
    </row>
    <row r="159" spans="6:7" x14ac:dyDescent="0.15">
      <c r="F159" s="7"/>
      <c r="G159" s="5"/>
    </row>
    <row r="160" spans="6:7" x14ac:dyDescent="0.15">
      <c r="F160" s="7"/>
      <c r="G160" s="5"/>
    </row>
    <row r="161" spans="6:7" x14ac:dyDescent="0.15">
      <c r="F161" s="7"/>
      <c r="G161" s="5"/>
    </row>
    <row r="162" spans="6:7" x14ac:dyDescent="0.15">
      <c r="F162" s="7"/>
      <c r="G162" s="5"/>
    </row>
    <row r="163" spans="6:7" x14ac:dyDescent="0.15">
      <c r="F163" s="7"/>
      <c r="G163" s="5"/>
    </row>
    <row r="164" spans="6:7" x14ac:dyDescent="0.15">
      <c r="F164" s="7"/>
      <c r="G164" s="5"/>
    </row>
    <row r="165" spans="6:7" x14ac:dyDescent="0.15">
      <c r="F165" s="7"/>
      <c r="G165" s="5"/>
    </row>
    <row r="166" spans="6:7" x14ac:dyDescent="0.15">
      <c r="F166" s="7"/>
      <c r="G166" s="5"/>
    </row>
    <row r="167" spans="6:7" x14ac:dyDescent="0.15">
      <c r="F167" s="7"/>
      <c r="G167" s="5"/>
    </row>
    <row r="168" spans="6:7" x14ac:dyDescent="0.15">
      <c r="F168" s="7"/>
      <c r="G168" s="5"/>
    </row>
    <row r="169" spans="6:7" x14ac:dyDescent="0.15">
      <c r="F169" s="7"/>
      <c r="G169" s="5"/>
    </row>
    <row r="170" spans="6:7" x14ac:dyDescent="0.15">
      <c r="F170" s="7"/>
      <c r="G170" s="5"/>
    </row>
    <row r="171" spans="6:7" x14ac:dyDescent="0.15">
      <c r="F171" s="7"/>
      <c r="G171" s="5"/>
    </row>
    <row r="172" spans="6:7" x14ac:dyDescent="0.15">
      <c r="F172" s="7"/>
      <c r="G172" s="5"/>
    </row>
    <row r="173" spans="6:7" x14ac:dyDescent="0.15">
      <c r="F173" s="7"/>
      <c r="G173" s="5"/>
    </row>
    <row r="174" spans="6:7" x14ac:dyDescent="0.15">
      <c r="F174" s="7"/>
      <c r="G174" s="5"/>
    </row>
    <row r="175" spans="6:7" x14ac:dyDescent="0.15">
      <c r="F175" s="7"/>
      <c r="G175" s="5"/>
    </row>
    <row r="176" spans="6:7" x14ac:dyDescent="0.15">
      <c r="F176" s="7"/>
      <c r="G176" s="5"/>
    </row>
    <row r="177" spans="6:7" x14ac:dyDescent="0.15">
      <c r="F177" s="7"/>
      <c r="G177" s="5"/>
    </row>
    <row r="178" spans="6:7" x14ac:dyDescent="0.15">
      <c r="F178" s="7"/>
      <c r="G178" s="5"/>
    </row>
    <row r="179" spans="6:7" x14ac:dyDescent="0.15">
      <c r="F179" s="7"/>
      <c r="G179" s="5"/>
    </row>
    <row r="180" spans="6:7" x14ac:dyDescent="0.15">
      <c r="F180" s="7"/>
      <c r="G180" s="5"/>
    </row>
    <row r="181" spans="6:7" x14ac:dyDescent="0.15">
      <c r="F181" s="7"/>
      <c r="G181" s="5"/>
    </row>
    <row r="182" spans="6:7" x14ac:dyDescent="0.15">
      <c r="F182" s="7"/>
      <c r="G182" s="5"/>
    </row>
    <row r="183" spans="6:7" x14ac:dyDescent="0.15">
      <c r="F183" s="7"/>
      <c r="G183" s="5"/>
    </row>
    <row r="184" spans="6:7" x14ac:dyDescent="0.15">
      <c r="F184" s="7"/>
      <c r="G184" s="5"/>
    </row>
    <row r="185" spans="6:7" x14ac:dyDescent="0.15">
      <c r="F185" s="7"/>
      <c r="G185" s="5"/>
    </row>
    <row r="186" spans="6:7" x14ac:dyDescent="0.15">
      <c r="F186" s="7"/>
      <c r="G186" s="5"/>
    </row>
    <row r="187" spans="6:7" x14ac:dyDescent="0.15">
      <c r="F187" s="7"/>
      <c r="G187" s="5"/>
    </row>
    <row r="188" spans="6:7" x14ac:dyDescent="0.15">
      <c r="F188" s="7"/>
      <c r="G188" s="5"/>
    </row>
    <row r="189" spans="6:7" x14ac:dyDescent="0.15">
      <c r="F189" s="7"/>
      <c r="G189" s="5"/>
    </row>
    <row r="190" spans="6:7" x14ac:dyDescent="0.15">
      <c r="F190" s="7"/>
      <c r="G190" s="5"/>
    </row>
    <row r="191" spans="6:7" x14ac:dyDescent="0.15">
      <c r="F191" s="7"/>
      <c r="G191" s="5"/>
    </row>
    <row r="192" spans="6:7" x14ac:dyDescent="0.15">
      <c r="F192" s="7"/>
      <c r="G192" s="5"/>
    </row>
    <row r="193" spans="6:7" x14ac:dyDescent="0.15">
      <c r="F193" s="7"/>
      <c r="G193" s="5"/>
    </row>
    <row r="194" spans="6:7" x14ac:dyDescent="0.15">
      <c r="F194" s="7"/>
      <c r="G194" s="5"/>
    </row>
    <row r="195" spans="6:7" x14ac:dyDescent="0.15">
      <c r="F195" s="7"/>
      <c r="G195" s="5"/>
    </row>
    <row r="196" spans="6:7" x14ac:dyDescent="0.15">
      <c r="F196" s="7"/>
      <c r="G196" s="5"/>
    </row>
    <row r="197" spans="6:7" x14ac:dyDescent="0.15">
      <c r="F197" s="7"/>
      <c r="G197" s="5"/>
    </row>
    <row r="198" spans="6:7" x14ac:dyDescent="0.15">
      <c r="F198" s="7"/>
      <c r="G198" s="5"/>
    </row>
    <row r="199" spans="6:7" x14ac:dyDescent="0.15">
      <c r="F199" s="7"/>
      <c r="G199" s="5"/>
    </row>
    <row r="200" spans="6:7" x14ac:dyDescent="0.15">
      <c r="F200" s="7"/>
      <c r="G200" s="5"/>
    </row>
    <row r="201" spans="6:7" x14ac:dyDescent="0.15">
      <c r="F201" s="7"/>
      <c r="G201" s="5"/>
    </row>
    <row r="202" spans="6:7" x14ac:dyDescent="0.15">
      <c r="F202" s="7"/>
      <c r="G202" s="5"/>
    </row>
    <row r="203" spans="6:7" x14ac:dyDescent="0.15">
      <c r="F203" s="7"/>
      <c r="G203" s="5"/>
    </row>
    <row r="204" spans="6:7" x14ac:dyDescent="0.15">
      <c r="F204" s="7"/>
      <c r="G204" s="5"/>
    </row>
    <row r="205" spans="6:7" x14ac:dyDescent="0.15">
      <c r="F205" s="7"/>
      <c r="G205" s="5"/>
    </row>
    <row r="206" spans="6:7" x14ac:dyDescent="0.15">
      <c r="F206" s="7"/>
      <c r="G206" s="5"/>
    </row>
    <row r="207" spans="6:7" x14ac:dyDescent="0.15">
      <c r="F207" s="7"/>
      <c r="G207" s="5"/>
    </row>
    <row r="208" spans="6:7" x14ac:dyDescent="0.15">
      <c r="F208" s="7"/>
      <c r="G208" s="5"/>
    </row>
    <row r="209" spans="6:7" x14ac:dyDescent="0.15">
      <c r="F209" s="7"/>
      <c r="G209" s="5"/>
    </row>
    <row r="210" spans="6:7" x14ac:dyDescent="0.15">
      <c r="F210" s="7"/>
      <c r="G210" s="5"/>
    </row>
    <row r="211" spans="6:7" x14ac:dyDescent="0.15">
      <c r="F211" s="7"/>
      <c r="G211" s="5"/>
    </row>
    <row r="212" spans="6:7" x14ac:dyDescent="0.15">
      <c r="F212" s="7"/>
      <c r="G212" s="5"/>
    </row>
    <row r="213" spans="6:7" x14ac:dyDescent="0.15">
      <c r="F213" s="7"/>
      <c r="G213" s="5"/>
    </row>
    <row r="214" spans="6:7" x14ac:dyDescent="0.15">
      <c r="F214" s="7"/>
      <c r="G214" s="5"/>
    </row>
    <row r="215" spans="6:7" x14ac:dyDescent="0.15">
      <c r="F215" s="7"/>
      <c r="G215" s="5"/>
    </row>
    <row r="216" spans="6:7" x14ac:dyDescent="0.15">
      <c r="F216" s="7"/>
      <c r="G216" s="5"/>
    </row>
    <row r="217" spans="6:7" x14ac:dyDescent="0.15">
      <c r="F217" s="7"/>
      <c r="G217" s="5"/>
    </row>
    <row r="218" spans="6:7" x14ac:dyDescent="0.15">
      <c r="F218" s="7"/>
      <c r="G218" s="5"/>
    </row>
    <row r="219" spans="6:7" x14ac:dyDescent="0.15">
      <c r="F219" s="7"/>
      <c r="G219" s="5"/>
    </row>
    <row r="220" spans="6:7" x14ac:dyDescent="0.15">
      <c r="F220" s="7"/>
      <c r="G220" s="5"/>
    </row>
    <row r="221" spans="6:7" x14ac:dyDescent="0.15">
      <c r="F221" s="7"/>
      <c r="G221" s="5"/>
    </row>
    <row r="222" spans="6:7" x14ac:dyDescent="0.15">
      <c r="F222" s="7"/>
      <c r="G222" s="5"/>
    </row>
    <row r="223" spans="6:7" x14ac:dyDescent="0.15">
      <c r="F223" s="7"/>
      <c r="G223" s="5"/>
    </row>
    <row r="224" spans="6:7" x14ac:dyDescent="0.15">
      <c r="F224" s="7"/>
      <c r="G224" s="5"/>
    </row>
    <row r="225" spans="6:7" x14ac:dyDescent="0.15">
      <c r="F225" s="7"/>
      <c r="G225" s="5"/>
    </row>
    <row r="226" spans="6:7" x14ac:dyDescent="0.15">
      <c r="F226" s="7"/>
      <c r="G226" s="5"/>
    </row>
    <row r="227" spans="6:7" x14ac:dyDescent="0.15">
      <c r="F227" s="7"/>
      <c r="G227" s="5"/>
    </row>
    <row r="228" spans="6:7" x14ac:dyDescent="0.15">
      <c r="F228" s="7"/>
      <c r="G228" s="5"/>
    </row>
    <row r="229" spans="6:7" x14ac:dyDescent="0.15">
      <c r="F229" s="7"/>
      <c r="G229" s="5"/>
    </row>
    <row r="230" spans="6:7" x14ac:dyDescent="0.15">
      <c r="F230" s="7"/>
      <c r="G230" s="5"/>
    </row>
    <row r="231" spans="6:7" x14ac:dyDescent="0.15">
      <c r="F231" s="7"/>
      <c r="G231" s="5"/>
    </row>
    <row r="232" spans="6:7" x14ac:dyDescent="0.15">
      <c r="F232" s="7"/>
      <c r="G232" s="5"/>
    </row>
    <row r="233" spans="6:7" x14ac:dyDescent="0.15">
      <c r="F233" s="7"/>
      <c r="G233" s="5"/>
    </row>
    <row r="234" spans="6:7" x14ac:dyDescent="0.15">
      <c r="F234" s="7"/>
      <c r="G234" s="5"/>
    </row>
    <row r="235" spans="6:7" x14ac:dyDescent="0.15">
      <c r="F235" s="7"/>
      <c r="G235" s="5"/>
    </row>
    <row r="236" spans="6:7" x14ac:dyDescent="0.15">
      <c r="F236" s="7"/>
      <c r="G236" s="5"/>
    </row>
    <row r="237" spans="6:7" x14ac:dyDescent="0.15">
      <c r="F237" s="7"/>
      <c r="G237" s="5"/>
    </row>
    <row r="238" spans="6:7" x14ac:dyDescent="0.15">
      <c r="F238" s="7"/>
      <c r="G238" s="5"/>
    </row>
    <row r="239" spans="6:7" x14ac:dyDescent="0.15">
      <c r="F239" s="7"/>
      <c r="G239" s="5"/>
    </row>
    <row r="240" spans="6:7" x14ac:dyDescent="0.15">
      <c r="F240" s="7"/>
      <c r="G240" s="5"/>
    </row>
    <row r="241" spans="6:7" x14ac:dyDescent="0.15">
      <c r="F241" s="7"/>
      <c r="G241" s="5"/>
    </row>
    <row r="242" spans="6:7" x14ac:dyDescent="0.15">
      <c r="F242" s="7"/>
      <c r="G242" s="5"/>
    </row>
    <row r="243" spans="6:7" x14ac:dyDescent="0.15">
      <c r="F243" s="7"/>
      <c r="G243" s="5"/>
    </row>
    <row r="244" spans="6:7" x14ac:dyDescent="0.15">
      <c r="F244" s="7"/>
      <c r="G244" s="5"/>
    </row>
    <row r="245" spans="6:7" x14ac:dyDescent="0.15">
      <c r="F245" s="7"/>
      <c r="G245" s="5"/>
    </row>
    <row r="246" spans="6:7" x14ac:dyDescent="0.15">
      <c r="F246" s="7"/>
      <c r="G246" s="5"/>
    </row>
    <row r="247" spans="6:7" x14ac:dyDescent="0.15">
      <c r="F247" s="7"/>
      <c r="G247" s="5"/>
    </row>
    <row r="248" spans="6:7" x14ac:dyDescent="0.15">
      <c r="F248" s="7"/>
      <c r="G248" s="5"/>
    </row>
    <row r="249" spans="6:7" x14ac:dyDescent="0.15">
      <c r="F249" s="7"/>
      <c r="G249" s="5"/>
    </row>
    <row r="250" spans="6:7" x14ac:dyDescent="0.15">
      <c r="F250" s="7"/>
      <c r="G250" s="5"/>
    </row>
    <row r="251" spans="6:7" x14ac:dyDescent="0.15">
      <c r="F251" s="7"/>
      <c r="G251" s="5"/>
    </row>
    <row r="252" spans="6:7" x14ac:dyDescent="0.15">
      <c r="F252" s="7"/>
      <c r="G252" s="5"/>
    </row>
    <row r="253" spans="6:7" x14ac:dyDescent="0.15">
      <c r="F253" s="7"/>
      <c r="G253" s="5"/>
    </row>
    <row r="254" spans="6:7" x14ac:dyDescent="0.15">
      <c r="F254" s="7"/>
      <c r="G254" s="5"/>
    </row>
    <row r="255" spans="6:7" x14ac:dyDescent="0.15">
      <c r="F255" s="7"/>
      <c r="G255" s="5"/>
    </row>
    <row r="256" spans="6:7" x14ac:dyDescent="0.15">
      <c r="F256" s="7"/>
      <c r="G256" s="5"/>
    </row>
    <row r="257" spans="6:7" x14ac:dyDescent="0.15">
      <c r="F257" s="7"/>
      <c r="G257" s="5"/>
    </row>
    <row r="258" spans="6:7" x14ac:dyDescent="0.15">
      <c r="F258" s="7"/>
      <c r="G258" s="5"/>
    </row>
    <row r="259" spans="6:7" x14ac:dyDescent="0.15">
      <c r="F259" s="7"/>
      <c r="G259" s="5"/>
    </row>
    <row r="260" spans="6:7" x14ac:dyDescent="0.15">
      <c r="F260" s="7"/>
      <c r="G260" s="5"/>
    </row>
    <row r="261" spans="6:7" x14ac:dyDescent="0.15">
      <c r="F261" s="7"/>
      <c r="G261" s="5"/>
    </row>
    <row r="262" spans="6:7" x14ac:dyDescent="0.15">
      <c r="F262" s="7"/>
      <c r="G262" s="5"/>
    </row>
    <row r="263" spans="6:7" x14ac:dyDescent="0.15">
      <c r="F263" s="7"/>
      <c r="G263" s="5"/>
    </row>
    <row r="264" spans="6:7" x14ac:dyDescent="0.15">
      <c r="F264" s="7"/>
      <c r="G264" s="5"/>
    </row>
    <row r="265" spans="6:7" x14ac:dyDescent="0.15">
      <c r="F265" s="7"/>
      <c r="G265" s="5"/>
    </row>
    <row r="266" spans="6:7" x14ac:dyDescent="0.15">
      <c r="F266" s="7"/>
      <c r="G266" s="5"/>
    </row>
    <row r="267" spans="6:7" x14ac:dyDescent="0.15">
      <c r="F267" s="7"/>
      <c r="G267" s="5"/>
    </row>
    <row r="268" spans="6:7" x14ac:dyDescent="0.15">
      <c r="F268" s="7"/>
      <c r="G268" s="5"/>
    </row>
    <row r="269" spans="6:7" x14ac:dyDescent="0.15">
      <c r="F269" s="7"/>
      <c r="G269" s="5"/>
    </row>
    <row r="270" spans="6:7" x14ac:dyDescent="0.15">
      <c r="F270" s="7"/>
      <c r="G270" s="5"/>
    </row>
    <row r="271" spans="6:7" x14ac:dyDescent="0.15">
      <c r="F271" s="7"/>
      <c r="G271" s="5"/>
    </row>
    <row r="272" spans="6:7" x14ac:dyDescent="0.15">
      <c r="F272" s="7"/>
      <c r="G272" s="5"/>
    </row>
    <row r="273" spans="6:7" x14ac:dyDescent="0.15">
      <c r="F273" s="7"/>
      <c r="G273" s="5"/>
    </row>
    <row r="274" spans="6:7" x14ac:dyDescent="0.15">
      <c r="F274" s="7"/>
      <c r="G274" s="5"/>
    </row>
    <row r="275" spans="6:7" x14ac:dyDescent="0.15">
      <c r="F275" s="7"/>
      <c r="G275" s="5"/>
    </row>
    <row r="276" spans="6:7" x14ac:dyDescent="0.15">
      <c r="F276" s="7"/>
      <c r="G276" s="5"/>
    </row>
    <row r="277" spans="6:7" x14ac:dyDescent="0.15">
      <c r="F277" s="7"/>
      <c r="G277" s="5"/>
    </row>
    <row r="278" spans="6:7" x14ac:dyDescent="0.15">
      <c r="F278" s="7"/>
      <c r="G278" s="5"/>
    </row>
    <row r="279" spans="6:7" x14ac:dyDescent="0.15">
      <c r="F279" s="7"/>
      <c r="G279" s="5"/>
    </row>
    <row r="280" spans="6:7" x14ac:dyDescent="0.15">
      <c r="F280" s="7"/>
      <c r="G280" s="5"/>
    </row>
    <row r="281" spans="6:7" x14ac:dyDescent="0.15">
      <c r="F281" s="7"/>
      <c r="G281" s="5"/>
    </row>
    <row r="282" spans="6:7" x14ac:dyDescent="0.15">
      <c r="F282" s="7"/>
      <c r="G282" s="5"/>
    </row>
    <row r="283" spans="6:7" x14ac:dyDescent="0.15">
      <c r="F283" s="7"/>
      <c r="G283" s="5"/>
    </row>
    <row r="284" spans="6:7" x14ac:dyDescent="0.15">
      <c r="F284" s="7"/>
      <c r="G284" s="5"/>
    </row>
    <row r="285" spans="6:7" x14ac:dyDescent="0.15">
      <c r="F285" s="7"/>
      <c r="G285" s="5"/>
    </row>
    <row r="286" spans="6:7" x14ac:dyDescent="0.15">
      <c r="F286" s="7"/>
      <c r="G286" s="5"/>
    </row>
    <row r="287" spans="6:7" x14ac:dyDescent="0.15">
      <c r="F287" s="7"/>
      <c r="G287" s="5"/>
    </row>
    <row r="288" spans="6:7" x14ac:dyDescent="0.15">
      <c r="F288" s="7"/>
      <c r="G288" s="5"/>
    </row>
    <row r="289" spans="6:7" x14ac:dyDescent="0.15">
      <c r="F289" s="7"/>
      <c r="G289" s="5"/>
    </row>
    <row r="290" spans="6:7" x14ac:dyDescent="0.15">
      <c r="F290" s="7"/>
      <c r="G290" s="5"/>
    </row>
    <row r="291" spans="6:7" x14ac:dyDescent="0.15">
      <c r="F291" s="7"/>
      <c r="G291" s="5"/>
    </row>
    <row r="292" spans="6:7" x14ac:dyDescent="0.15">
      <c r="F292" s="7"/>
      <c r="G292" s="5"/>
    </row>
    <row r="293" spans="6:7" x14ac:dyDescent="0.15">
      <c r="F293" s="7"/>
      <c r="G293" s="5"/>
    </row>
    <row r="294" spans="6:7" x14ac:dyDescent="0.15">
      <c r="F294" s="7"/>
      <c r="G294" s="5"/>
    </row>
    <row r="295" spans="6:7" x14ac:dyDescent="0.15">
      <c r="F295" s="7"/>
      <c r="G295" s="5"/>
    </row>
    <row r="296" spans="6:7" x14ac:dyDescent="0.15">
      <c r="F296" s="7"/>
      <c r="G296" s="5"/>
    </row>
    <row r="297" spans="6:7" x14ac:dyDescent="0.15">
      <c r="F297" s="7"/>
      <c r="G297" s="5"/>
    </row>
    <row r="298" spans="6:7" x14ac:dyDescent="0.15">
      <c r="F298" s="7"/>
      <c r="G298" s="5"/>
    </row>
    <row r="299" spans="6:7" x14ac:dyDescent="0.15">
      <c r="F299" s="7"/>
      <c r="G299" s="5"/>
    </row>
    <row r="300" spans="6:7" x14ac:dyDescent="0.15">
      <c r="F300" s="7"/>
      <c r="G300" s="5"/>
    </row>
    <row r="301" spans="6:7" x14ac:dyDescent="0.15">
      <c r="F301" s="7"/>
      <c r="G301" s="5"/>
    </row>
    <row r="302" spans="6:7" x14ac:dyDescent="0.15">
      <c r="F302" s="7"/>
      <c r="G302" s="5"/>
    </row>
    <row r="303" spans="6:7" x14ac:dyDescent="0.15">
      <c r="F303" s="7"/>
      <c r="G303" s="5"/>
    </row>
    <row r="304" spans="6:7" x14ac:dyDescent="0.15">
      <c r="F304" s="7"/>
      <c r="G304" s="5"/>
    </row>
    <row r="305" spans="6:7" x14ac:dyDescent="0.15">
      <c r="F305" s="7"/>
      <c r="G305" s="5"/>
    </row>
    <row r="306" spans="6:7" x14ac:dyDescent="0.15">
      <c r="F306" s="7"/>
      <c r="G306" s="5"/>
    </row>
    <row r="307" spans="6:7" x14ac:dyDescent="0.15">
      <c r="F307" s="7"/>
      <c r="G307" s="5"/>
    </row>
    <row r="308" spans="6:7" x14ac:dyDescent="0.15">
      <c r="F308" s="7"/>
      <c r="G308" s="5"/>
    </row>
    <row r="309" spans="6:7" x14ac:dyDescent="0.15">
      <c r="F309" s="7"/>
      <c r="G309" s="5"/>
    </row>
    <row r="310" spans="6:7" x14ac:dyDescent="0.15">
      <c r="F310" s="7"/>
      <c r="G310" s="5"/>
    </row>
    <row r="311" spans="6:7" x14ac:dyDescent="0.15">
      <c r="F311" s="7"/>
      <c r="G311" s="5"/>
    </row>
    <row r="312" spans="6:7" x14ac:dyDescent="0.15">
      <c r="F312" s="7"/>
      <c r="G312" s="5"/>
    </row>
    <row r="313" spans="6:7" x14ac:dyDescent="0.15">
      <c r="F313" s="7"/>
      <c r="G313" s="5"/>
    </row>
    <row r="314" spans="6:7" x14ac:dyDescent="0.15">
      <c r="F314" s="7"/>
      <c r="G314" s="5"/>
    </row>
    <row r="315" spans="6:7" x14ac:dyDescent="0.15">
      <c r="F315" s="7"/>
      <c r="G315" s="5"/>
    </row>
    <row r="316" spans="6:7" x14ac:dyDescent="0.15">
      <c r="F316" s="7"/>
      <c r="G316" s="5"/>
    </row>
    <row r="317" spans="6:7" x14ac:dyDescent="0.15">
      <c r="F317" s="7"/>
      <c r="G317" s="5"/>
    </row>
    <row r="318" spans="6:7" x14ac:dyDescent="0.15">
      <c r="F318" s="7"/>
      <c r="G318" s="5"/>
    </row>
    <row r="319" spans="6:7" x14ac:dyDescent="0.15">
      <c r="F319" s="7"/>
      <c r="G319" s="5"/>
    </row>
    <row r="320" spans="6:7" x14ac:dyDescent="0.15">
      <c r="F320" s="7"/>
      <c r="G320" s="5"/>
    </row>
    <row r="321" spans="6:7" x14ac:dyDescent="0.15">
      <c r="F321" s="7"/>
      <c r="G321" s="5"/>
    </row>
    <row r="322" spans="6:7" x14ac:dyDescent="0.15">
      <c r="F322" s="7"/>
      <c r="G322" s="5"/>
    </row>
    <row r="323" spans="6:7" x14ac:dyDescent="0.15">
      <c r="F323" s="7"/>
      <c r="G323" s="5"/>
    </row>
    <row r="324" spans="6:7" x14ac:dyDescent="0.15">
      <c r="F324" s="7"/>
      <c r="G324" s="5"/>
    </row>
    <row r="325" spans="6:7" x14ac:dyDescent="0.15">
      <c r="F325" s="7"/>
      <c r="G325" s="5"/>
    </row>
    <row r="326" spans="6:7" x14ac:dyDescent="0.15">
      <c r="F326" s="7"/>
      <c r="G326" s="5"/>
    </row>
    <row r="327" spans="6:7" x14ac:dyDescent="0.15">
      <c r="F327" s="7"/>
      <c r="G327" s="5"/>
    </row>
    <row r="328" spans="6:7" x14ac:dyDescent="0.15">
      <c r="F328" s="7"/>
      <c r="G328" s="5"/>
    </row>
    <row r="329" spans="6:7" x14ac:dyDescent="0.15">
      <c r="F329" s="7"/>
      <c r="G329" s="5"/>
    </row>
    <row r="330" spans="6:7" x14ac:dyDescent="0.15">
      <c r="F330" s="7"/>
      <c r="G330" s="5"/>
    </row>
    <row r="331" spans="6:7" x14ac:dyDescent="0.15">
      <c r="F331" s="7"/>
      <c r="G331" s="5"/>
    </row>
    <row r="332" spans="6:7" x14ac:dyDescent="0.15">
      <c r="F332" s="7"/>
      <c r="G332" s="5"/>
    </row>
    <row r="333" spans="6:7" x14ac:dyDescent="0.15">
      <c r="F333" s="7"/>
      <c r="G333" s="5"/>
    </row>
    <row r="334" spans="6:7" x14ac:dyDescent="0.15">
      <c r="F334" s="7"/>
      <c r="G334" s="5"/>
    </row>
    <row r="335" spans="6:7" x14ac:dyDescent="0.15">
      <c r="F335" s="7"/>
      <c r="G335" s="5"/>
    </row>
    <row r="336" spans="6:7" x14ac:dyDescent="0.15">
      <c r="F336" s="7"/>
      <c r="G336" s="5"/>
    </row>
    <row r="337" spans="6:7" x14ac:dyDescent="0.15">
      <c r="F337" s="7"/>
      <c r="G337" s="5"/>
    </row>
    <row r="338" spans="6:7" x14ac:dyDescent="0.15">
      <c r="F338" s="7"/>
      <c r="G338" s="5"/>
    </row>
    <row r="339" spans="6:7" x14ac:dyDescent="0.15">
      <c r="F339" s="7"/>
      <c r="G339" s="5"/>
    </row>
    <row r="340" spans="6:7" x14ac:dyDescent="0.15">
      <c r="F340" s="7"/>
      <c r="G340" s="5"/>
    </row>
    <row r="341" spans="6:7" x14ac:dyDescent="0.15">
      <c r="F341" s="7"/>
      <c r="G341" s="5"/>
    </row>
    <row r="342" spans="6:7" x14ac:dyDescent="0.15">
      <c r="F342" s="7"/>
      <c r="G342" s="5"/>
    </row>
    <row r="343" spans="6:7" x14ac:dyDescent="0.15">
      <c r="F343" s="7"/>
      <c r="G343" s="5"/>
    </row>
    <row r="344" spans="6:7" x14ac:dyDescent="0.15">
      <c r="F344" s="7"/>
      <c r="G344" s="5"/>
    </row>
    <row r="345" spans="6:7" x14ac:dyDescent="0.15">
      <c r="F345" s="7"/>
      <c r="G345" s="5"/>
    </row>
    <row r="346" spans="6:7" x14ac:dyDescent="0.15">
      <c r="F346" s="7"/>
      <c r="G346" s="5"/>
    </row>
    <row r="347" spans="6:7" x14ac:dyDescent="0.15">
      <c r="F347" s="7"/>
      <c r="G347" s="5"/>
    </row>
    <row r="348" spans="6:7" x14ac:dyDescent="0.15">
      <c r="F348" s="7"/>
      <c r="G348" s="5"/>
    </row>
    <row r="349" spans="6:7" x14ac:dyDescent="0.15">
      <c r="F349" s="7"/>
      <c r="G349" s="5"/>
    </row>
    <row r="350" spans="6:7" x14ac:dyDescent="0.15">
      <c r="F350" s="7"/>
      <c r="G350" s="5"/>
    </row>
    <row r="351" spans="6:7" x14ac:dyDescent="0.15">
      <c r="F351" s="7"/>
      <c r="G351" s="5"/>
    </row>
    <row r="352" spans="6:7" x14ac:dyDescent="0.15">
      <c r="F352" s="7"/>
      <c r="G352" s="5"/>
    </row>
    <row r="353" spans="6:7" x14ac:dyDescent="0.15">
      <c r="F353" s="7"/>
      <c r="G353" s="5"/>
    </row>
    <row r="354" spans="6:7" x14ac:dyDescent="0.15">
      <c r="F354" s="7"/>
      <c r="G354" s="5"/>
    </row>
    <row r="355" spans="6:7" x14ac:dyDescent="0.15">
      <c r="F355" s="7"/>
      <c r="G355" s="5"/>
    </row>
    <row r="356" spans="6:7" x14ac:dyDescent="0.15">
      <c r="F356" s="7"/>
      <c r="G356" s="5"/>
    </row>
    <row r="357" spans="6:7" x14ac:dyDescent="0.15">
      <c r="F357" s="7"/>
      <c r="G357" s="5"/>
    </row>
    <row r="358" spans="6:7" x14ac:dyDescent="0.15">
      <c r="F358" s="7"/>
      <c r="G358" s="5"/>
    </row>
    <row r="359" spans="6:7" x14ac:dyDescent="0.15">
      <c r="F359" s="7"/>
      <c r="G359" s="5"/>
    </row>
    <row r="360" spans="6:7" x14ac:dyDescent="0.15">
      <c r="F360" s="7"/>
      <c r="G360" s="5"/>
    </row>
    <row r="361" spans="6:7" x14ac:dyDescent="0.15">
      <c r="F361" s="7"/>
      <c r="G361" s="5"/>
    </row>
    <row r="362" spans="6:7" x14ac:dyDescent="0.15">
      <c r="F362" s="7"/>
      <c r="G362" s="5"/>
    </row>
    <row r="363" spans="6:7" x14ac:dyDescent="0.15">
      <c r="F363" s="7"/>
      <c r="G363" s="5"/>
    </row>
    <row r="364" spans="6:7" x14ac:dyDescent="0.15">
      <c r="F364" s="7"/>
      <c r="G364" s="5"/>
    </row>
    <row r="365" spans="6:7" x14ac:dyDescent="0.15">
      <c r="F365" s="7"/>
      <c r="G365" s="5"/>
    </row>
    <row r="366" spans="6:7" x14ac:dyDescent="0.15">
      <c r="F366" s="7"/>
      <c r="G366" s="5"/>
    </row>
    <row r="367" spans="6:7" x14ac:dyDescent="0.15">
      <c r="F367" s="7"/>
      <c r="G367" s="5"/>
    </row>
    <row r="368" spans="6:7" x14ac:dyDescent="0.15">
      <c r="F368" s="7"/>
      <c r="G368" s="5"/>
    </row>
    <row r="369" spans="6:7" x14ac:dyDescent="0.15">
      <c r="F369" s="7"/>
      <c r="G369" s="5"/>
    </row>
    <row r="370" spans="6:7" x14ac:dyDescent="0.15">
      <c r="F370" s="7"/>
      <c r="G370" s="5"/>
    </row>
    <row r="371" spans="6:7" x14ac:dyDescent="0.15">
      <c r="F371" s="7"/>
      <c r="G371" s="5"/>
    </row>
    <row r="372" spans="6:7" x14ac:dyDescent="0.15">
      <c r="F372" s="7"/>
      <c r="G372" s="5"/>
    </row>
    <row r="373" spans="6:7" x14ac:dyDescent="0.15">
      <c r="F373" s="7"/>
      <c r="G373" s="5"/>
    </row>
    <row r="374" spans="6:7" x14ac:dyDescent="0.15">
      <c r="F374" s="7"/>
      <c r="G374" s="5"/>
    </row>
    <row r="375" spans="6:7" x14ac:dyDescent="0.15">
      <c r="F375" s="7"/>
      <c r="G375" s="5"/>
    </row>
    <row r="376" spans="6:7" x14ac:dyDescent="0.15">
      <c r="F376" s="7"/>
      <c r="G376" s="5"/>
    </row>
    <row r="377" spans="6:7" x14ac:dyDescent="0.15">
      <c r="F377" s="7"/>
      <c r="G377" s="5"/>
    </row>
    <row r="378" spans="6:7" x14ac:dyDescent="0.15">
      <c r="F378" s="7"/>
      <c r="G378" s="5"/>
    </row>
    <row r="379" spans="6:7" x14ac:dyDescent="0.15">
      <c r="F379" s="7"/>
      <c r="G379" s="5"/>
    </row>
    <row r="380" spans="6:7" x14ac:dyDescent="0.15">
      <c r="F380" s="7"/>
      <c r="G380" s="5"/>
    </row>
    <row r="381" spans="6:7" x14ac:dyDescent="0.15">
      <c r="F381" s="7"/>
      <c r="G381" s="5"/>
    </row>
    <row r="382" spans="6:7" x14ac:dyDescent="0.15">
      <c r="F382" s="7"/>
      <c r="G382" s="5"/>
    </row>
    <row r="383" spans="6:7" x14ac:dyDescent="0.15">
      <c r="F383" s="7"/>
      <c r="G383" s="5"/>
    </row>
    <row r="384" spans="6:7" x14ac:dyDescent="0.15">
      <c r="F384" s="7"/>
      <c r="G384" s="5"/>
    </row>
    <row r="385" spans="6:7" x14ac:dyDescent="0.15">
      <c r="F385" s="7"/>
      <c r="G385" s="5"/>
    </row>
    <row r="386" spans="6:7" x14ac:dyDescent="0.15">
      <c r="F386" s="7"/>
      <c r="G386" s="5"/>
    </row>
    <row r="387" spans="6:7" x14ac:dyDescent="0.15">
      <c r="F387" s="7"/>
      <c r="G387" s="5"/>
    </row>
    <row r="388" spans="6:7" x14ac:dyDescent="0.15">
      <c r="F388" s="7"/>
      <c r="G388" s="5"/>
    </row>
    <row r="389" spans="6:7" x14ac:dyDescent="0.15">
      <c r="F389" s="7"/>
      <c r="G389" s="5"/>
    </row>
    <row r="390" spans="6:7" x14ac:dyDescent="0.15">
      <c r="F390" s="7"/>
      <c r="G390" s="5"/>
    </row>
    <row r="391" spans="6:7" x14ac:dyDescent="0.15">
      <c r="F391" s="7"/>
      <c r="G391" s="5"/>
    </row>
    <row r="392" spans="6:7" x14ac:dyDescent="0.15">
      <c r="F392" s="7"/>
      <c r="G392" s="5"/>
    </row>
    <row r="393" spans="6:7" x14ac:dyDescent="0.15">
      <c r="F393" s="7"/>
      <c r="G393" s="5"/>
    </row>
    <row r="394" spans="6:7" x14ac:dyDescent="0.15">
      <c r="F394" s="7"/>
      <c r="G394" s="5"/>
    </row>
    <row r="395" spans="6:7" x14ac:dyDescent="0.15">
      <c r="F395" s="7"/>
      <c r="G395" s="5"/>
    </row>
    <row r="396" spans="6:7" x14ac:dyDescent="0.15">
      <c r="F396" s="7"/>
      <c r="G396" s="5"/>
    </row>
    <row r="397" spans="6:7" x14ac:dyDescent="0.15">
      <c r="F397" s="7"/>
      <c r="G397" s="5"/>
    </row>
    <row r="398" spans="6:7" x14ac:dyDescent="0.15">
      <c r="F398" s="7"/>
      <c r="G398" s="5"/>
    </row>
    <row r="399" spans="6:7" x14ac:dyDescent="0.15">
      <c r="F399" s="7"/>
      <c r="G399" s="5"/>
    </row>
    <row r="400" spans="6:7" x14ac:dyDescent="0.15">
      <c r="F400" s="7"/>
      <c r="G400" s="5"/>
    </row>
    <row r="401" spans="6:7" x14ac:dyDescent="0.15">
      <c r="F401" s="7"/>
      <c r="G401" s="5"/>
    </row>
    <row r="402" spans="6:7" x14ac:dyDescent="0.15">
      <c r="F402" s="7"/>
      <c r="G402" s="5"/>
    </row>
    <row r="403" spans="6:7" x14ac:dyDescent="0.15">
      <c r="F403" s="7"/>
      <c r="G403" s="5"/>
    </row>
    <row r="404" spans="6:7" x14ac:dyDescent="0.15">
      <c r="F404" s="7"/>
      <c r="G404" s="5"/>
    </row>
    <row r="405" spans="6:7" x14ac:dyDescent="0.15">
      <c r="F405" s="7"/>
      <c r="G405" s="5"/>
    </row>
    <row r="406" spans="6:7" x14ac:dyDescent="0.15">
      <c r="F406" s="7"/>
      <c r="G406" s="5"/>
    </row>
    <row r="407" spans="6:7" x14ac:dyDescent="0.15">
      <c r="F407" s="7"/>
      <c r="G407" s="5"/>
    </row>
    <row r="408" spans="6:7" x14ac:dyDescent="0.15">
      <c r="F408" s="7"/>
      <c r="G408" s="5"/>
    </row>
    <row r="409" spans="6:7" x14ac:dyDescent="0.15">
      <c r="F409" s="7"/>
      <c r="G409" s="5"/>
    </row>
    <row r="410" spans="6:7" x14ac:dyDescent="0.15">
      <c r="F410" s="7"/>
      <c r="G410" s="5"/>
    </row>
    <row r="411" spans="6:7" x14ac:dyDescent="0.15">
      <c r="F411" s="7"/>
      <c r="G411" s="5"/>
    </row>
    <row r="412" spans="6:7" x14ac:dyDescent="0.15">
      <c r="F412" s="7"/>
      <c r="G412" s="5"/>
    </row>
    <row r="413" spans="6:7" x14ac:dyDescent="0.15">
      <c r="F413" s="7"/>
      <c r="G413" s="5"/>
    </row>
    <row r="414" spans="6:7" x14ac:dyDescent="0.15">
      <c r="F414" s="7"/>
      <c r="G414" s="5"/>
    </row>
    <row r="415" spans="6:7" x14ac:dyDescent="0.15">
      <c r="F415" s="7"/>
      <c r="G415" s="5"/>
    </row>
    <row r="416" spans="6:7" x14ac:dyDescent="0.15">
      <c r="F416" s="7"/>
      <c r="G416" s="5"/>
    </row>
    <row r="417" spans="6:7" x14ac:dyDescent="0.15">
      <c r="F417" s="7"/>
      <c r="G417" s="5"/>
    </row>
    <row r="418" spans="6:7" x14ac:dyDescent="0.15">
      <c r="F418" s="7"/>
      <c r="G418" s="5"/>
    </row>
    <row r="419" spans="6:7" x14ac:dyDescent="0.15">
      <c r="F419" s="7"/>
      <c r="G419" s="5"/>
    </row>
    <row r="420" spans="6:7" x14ac:dyDescent="0.15">
      <c r="F420" s="7"/>
      <c r="G420" s="5"/>
    </row>
    <row r="421" spans="6:7" x14ac:dyDescent="0.15">
      <c r="F421" s="7"/>
      <c r="G421" s="5"/>
    </row>
    <row r="422" spans="6:7" x14ac:dyDescent="0.15">
      <c r="F422" s="7"/>
      <c r="G422" s="5"/>
    </row>
    <row r="423" spans="6:7" x14ac:dyDescent="0.15">
      <c r="F423" s="7"/>
      <c r="G423" s="5"/>
    </row>
    <row r="424" spans="6:7" x14ac:dyDescent="0.15">
      <c r="F424" s="7"/>
      <c r="G424" s="5"/>
    </row>
    <row r="425" spans="6:7" x14ac:dyDescent="0.15">
      <c r="F425" s="7"/>
      <c r="G425" s="5"/>
    </row>
    <row r="426" spans="6:7" x14ac:dyDescent="0.15">
      <c r="F426" s="7"/>
      <c r="G426" s="5"/>
    </row>
    <row r="427" spans="6:7" x14ac:dyDescent="0.15">
      <c r="F427" s="7"/>
      <c r="G427" s="5"/>
    </row>
    <row r="428" spans="6:7" x14ac:dyDescent="0.15">
      <c r="F428" s="7"/>
      <c r="G428" s="5"/>
    </row>
    <row r="429" spans="6:7" x14ac:dyDescent="0.15">
      <c r="F429" s="7"/>
      <c r="G429" s="5"/>
    </row>
    <row r="430" spans="6:7" x14ac:dyDescent="0.15">
      <c r="F430" s="7"/>
      <c r="G430" s="5"/>
    </row>
    <row r="431" spans="6:7" x14ac:dyDescent="0.15">
      <c r="F431" s="7"/>
      <c r="G431" s="5"/>
    </row>
    <row r="432" spans="6:7" x14ac:dyDescent="0.15">
      <c r="F432" s="7"/>
      <c r="G432" s="5"/>
    </row>
    <row r="433" spans="6:7" x14ac:dyDescent="0.15">
      <c r="F433" s="7"/>
      <c r="G433" s="5"/>
    </row>
    <row r="434" spans="6:7" x14ac:dyDescent="0.15">
      <c r="F434" s="7"/>
      <c r="G434" s="5"/>
    </row>
    <row r="435" spans="6:7" x14ac:dyDescent="0.15">
      <c r="F435" s="7"/>
      <c r="G435" s="5"/>
    </row>
    <row r="436" spans="6:7" x14ac:dyDescent="0.15">
      <c r="F436" s="7"/>
      <c r="G436" s="5"/>
    </row>
    <row r="437" spans="6:7" x14ac:dyDescent="0.15">
      <c r="F437" s="7"/>
      <c r="G437" s="5"/>
    </row>
    <row r="438" spans="6:7" x14ac:dyDescent="0.15">
      <c r="F438" s="7"/>
      <c r="G438" s="5"/>
    </row>
    <row r="439" spans="6:7" x14ac:dyDescent="0.15">
      <c r="F439" s="7"/>
      <c r="G439" s="5"/>
    </row>
    <row r="440" spans="6:7" x14ac:dyDescent="0.15">
      <c r="F440" s="7"/>
      <c r="G440" s="5"/>
    </row>
    <row r="441" spans="6:7" x14ac:dyDescent="0.15">
      <c r="F441" s="7"/>
      <c r="G441" s="5"/>
    </row>
    <row r="442" spans="6:7" x14ac:dyDescent="0.15">
      <c r="F442" s="7"/>
      <c r="G442" s="5"/>
    </row>
    <row r="443" spans="6:7" x14ac:dyDescent="0.15">
      <c r="F443" s="7"/>
      <c r="G443" s="5"/>
    </row>
    <row r="444" spans="6:7" x14ac:dyDescent="0.15">
      <c r="F444" s="7"/>
      <c r="G444" s="5"/>
    </row>
    <row r="445" spans="6:7" x14ac:dyDescent="0.15">
      <c r="F445" s="7"/>
      <c r="G445" s="5"/>
    </row>
    <row r="446" spans="6:7" x14ac:dyDescent="0.15">
      <c r="F446" s="7"/>
      <c r="G446" s="5"/>
    </row>
    <row r="447" spans="6:7" x14ac:dyDescent="0.15">
      <c r="F447" s="7"/>
      <c r="G447" s="5"/>
    </row>
    <row r="448" spans="6:7" x14ac:dyDescent="0.15">
      <c r="F448" s="7"/>
      <c r="G448" s="5"/>
    </row>
    <row r="449" spans="6:7" x14ac:dyDescent="0.15">
      <c r="F449" s="7"/>
      <c r="G449" s="5"/>
    </row>
    <row r="450" spans="6:7" x14ac:dyDescent="0.15">
      <c r="F450" s="7"/>
      <c r="G450" s="5"/>
    </row>
    <row r="451" spans="6:7" x14ac:dyDescent="0.15">
      <c r="F451" s="7"/>
      <c r="G451" s="5"/>
    </row>
    <row r="452" spans="6:7" x14ac:dyDescent="0.15">
      <c r="F452" s="7"/>
      <c r="G452" s="5"/>
    </row>
    <row r="453" spans="6:7" x14ac:dyDescent="0.15">
      <c r="F453" s="7"/>
      <c r="G453" s="5"/>
    </row>
    <row r="454" spans="6:7" x14ac:dyDescent="0.15">
      <c r="F454" s="7"/>
      <c r="G454" s="5"/>
    </row>
    <row r="455" spans="6:7" x14ac:dyDescent="0.15">
      <c r="F455" s="7"/>
      <c r="G455" s="5"/>
    </row>
    <row r="456" spans="6:7" x14ac:dyDescent="0.15">
      <c r="F456" s="7"/>
      <c r="G456" s="5"/>
    </row>
    <row r="457" spans="6:7" x14ac:dyDescent="0.15">
      <c r="F457" s="7"/>
      <c r="G457" s="5"/>
    </row>
    <row r="458" spans="6:7" x14ac:dyDescent="0.15">
      <c r="F458" s="7"/>
      <c r="G458" s="5"/>
    </row>
    <row r="459" spans="6:7" x14ac:dyDescent="0.15">
      <c r="F459" s="7"/>
      <c r="G459" s="5"/>
    </row>
    <row r="460" spans="6:7" x14ac:dyDescent="0.15">
      <c r="F460" s="7"/>
      <c r="G460" s="5"/>
    </row>
    <row r="461" spans="6:7" x14ac:dyDescent="0.15">
      <c r="F461" s="7"/>
      <c r="G461" s="5"/>
    </row>
    <row r="462" spans="6:7" x14ac:dyDescent="0.15">
      <c r="F462" s="7"/>
      <c r="G462" s="5"/>
    </row>
    <row r="463" spans="6:7" x14ac:dyDescent="0.15">
      <c r="F463" s="7"/>
      <c r="G463" s="5"/>
    </row>
    <row r="464" spans="6:7" x14ac:dyDescent="0.15">
      <c r="F464" s="7"/>
      <c r="G464" s="5"/>
    </row>
    <row r="465" spans="6:7" x14ac:dyDescent="0.15">
      <c r="F465" s="7"/>
      <c r="G465" s="5"/>
    </row>
    <row r="466" spans="6:7" x14ac:dyDescent="0.15">
      <c r="F466" s="7"/>
      <c r="G466" s="5"/>
    </row>
    <row r="467" spans="6:7" x14ac:dyDescent="0.15">
      <c r="F467" s="7"/>
      <c r="G467" s="5"/>
    </row>
    <row r="468" spans="6:7" x14ac:dyDescent="0.15">
      <c r="F468" s="7"/>
      <c r="G468" s="5"/>
    </row>
    <row r="469" spans="6:7" x14ac:dyDescent="0.15">
      <c r="F469" s="7"/>
      <c r="G469" s="5"/>
    </row>
    <row r="470" spans="6:7" x14ac:dyDescent="0.15">
      <c r="F470" s="7"/>
      <c r="G470" s="5"/>
    </row>
    <row r="471" spans="6:7" x14ac:dyDescent="0.15">
      <c r="F471" s="7"/>
      <c r="G471" s="5"/>
    </row>
    <row r="472" spans="6:7" x14ac:dyDescent="0.15">
      <c r="F472" s="7"/>
      <c r="G472" s="5"/>
    </row>
    <row r="473" spans="6:7" x14ac:dyDescent="0.15">
      <c r="F473" s="7"/>
      <c r="G473" s="5"/>
    </row>
    <row r="474" spans="6:7" x14ac:dyDescent="0.15">
      <c r="F474" s="7"/>
      <c r="G474" s="5"/>
    </row>
    <row r="475" spans="6:7" x14ac:dyDescent="0.15">
      <c r="F475" s="7"/>
      <c r="G475" s="5"/>
    </row>
    <row r="476" spans="6:7" x14ac:dyDescent="0.15">
      <c r="F476" s="7"/>
      <c r="G476" s="5"/>
    </row>
    <row r="477" spans="6:7" x14ac:dyDescent="0.15">
      <c r="F477" s="7"/>
      <c r="G477" s="5"/>
    </row>
    <row r="478" spans="6:7" x14ac:dyDescent="0.15">
      <c r="F478" s="7"/>
      <c r="G478" s="5"/>
    </row>
    <row r="479" spans="6:7" x14ac:dyDescent="0.15">
      <c r="F479" s="7"/>
      <c r="G479" s="5"/>
    </row>
    <row r="480" spans="6:7" x14ac:dyDescent="0.15">
      <c r="F480" s="7"/>
      <c r="G480" s="5"/>
    </row>
    <row r="481" spans="6:7" x14ac:dyDescent="0.15">
      <c r="F481" s="7"/>
      <c r="G481" s="5"/>
    </row>
    <row r="482" spans="6:7" x14ac:dyDescent="0.15">
      <c r="F482" s="7"/>
      <c r="G482" s="5"/>
    </row>
    <row r="483" spans="6:7" x14ac:dyDescent="0.15">
      <c r="F483" s="7"/>
      <c r="G483" s="5"/>
    </row>
    <row r="484" spans="6:7" x14ac:dyDescent="0.15">
      <c r="F484" s="7"/>
      <c r="G484" s="5"/>
    </row>
    <row r="485" spans="6:7" x14ac:dyDescent="0.15">
      <c r="F485" s="7"/>
      <c r="G485" s="5"/>
    </row>
    <row r="486" spans="6:7" x14ac:dyDescent="0.15">
      <c r="F486" s="7"/>
      <c r="G486" s="5"/>
    </row>
    <row r="487" spans="6:7" x14ac:dyDescent="0.15">
      <c r="F487" s="7"/>
      <c r="G487" s="5"/>
    </row>
    <row r="488" spans="6:7" x14ac:dyDescent="0.15">
      <c r="F488" s="7"/>
      <c r="G488" s="5"/>
    </row>
    <row r="489" spans="6:7" x14ac:dyDescent="0.15">
      <c r="F489" s="7"/>
      <c r="G489" s="5"/>
    </row>
    <row r="490" spans="6:7" x14ac:dyDescent="0.15">
      <c r="F490" s="7"/>
      <c r="G490" s="5"/>
    </row>
    <row r="491" spans="6:7" x14ac:dyDescent="0.15">
      <c r="F491" s="7"/>
      <c r="G491" s="5"/>
    </row>
    <row r="492" spans="6:7" x14ac:dyDescent="0.15">
      <c r="F492" s="7"/>
      <c r="G492" s="5"/>
    </row>
    <row r="493" spans="6:7" x14ac:dyDescent="0.15">
      <c r="F493" s="7"/>
      <c r="G493" s="5"/>
    </row>
    <row r="494" spans="6:7" x14ac:dyDescent="0.15">
      <c r="F494" s="7"/>
      <c r="G494" s="5"/>
    </row>
    <row r="495" spans="6:7" x14ac:dyDescent="0.15">
      <c r="F495" s="7"/>
      <c r="G495" s="5"/>
    </row>
    <row r="496" spans="6:7" x14ac:dyDescent="0.15">
      <c r="F496" s="7"/>
      <c r="G496" s="5"/>
    </row>
    <row r="497" spans="6:7" x14ac:dyDescent="0.15">
      <c r="F497" s="7"/>
      <c r="G497" s="5"/>
    </row>
    <row r="498" spans="6:7" x14ac:dyDescent="0.15">
      <c r="F498" s="7"/>
      <c r="G498" s="5"/>
    </row>
    <row r="499" spans="6:7" x14ac:dyDescent="0.15">
      <c r="F499" s="7"/>
      <c r="G499" s="5"/>
    </row>
    <row r="500" spans="6:7" x14ac:dyDescent="0.15">
      <c r="F500" s="7"/>
      <c r="G500" s="5"/>
    </row>
    <row r="501" spans="6:7" x14ac:dyDescent="0.15">
      <c r="F501" s="7"/>
      <c r="G501" s="5"/>
    </row>
    <row r="502" spans="6:7" x14ac:dyDescent="0.15">
      <c r="F502" s="7"/>
      <c r="G502" s="5"/>
    </row>
    <row r="503" spans="6:7" x14ac:dyDescent="0.15">
      <c r="F503" s="7"/>
      <c r="G503" s="5"/>
    </row>
    <row r="504" spans="6:7" x14ac:dyDescent="0.15">
      <c r="F504" s="7"/>
      <c r="G504" s="5"/>
    </row>
    <row r="505" spans="6:7" x14ac:dyDescent="0.15">
      <c r="F505" s="7"/>
      <c r="G505" s="5"/>
    </row>
    <row r="506" spans="6:7" x14ac:dyDescent="0.15">
      <c r="F506" s="7"/>
      <c r="G506" s="5"/>
    </row>
    <row r="507" spans="6:7" x14ac:dyDescent="0.15">
      <c r="F507" s="7"/>
      <c r="G507" s="5"/>
    </row>
    <row r="508" spans="6:7" x14ac:dyDescent="0.15">
      <c r="F508" s="7"/>
      <c r="G508" s="5"/>
    </row>
    <row r="509" spans="6:7" x14ac:dyDescent="0.15">
      <c r="F509" s="7"/>
      <c r="G509" s="5"/>
    </row>
    <row r="510" spans="6:7" x14ac:dyDescent="0.15">
      <c r="F510" s="7"/>
      <c r="G510" s="5"/>
    </row>
    <row r="511" spans="6:7" x14ac:dyDescent="0.15">
      <c r="F511" s="7"/>
      <c r="G511" s="5"/>
    </row>
    <row r="512" spans="6:7" x14ac:dyDescent="0.15">
      <c r="F512" s="7"/>
      <c r="G512" s="5"/>
    </row>
    <row r="513" spans="6:7" x14ac:dyDescent="0.15">
      <c r="F513" s="7"/>
      <c r="G513" s="5"/>
    </row>
    <row r="514" spans="6:7" x14ac:dyDescent="0.15">
      <c r="F514" s="7"/>
      <c r="G514" s="5"/>
    </row>
    <row r="515" spans="6:7" x14ac:dyDescent="0.15">
      <c r="F515" s="7"/>
      <c r="G515" s="5"/>
    </row>
    <row r="516" spans="6:7" x14ac:dyDescent="0.15">
      <c r="F516" s="7"/>
      <c r="G516" s="5"/>
    </row>
    <row r="517" spans="6:7" x14ac:dyDescent="0.15">
      <c r="F517" s="7"/>
      <c r="G517" s="5"/>
    </row>
    <row r="518" spans="6:7" x14ac:dyDescent="0.15">
      <c r="F518" s="7"/>
      <c r="G518" s="5"/>
    </row>
    <row r="519" spans="6:7" x14ac:dyDescent="0.15">
      <c r="F519" s="7"/>
      <c r="G519" s="5"/>
    </row>
    <row r="520" spans="6:7" x14ac:dyDescent="0.15">
      <c r="F520" s="7"/>
      <c r="G520" s="5"/>
    </row>
    <row r="521" spans="6:7" x14ac:dyDescent="0.15">
      <c r="F521" s="7"/>
      <c r="G521" s="5"/>
    </row>
    <row r="522" spans="6:7" x14ac:dyDescent="0.15">
      <c r="F522" s="7"/>
      <c r="G522" s="5"/>
    </row>
    <row r="523" spans="6:7" x14ac:dyDescent="0.15">
      <c r="F523" s="7"/>
      <c r="G523" s="5"/>
    </row>
    <row r="524" spans="6:7" x14ac:dyDescent="0.15">
      <c r="F524" s="7"/>
      <c r="G524" s="5"/>
    </row>
    <row r="525" spans="6:7" x14ac:dyDescent="0.15">
      <c r="F525" s="7"/>
      <c r="G525" s="5"/>
    </row>
    <row r="526" spans="6:7" x14ac:dyDescent="0.15">
      <c r="F526" s="7"/>
      <c r="G526" s="5"/>
    </row>
    <row r="527" spans="6:7" x14ac:dyDescent="0.15">
      <c r="F527" s="7"/>
      <c r="G527" s="5"/>
    </row>
    <row r="528" spans="6:7" x14ac:dyDescent="0.15">
      <c r="F528" s="7"/>
      <c r="G528" s="5"/>
    </row>
    <row r="529" spans="6:7" x14ac:dyDescent="0.15">
      <c r="F529" s="7"/>
      <c r="G529" s="5"/>
    </row>
    <row r="530" spans="6:7" x14ac:dyDescent="0.15">
      <c r="F530" s="7"/>
      <c r="G530" s="5"/>
    </row>
    <row r="531" spans="6:7" x14ac:dyDescent="0.15">
      <c r="F531" s="7"/>
      <c r="G531" s="5"/>
    </row>
    <row r="532" spans="6:7" x14ac:dyDescent="0.15">
      <c r="F532" s="7"/>
      <c r="G532" s="5"/>
    </row>
    <row r="533" spans="6:7" x14ac:dyDescent="0.15">
      <c r="F533" s="7"/>
      <c r="G533" s="5"/>
    </row>
    <row r="534" spans="6:7" x14ac:dyDescent="0.15">
      <c r="F534" s="7"/>
      <c r="G534" s="5"/>
    </row>
    <row r="535" spans="6:7" x14ac:dyDescent="0.15">
      <c r="F535" s="7"/>
      <c r="G535" s="5"/>
    </row>
    <row r="536" spans="6:7" x14ac:dyDescent="0.15">
      <c r="F536" s="7"/>
      <c r="G536" s="5"/>
    </row>
    <row r="537" spans="6:7" x14ac:dyDescent="0.15">
      <c r="F537" s="7"/>
      <c r="G537" s="5"/>
    </row>
    <row r="538" spans="6:7" x14ac:dyDescent="0.15">
      <c r="F538" s="7"/>
      <c r="G538" s="5"/>
    </row>
    <row r="539" spans="6:7" x14ac:dyDescent="0.15">
      <c r="F539" s="7"/>
      <c r="G539" s="5"/>
    </row>
    <row r="540" spans="6:7" x14ac:dyDescent="0.15">
      <c r="F540" s="7"/>
      <c r="G540" s="5"/>
    </row>
    <row r="541" spans="6:7" x14ac:dyDescent="0.15">
      <c r="F541" s="7"/>
      <c r="G541" s="5"/>
    </row>
    <row r="542" spans="6:7" x14ac:dyDescent="0.15">
      <c r="F542" s="7"/>
      <c r="G542" s="5"/>
    </row>
    <row r="543" spans="6:7" x14ac:dyDescent="0.15">
      <c r="F543" s="7"/>
      <c r="G543" s="5"/>
    </row>
    <row r="544" spans="6:7" x14ac:dyDescent="0.15">
      <c r="F544" s="7"/>
      <c r="G544" s="5"/>
    </row>
    <row r="545" spans="6:7" x14ac:dyDescent="0.15">
      <c r="F545" s="7"/>
      <c r="G545" s="5"/>
    </row>
    <row r="546" spans="6:7" x14ac:dyDescent="0.15">
      <c r="F546" s="7"/>
      <c r="G546" s="5"/>
    </row>
    <row r="547" spans="6:7" x14ac:dyDescent="0.15">
      <c r="F547" s="7"/>
      <c r="G547" s="5"/>
    </row>
    <row r="548" spans="6:7" x14ac:dyDescent="0.15">
      <c r="F548" s="7"/>
      <c r="G548" s="5"/>
    </row>
    <row r="549" spans="6:7" x14ac:dyDescent="0.15">
      <c r="F549" s="7"/>
      <c r="G549" s="5"/>
    </row>
    <row r="550" spans="6:7" x14ac:dyDescent="0.15">
      <c r="F550" s="7"/>
      <c r="G550" s="5"/>
    </row>
    <row r="551" spans="6:7" x14ac:dyDescent="0.15">
      <c r="F551" s="7"/>
      <c r="G551" s="5"/>
    </row>
  </sheetData>
  <sheetProtection selectLockedCells="1"/>
  <mergeCells count="22">
    <mergeCell ref="C84:D84"/>
    <mergeCell ref="C85:D85"/>
    <mergeCell ref="B86:C86"/>
    <mergeCell ref="C46:E46"/>
    <mergeCell ref="G51:G52"/>
    <mergeCell ref="C54:D54"/>
    <mergeCell ref="C74:E74"/>
    <mergeCell ref="C80:D80"/>
    <mergeCell ref="C82:D82"/>
    <mergeCell ref="C44:D44"/>
    <mergeCell ref="B6:G6"/>
    <mergeCell ref="C7:D7"/>
    <mergeCell ref="C10:D10"/>
    <mergeCell ref="C12:E12"/>
    <mergeCell ref="G16:G17"/>
    <mergeCell ref="C20:D20"/>
    <mergeCell ref="G20:G21"/>
    <mergeCell ref="C22:D22"/>
    <mergeCell ref="C24:E24"/>
    <mergeCell ref="C34:E34"/>
    <mergeCell ref="C40:D40"/>
    <mergeCell ref="C42:D42"/>
  </mergeCells>
  <phoneticPr fontId="1"/>
  <printOptions horizontalCentered="1" verticalCentered="1"/>
  <pageMargins left="0.59055118110236227" right="0.59055118110236227" top="0.59055118110236227" bottom="0.39370078740157483" header="0.19685039370078741" footer="0.15748031496062992"/>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pageSetUpPr fitToPage="1"/>
  </sheetPr>
  <dimension ref="B1:H60"/>
  <sheetViews>
    <sheetView view="pageBreakPreview" zoomScaleNormal="100" zoomScaleSheetLayoutView="100" workbookViewId="0">
      <selection activeCell="F8" sqref="F8:G10"/>
    </sheetView>
  </sheetViews>
  <sheetFormatPr defaultRowHeight="13.5" x14ac:dyDescent="0.15"/>
  <cols>
    <col min="1" max="1" width="1.875" style="251" customWidth="1"/>
    <col min="2" max="3" width="2.125" style="251" customWidth="1"/>
    <col min="4" max="4" width="22.625" style="251" customWidth="1"/>
    <col min="5" max="5" width="2.125" style="251" customWidth="1"/>
    <col min="6" max="7" width="42.625" style="251" customWidth="1"/>
    <col min="8" max="8" width="34.5" style="251" customWidth="1"/>
    <col min="9" max="16384" width="9" style="251"/>
  </cols>
  <sheetData>
    <row r="1" spans="2:8" ht="17.25" x14ac:dyDescent="0.2">
      <c r="B1" s="250" t="s">
        <v>420</v>
      </c>
      <c r="G1" s="252"/>
      <c r="H1" s="252"/>
    </row>
    <row r="2" spans="2:8" s="253" customFormat="1" ht="24.95" customHeight="1" x14ac:dyDescent="0.15">
      <c r="B2" s="456" t="s">
        <v>321</v>
      </c>
      <c r="C2" s="456"/>
      <c r="D2" s="456"/>
      <c r="E2" s="456"/>
      <c r="F2" s="456"/>
      <c r="G2" s="456"/>
      <c r="H2" s="456"/>
    </row>
    <row r="3" spans="2:8" s="254" customFormat="1" ht="20.100000000000001" customHeight="1" x14ac:dyDescent="0.15">
      <c r="B3" s="457" t="s">
        <v>322</v>
      </c>
      <c r="C3" s="458"/>
      <c r="D3" s="458"/>
      <c r="E3" s="458"/>
      <c r="F3" s="458"/>
      <c r="G3" s="458"/>
      <c r="H3" s="459"/>
    </row>
    <row r="4" spans="2:8" s="254" customFormat="1" ht="20.100000000000001" customHeight="1" x14ac:dyDescent="0.15">
      <c r="B4" s="255"/>
      <c r="C4" s="460" t="s">
        <v>323</v>
      </c>
      <c r="D4" s="460"/>
      <c r="E4" s="256"/>
      <c r="F4" s="461" t="s">
        <v>324</v>
      </c>
      <c r="G4" s="462"/>
      <c r="H4" s="257" t="s">
        <v>325</v>
      </c>
    </row>
    <row r="5" spans="2:8" s="254" customFormat="1" ht="24" customHeight="1" x14ac:dyDescent="0.15">
      <c r="B5" s="463" t="s">
        <v>326</v>
      </c>
      <c r="C5" s="464"/>
      <c r="D5" s="464"/>
      <c r="E5" s="465"/>
      <c r="F5" s="469" t="s">
        <v>327</v>
      </c>
      <c r="G5" s="470"/>
      <c r="H5" s="471"/>
    </row>
    <row r="6" spans="2:8" s="254" customFormat="1" ht="30" customHeight="1" x14ac:dyDescent="0.15">
      <c r="B6" s="466"/>
      <c r="C6" s="467"/>
      <c r="D6" s="467"/>
      <c r="E6" s="468"/>
      <c r="F6" s="473" t="s">
        <v>328</v>
      </c>
      <c r="G6" s="474"/>
      <c r="H6" s="472"/>
    </row>
    <row r="7" spans="2:8" s="254" customFormat="1" ht="24" customHeight="1" x14ac:dyDescent="0.15">
      <c r="B7" s="258"/>
      <c r="C7" s="475" t="s">
        <v>329</v>
      </c>
      <c r="D7" s="475"/>
      <c r="E7" s="259"/>
      <c r="F7" s="469" t="s">
        <v>330</v>
      </c>
      <c r="G7" s="470"/>
      <c r="H7" s="476" t="s">
        <v>331</v>
      </c>
    </row>
    <row r="8" spans="2:8" s="254" customFormat="1" ht="27.75" customHeight="1" x14ac:dyDescent="0.15">
      <c r="B8" s="258"/>
      <c r="C8" s="479" t="s">
        <v>332</v>
      </c>
      <c r="D8" s="479"/>
      <c r="E8" s="479"/>
      <c r="F8" s="480" t="s">
        <v>333</v>
      </c>
      <c r="G8" s="481"/>
      <c r="H8" s="477"/>
    </row>
    <row r="9" spans="2:8" s="254" customFormat="1" ht="27.75" customHeight="1" x14ac:dyDescent="0.15">
      <c r="B9" s="258"/>
      <c r="C9" s="484" t="s">
        <v>334</v>
      </c>
      <c r="D9" s="460"/>
      <c r="E9" s="485"/>
      <c r="F9" s="480"/>
      <c r="G9" s="481"/>
      <c r="H9" s="477"/>
    </row>
    <row r="10" spans="2:8" s="254" customFormat="1" ht="27.75" customHeight="1" x14ac:dyDescent="0.15">
      <c r="B10" s="260"/>
      <c r="C10" s="484" t="s">
        <v>335</v>
      </c>
      <c r="D10" s="460"/>
      <c r="E10" s="485"/>
      <c r="F10" s="482"/>
      <c r="G10" s="483"/>
      <c r="H10" s="478"/>
    </row>
    <row r="11" spans="2:8" s="254" customFormat="1" ht="15" customHeight="1" x14ac:dyDescent="0.15">
      <c r="B11" s="479" t="s">
        <v>336</v>
      </c>
      <c r="C11" s="479"/>
      <c r="D11" s="479"/>
      <c r="E11" s="479"/>
      <c r="F11" s="469" t="s">
        <v>337</v>
      </c>
      <c r="G11" s="470"/>
      <c r="H11" s="490"/>
    </row>
    <row r="12" spans="2:8" s="254" customFormat="1" ht="15" customHeight="1" x14ac:dyDescent="0.15">
      <c r="B12" s="479"/>
      <c r="C12" s="479"/>
      <c r="D12" s="479"/>
      <c r="E12" s="479"/>
      <c r="F12" s="488"/>
      <c r="G12" s="489"/>
      <c r="H12" s="491"/>
    </row>
    <row r="13" spans="2:8" s="254" customFormat="1" ht="20.100000000000001" customHeight="1" x14ac:dyDescent="0.15">
      <c r="B13" s="479" t="s">
        <v>338</v>
      </c>
      <c r="C13" s="479"/>
      <c r="D13" s="479"/>
      <c r="E13" s="479"/>
      <c r="F13" s="469" t="s">
        <v>339</v>
      </c>
      <c r="G13" s="470"/>
      <c r="H13" s="490"/>
    </row>
    <row r="14" spans="2:8" s="254" customFormat="1" ht="20.100000000000001" customHeight="1" x14ac:dyDescent="0.15">
      <c r="B14" s="479"/>
      <c r="C14" s="479"/>
      <c r="D14" s="479"/>
      <c r="E14" s="479"/>
      <c r="F14" s="488"/>
      <c r="G14" s="489"/>
      <c r="H14" s="491"/>
    </row>
    <row r="15" spans="2:8" s="254" customFormat="1" ht="15" customHeight="1" x14ac:dyDescent="0.15">
      <c r="B15" s="258"/>
      <c r="C15" s="464" t="s">
        <v>340</v>
      </c>
      <c r="D15" s="464"/>
      <c r="E15" s="261"/>
      <c r="F15" s="258"/>
      <c r="G15" s="259"/>
      <c r="H15" s="262"/>
    </row>
    <row r="16" spans="2:8" s="254" customFormat="1" ht="15" customHeight="1" x14ac:dyDescent="0.15">
      <c r="B16" s="258"/>
      <c r="C16" s="492"/>
      <c r="D16" s="492"/>
      <c r="E16" s="263"/>
      <c r="F16" s="258"/>
      <c r="G16" s="259"/>
      <c r="H16" s="264"/>
    </row>
    <row r="17" spans="2:8" s="254" customFormat="1" ht="20.100000000000001" customHeight="1" x14ac:dyDescent="0.15">
      <c r="B17" s="258"/>
      <c r="C17" s="463" t="s">
        <v>341</v>
      </c>
      <c r="D17" s="464"/>
      <c r="E17" s="465"/>
      <c r="F17" s="469" t="s">
        <v>342</v>
      </c>
      <c r="G17" s="470"/>
      <c r="H17" s="495"/>
    </row>
    <row r="18" spans="2:8" s="254" customFormat="1" ht="20.100000000000001" customHeight="1" x14ac:dyDescent="0.15">
      <c r="B18" s="258"/>
      <c r="C18" s="493"/>
      <c r="D18" s="492"/>
      <c r="E18" s="494"/>
      <c r="F18" s="482" t="s">
        <v>343</v>
      </c>
      <c r="G18" s="483"/>
      <c r="H18" s="496"/>
    </row>
    <row r="19" spans="2:8" s="254" customFormat="1" ht="20.100000000000001" customHeight="1" x14ac:dyDescent="0.15">
      <c r="B19" s="264"/>
      <c r="C19" s="464" t="s">
        <v>344</v>
      </c>
      <c r="D19" s="464"/>
      <c r="E19" s="465"/>
      <c r="F19" s="469" t="s">
        <v>345</v>
      </c>
      <c r="G19" s="470"/>
      <c r="H19" s="486"/>
    </row>
    <row r="20" spans="2:8" s="254" customFormat="1" ht="20.100000000000001" customHeight="1" x14ac:dyDescent="0.15">
      <c r="B20" s="264"/>
      <c r="C20" s="467"/>
      <c r="D20" s="467"/>
      <c r="E20" s="468"/>
      <c r="F20" s="482" t="s">
        <v>346</v>
      </c>
      <c r="G20" s="483"/>
      <c r="H20" s="487"/>
    </row>
    <row r="21" spans="2:8" s="254" customFormat="1" ht="20.100000000000001" customHeight="1" x14ac:dyDescent="0.15">
      <c r="B21" s="264"/>
      <c r="C21" s="464" t="s">
        <v>347</v>
      </c>
      <c r="D21" s="464"/>
      <c r="E21" s="465"/>
      <c r="F21" s="469" t="s">
        <v>348</v>
      </c>
      <c r="G21" s="470"/>
      <c r="H21" s="486"/>
    </row>
    <row r="22" spans="2:8" s="254" customFormat="1" ht="20.100000000000001" customHeight="1" x14ac:dyDescent="0.15">
      <c r="B22" s="264"/>
      <c r="C22" s="467"/>
      <c r="D22" s="467"/>
      <c r="E22" s="468"/>
      <c r="F22" s="482" t="s">
        <v>349</v>
      </c>
      <c r="G22" s="483"/>
      <c r="H22" s="487"/>
    </row>
    <row r="23" spans="2:8" s="254" customFormat="1" ht="24" customHeight="1" x14ac:dyDescent="0.15">
      <c r="B23" s="258"/>
      <c r="C23" s="463" t="s">
        <v>350</v>
      </c>
      <c r="D23" s="464"/>
      <c r="E23" s="465"/>
      <c r="F23" s="469" t="s">
        <v>351</v>
      </c>
      <c r="G23" s="470"/>
      <c r="H23" s="265"/>
    </row>
    <row r="24" spans="2:8" s="254" customFormat="1" ht="15" customHeight="1" x14ac:dyDescent="0.15">
      <c r="B24" s="266"/>
      <c r="C24" s="464" t="s">
        <v>352</v>
      </c>
      <c r="D24" s="464"/>
      <c r="E24" s="267"/>
      <c r="F24" s="266"/>
      <c r="G24" s="267"/>
      <c r="H24" s="262"/>
    </row>
    <row r="25" spans="2:8" s="254" customFormat="1" ht="15" customHeight="1" x14ac:dyDescent="0.15">
      <c r="B25" s="258"/>
      <c r="C25" s="467"/>
      <c r="D25" s="467"/>
      <c r="E25" s="268"/>
      <c r="F25" s="258"/>
      <c r="G25" s="259"/>
      <c r="H25" s="260"/>
    </row>
    <row r="26" spans="2:8" s="254" customFormat="1" ht="24" customHeight="1" x14ac:dyDescent="0.15">
      <c r="B26" s="264"/>
      <c r="C26" s="493" t="s">
        <v>353</v>
      </c>
      <c r="D26" s="492"/>
      <c r="E26" s="494"/>
      <c r="F26" s="269" t="s">
        <v>354</v>
      </c>
      <c r="G26" s="270"/>
      <c r="H26" s="271"/>
    </row>
    <row r="27" spans="2:8" s="254" customFormat="1" ht="20.100000000000001" customHeight="1" x14ac:dyDescent="0.15">
      <c r="B27" s="264"/>
      <c r="C27" s="463" t="s">
        <v>355</v>
      </c>
      <c r="D27" s="464"/>
      <c r="E27" s="465"/>
      <c r="F27" s="269" t="s">
        <v>356</v>
      </c>
      <c r="G27" s="270"/>
      <c r="H27" s="497"/>
    </row>
    <row r="28" spans="2:8" s="254" customFormat="1" ht="20.100000000000001" customHeight="1" x14ac:dyDescent="0.15">
      <c r="B28" s="264"/>
      <c r="C28" s="493"/>
      <c r="D28" s="492"/>
      <c r="E28" s="494"/>
      <c r="F28" s="482" t="s">
        <v>357</v>
      </c>
      <c r="G28" s="483"/>
      <c r="H28" s="498"/>
    </row>
    <row r="29" spans="2:8" s="254" customFormat="1" ht="24" customHeight="1" x14ac:dyDescent="0.15">
      <c r="B29" s="463" t="s">
        <v>12</v>
      </c>
      <c r="C29" s="464"/>
      <c r="D29" s="464"/>
      <c r="E29" s="465"/>
      <c r="F29" s="499" t="s">
        <v>358</v>
      </c>
      <c r="G29" s="500"/>
      <c r="H29" s="272"/>
    </row>
    <row r="30" spans="2:8" s="254" customFormat="1" ht="20.100000000000001" customHeight="1" x14ac:dyDescent="0.15">
      <c r="B30" s="501" t="s">
        <v>359</v>
      </c>
      <c r="C30" s="502"/>
      <c r="D30" s="502"/>
      <c r="E30" s="503"/>
      <c r="F30" s="469" t="s">
        <v>360</v>
      </c>
      <c r="G30" s="470"/>
      <c r="H30" s="507"/>
    </row>
    <row r="31" spans="2:8" s="254" customFormat="1" ht="20.100000000000001" customHeight="1" x14ac:dyDescent="0.15">
      <c r="B31" s="504"/>
      <c r="C31" s="505"/>
      <c r="D31" s="505"/>
      <c r="E31" s="506"/>
      <c r="F31" s="482" t="s">
        <v>361</v>
      </c>
      <c r="G31" s="483"/>
      <c r="H31" s="508"/>
    </row>
    <row r="32" spans="2:8" s="254" customFormat="1" ht="20.100000000000001" customHeight="1" x14ac:dyDescent="0.15">
      <c r="B32" s="457" t="s">
        <v>362</v>
      </c>
      <c r="C32" s="458"/>
      <c r="D32" s="458"/>
      <c r="E32" s="458"/>
      <c r="F32" s="458"/>
      <c r="G32" s="458"/>
      <c r="H32" s="459"/>
    </row>
    <row r="33" spans="2:8" s="254" customFormat="1" ht="20.100000000000001" customHeight="1" x14ac:dyDescent="0.15">
      <c r="B33" s="255"/>
      <c r="C33" s="460" t="s">
        <v>323</v>
      </c>
      <c r="D33" s="460"/>
      <c r="E33" s="256"/>
      <c r="F33" s="461" t="s">
        <v>324</v>
      </c>
      <c r="G33" s="462"/>
      <c r="H33" s="257" t="s">
        <v>325</v>
      </c>
    </row>
    <row r="34" spans="2:8" s="254" customFormat="1" ht="28.5" customHeight="1" x14ac:dyDescent="0.15">
      <c r="B34" s="266"/>
      <c r="C34" s="509" t="s">
        <v>363</v>
      </c>
      <c r="D34" s="509"/>
      <c r="E34" s="268"/>
      <c r="F34" s="469" t="s">
        <v>364</v>
      </c>
      <c r="G34" s="470"/>
      <c r="H34" s="476" t="s">
        <v>365</v>
      </c>
    </row>
    <row r="35" spans="2:8" s="254" customFormat="1" ht="30" customHeight="1" x14ac:dyDescent="0.15">
      <c r="B35" s="258"/>
      <c r="C35" s="484" t="s">
        <v>366</v>
      </c>
      <c r="D35" s="460"/>
      <c r="E35" s="485"/>
      <c r="F35" s="480" t="s">
        <v>367</v>
      </c>
      <c r="G35" s="481"/>
      <c r="H35" s="477"/>
    </row>
    <row r="36" spans="2:8" s="254" customFormat="1" ht="30" customHeight="1" x14ac:dyDescent="0.15">
      <c r="B36" s="264"/>
      <c r="C36" s="460" t="s">
        <v>334</v>
      </c>
      <c r="D36" s="460"/>
      <c r="E36" s="485"/>
      <c r="F36" s="480"/>
      <c r="G36" s="481"/>
      <c r="H36" s="477"/>
    </row>
    <row r="37" spans="2:8" s="254" customFormat="1" ht="30" customHeight="1" x14ac:dyDescent="0.15">
      <c r="B37" s="260"/>
      <c r="C37" s="460" t="s">
        <v>368</v>
      </c>
      <c r="D37" s="460"/>
      <c r="E37" s="485"/>
      <c r="F37" s="482"/>
      <c r="G37" s="483"/>
      <c r="H37" s="478"/>
    </row>
    <row r="38" spans="2:8" s="254" customFormat="1" ht="20.100000000000001" customHeight="1" x14ac:dyDescent="0.15">
      <c r="B38" s="457" t="s">
        <v>369</v>
      </c>
      <c r="C38" s="458"/>
      <c r="D38" s="458"/>
      <c r="E38" s="458"/>
      <c r="F38" s="458"/>
      <c r="G38" s="458"/>
      <c r="H38" s="459"/>
    </row>
    <row r="39" spans="2:8" s="254" customFormat="1" ht="20.100000000000001" customHeight="1" x14ac:dyDescent="0.15">
      <c r="B39" s="255"/>
      <c r="C39" s="460" t="s">
        <v>323</v>
      </c>
      <c r="D39" s="460"/>
      <c r="E39" s="256"/>
      <c r="F39" s="461" t="s">
        <v>324</v>
      </c>
      <c r="G39" s="462"/>
      <c r="H39" s="257" t="s">
        <v>325</v>
      </c>
    </row>
    <row r="40" spans="2:8" s="254" customFormat="1" ht="28.5" customHeight="1" x14ac:dyDescent="0.15">
      <c r="B40" s="258"/>
      <c r="C40" s="464" t="s">
        <v>370</v>
      </c>
      <c r="D40" s="464"/>
      <c r="E40" s="259"/>
      <c r="F40" s="469" t="s">
        <v>364</v>
      </c>
      <c r="G40" s="470"/>
      <c r="H40" s="510"/>
    </row>
    <row r="41" spans="2:8" s="254" customFormat="1" ht="28.5" customHeight="1" x14ac:dyDescent="0.15">
      <c r="B41" s="258"/>
      <c r="C41" s="484" t="s">
        <v>366</v>
      </c>
      <c r="D41" s="460"/>
      <c r="E41" s="485"/>
      <c r="F41" s="480" t="s">
        <v>371</v>
      </c>
      <c r="G41" s="481"/>
      <c r="H41" s="511"/>
    </row>
    <row r="42" spans="2:8" s="254" customFormat="1" ht="28.5" customHeight="1" x14ac:dyDescent="0.15">
      <c r="B42" s="258"/>
      <c r="C42" s="479" t="s">
        <v>334</v>
      </c>
      <c r="D42" s="479"/>
      <c r="E42" s="479"/>
      <c r="F42" s="480"/>
      <c r="G42" s="481"/>
      <c r="H42" s="511"/>
    </row>
    <row r="43" spans="2:8" s="254" customFormat="1" ht="28.5" customHeight="1" x14ac:dyDescent="0.15">
      <c r="B43" s="258"/>
      <c r="C43" s="479" t="s">
        <v>368</v>
      </c>
      <c r="D43" s="479"/>
      <c r="E43" s="479"/>
      <c r="F43" s="482"/>
      <c r="G43" s="483"/>
      <c r="H43" s="512"/>
    </row>
    <row r="44" spans="2:8" s="254" customFormat="1" ht="12.75" customHeight="1" x14ac:dyDescent="0.15">
      <c r="B44" s="266"/>
      <c r="C44" s="464" t="s">
        <v>340</v>
      </c>
      <c r="D44" s="464"/>
      <c r="E44" s="261"/>
      <c r="F44" s="258"/>
      <c r="G44" s="259"/>
      <c r="H44" s="262"/>
    </row>
    <row r="45" spans="2:8" s="254" customFormat="1" ht="17.25" customHeight="1" x14ac:dyDescent="0.15">
      <c r="B45" s="258"/>
      <c r="C45" s="492"/>
      <c r="D45" s="492"/>
      <c r="E45" s="263"/>
      <c r="F45" s="258"/>
      <c r="G45" s="259"/>
      <c r="H45" s="264"/>
    </row>
    <row r="46" spans="2:8" s="254" customFormat="1" ht="15" customHeight="1" x14ac:dyDescent="0.15">
      <c r="B46" s="258"/>
      <c r="C46" s="463" t="s">
        <v>341</v>
      </c>
      <c r="D46" s="464"/>
      <c r="E46" s="465"/>
      <c r="F46" s="469" t="s">
        <v>342</v>
      </c>
      <c r="G46" s="470"/>
      <c r="H46" s="495"/>
    </row>
    <row r="47" spans="2:8" s="254" customFormat="1" ht="17.25" customHeight="1" x14ac:dyDescent="0.15">
      <c r="B47" s="258"/>
      <c r="C47" s="493"/>
      <c r="D47" s="492"/>
      <c r="E47" s="494"/>
      <c r="F47" s="482" t="s">
        <v>343</v>
      </c>
      <c r="G47" s="483"/>
      <c r="H47" s="496"/>
    </row>
    <row r="48" spans="2:8" s="254" customFormat="1" ht="15" customHeight="1" x14ac:dyDescent="0.15">
      <c r="B48" s="264"/>
      <c r="C48" s="464" t="s">
        <v>344</v>
      </c>
      <c r="D48" s="464"/>
      <c r="E48" s="465"/>
      <c r="F48" s="469" t="s">
        <v>345</v>
      </c>
      <c r="G48" s="470"/>
      <c r="H48" s="486"/>
    </row>
    <row r="49" spans="2:8" s="254" customFormat="1" ht="17.25" customHeight="1" x14ac:dyDescent="0.15">
      <c r="B49" s="264"/>
      <c r="C49" s="467"/>
      <c r="D49" s="467"/>
      <c r="E49" s="468"/>
      <c r="F49" s="482" t="s">
        <v>346</v>
      </c>
      <c r="G49" s="483"/>
      <c r="H49" s="487"/>
    </row>
    <row r="50" spans="2:8" s="254" customFormat="1" ht="15" customHeight="1" x14ac:dyDescent="0.15">
      <c r="B50" s="264"/>
      <c r="C50" s="464" t="s">
        <v>347</v>
      </c>
      <c r="D50" s="464"/>
      <c r="E50" s="465"/>
      <c r="F50" s="469" t="s">
        <v>348</v>
      </c>
      <c r="G50" s="470"/>
      <c r="H50" s="486"/>
    </row>
    <row r="51" spans="2:8" s="254" customFormat="1" ht="17.25" customHeight="1" x14ac:dyDescent="0.15">
      <c r="B51" s="264"/>
      <c r="C51" s="467"/>
      <c r="D51" s="467"/>
      <c r="E51" s="468"/>
      <c r="F51" s="482" t="s">
        <v>349</v>
      </c>
      <c r="G51" s="483"/>
      <c r="H51" s="487"/>
    </row>
    <row r="52" spans="2:8" s="254" customFormat="1" ht="24" customHeight="1" x14ac:dyDescent="0.15">
      <c r="B52" s="258"/>
      <c r="C52" s="463" t="s">
        <v>350</v>
      </c>
      <c r="D52" s="464"/>
      <c r="E52" s="465"/>
      <c r="F52" s="469" t="s">
        <v>351</v>
      </c>
      <c r="G52" s="470"/>
      <c r="H52" s="265"/>
    </row>
    <row r="53" spans="2:8" s="254" customFormat="1" ht="15" customHeight="1" x14ac:dyDescent="0.15">
      <c r="B53" s="266"/>
      <c r="C53" s="464" t="s">
        <v>352</v>
      </c>
      <c r="D53" s="464"/>
      <c r="E53" s="267"/>
      <c r="F53" s="266"/>
      <c r="G53" s="267"/>
      <c r="H53" s="262"/>
    </row>
    <row r="54" spans="2:8" s="254" customFormat="1" ht="15" customHeight="1" x14ac:dyDescent="0.15">
      <c r="B54" s="258"/>
      <c r="C54" s="467"/>
      <c r="D54" s="467"/>
      <c r="E54" s="268"/>
      <c r="F54" s="258"/>
      <c r="G54" s="259"/>
      <c r="H54" s="264"/>
    </row>
    <row r="55" spans="2:8" s="254" customFormat="1" ht="24" customHeight="1" x14ac:dyDescent="0.15">
      <c r="B55" s="258"/>
      <c r="C55" s="493" t="s">
        <v>353</v>
      </c>
      <c r="D55" s="492"/>
      <c r="E55" s="494"/>
      <c r="F55" s="269" t="s">
        <v>354</v>
      </c>
      <c r="G55" s="270"/>
      <c r="H55" s="271"/>
    </row>
    <row r="56" spans="2:8" s="254" customFormat="1" ht="20.100000000000001" customHeight="1" x14ac:dyDescent="0.15">
      <c r="B56" s="258"/>
      <c r="C56" s="463" t="s">
        <v>355</v>
      </c>
      <c r="D56" s="464"/>
      <c r="E56" s="464"/>
      <c r="F56" s="269" t="s">
        <v>356</v>
      </c>
      <c r="G56" s="270"/>
      <c r="H56" s="515"/>
    </row>
    <row r="57" spans="2:8" s="254" customFormat="1" ht="20.100000000000001" customHeight="1" x14ac:dyDescent="0.15">
      <c r="B57" s="258"/>
      <c r="C57" s="466"/>
      <c r="D57" s="467"/>
      <c r="E57" s="467"/>
      <c r="F57" s="482" t="s">
        <v>357</v>
      </c>
      <c r="G57" s="483"/>
      <c r="H57" s="516"/>
    </row>
    <row r="58" spans="2:8" s="254" customFormat="1" ht="24" customHeight="1" x14ac:dyDescent="0.15">
      <c r="B58" s="463" t="s">
        <v>12</v>
      </c>
      <c r="C58" s="464"/>
      <c r="D58" s="464"/>
      <c r="E58" s="465"/>
      <c r="F58" s="499" t="s">
        <v>358</v>
      </c>
      <c r="G58" s="500"/>
      <c r="H58" s="272"/>
    </row>
    <row r="59" spans="2:8" s="254" customFormat="1" ht="20.100000000000001" customHeight="1" x14ac:dyDescent="0.15">
      <c r="B59" s="501" t="s">
        <v>372</v>
      </c>
      <c r="C59" s="502"/>
      <c r="D59" s="502"/>
      <c r="E59" s="503"/>
      <c r="F59" s="469" t="s">
        <v>360</v>
      </c>
      <c r="G59" s="470"/>
      <c r="H59" s="513"/>
    </row>
    <row r="60" spans="2:8" s="254" customFormat="1" ht="20.100000000000001" customHeight="1" x14ac:dyDescent="0.15">
      <c r="B60" s="504"/>
      <c r="C60" s="505"/>
      <c r="D60" s="505"/>
      <c r="E60" s="506"/>
      <c r="F60" s="482" t="s">
        <v>373</v>
      </c>
      <c r="G60" s="483"/>
      <c r="H60" s="514"/>
    </row>
  </sheetData>
  <sheetProtection selectLockedCells="1" selectUnlockedCells="1"/>
  <mergeCells count="93">
    <mergeCell ref="C52:E52"/>
    <mergeCell ref="F52:G52"/>
    <mergeCell ref="B59:E60"/>
    <mergeCell ref="F59:G59"/>
    <mergeCell ref="H59:H60"/>
    <mergeCell ref="F60:G60"/>
    <mergeCell ref="C53:D54"/>
    <mergeCell ref="C55:E55"/>
    <mergeCell ref="C56:E57"/>
    <mergeCell ref="H56:H57"/>
    <mergeCell ref="F57:G57"/>
    <mergeCell ref="B58:E58"/>
    <mergeCell ref="F58:G58"/>
    <mergeCell ref="F46:G46"/>
    <mergeCell ref="H46:H47"/>
    <mergeCell ref="F47:G47"/>
    <mergeCell ref="C50:E51"/>
    <mergeCell ref="F50:G50"/>
    <mergeCell ref="H50:H51"/>
    <mergeCell ref="F51:G51"/>
    <mergeCell ref="C48:E49"/>
    <mergeCell ref="F48:G48"/>
    <mergeCell ref="H48:H49"/>
    <mergeCell ref="F49:G49"/>
    <mergeCell ref="B38:H38"/>
    <mergeCell ref="C39:D39"/>
    <mergeCell ref="F39:G39"/>
    <mergeCell ref="C40:D40"/>
    <mergeCell ref="F40:G40"/>
    <mergeCell ref="H40:H43"/>
    <mergeCell ref="C41:E41"/>
    <mergeCell ref="F41:G43"/>
    <mergeCell ref="C42:E42"/>
    <mergeCell ref="C43:E43"/>
    <mergeCell ref="B30:E31"/>
    <mergeCell ref="F30:G30"/>
    <mergeCell ref="C44:D45"/>
    <mergeCell ref="C46:E47"/>
    <mergeCell ref="H30:H31"/>
    <mergeCell ref="F31:G31"/>
    <mergeCell ref="B32:H32"/>
    <mergeCell ref="C34:D34"/>
    <mergeCell ref="F34:G34"/>
    <mergeCell ref="H34:H37"/>
    <mergeCell ref="C35:E35"/>
    <mergeCell ref="F35:G37"/>
    <mergeCell ref="C36:E36"/>
    <mergeCell ref="C37:E37"/>
    <mergeCell ref="C33:D33"/>
    <mergeCell ref="F33:G33"/>
    <mergeCell ref="H27:H28"/>
    <mergeCell ref="F28:G28"/>
    <mergeCell ref="B29:E29"/>
    <mergeCell ref="F29:G29"/>
    <mergeCell ref="C21:E22"/>
    <mergeCell ref="F21:G21"/>
    <mergeCell ref="H21:H22"/>
    <mergeCell ref="F22:G22"/>
    <mergeCell ref="C23:E23"/>
    <mergeCell ref="F23:G23"/>
    <mergeCell ref="C24:D25"/>
    <mergeCell ref="C26:E26"/>
    <mergeCell ref="C27:E28"/>
    <mergeCell ref="C19:E20"/>
    <mergeCell ref="F19:G19"/>
    <mergeCell ref="H19:H20"/>
    <mergeCell ref="F20:G20"/>
    <mergeCell ref="B11:E12"/>
    <mergeCell ref="F11:G12"/>
    <mergeCell ref="H11:H12"/>
    <mergeCell ref="B13:E14"/>
    <mergeCell ref="F13:G14"/>
    <mergeCell ref="H13:H14"/>
    <mergeCell ref="C15:D16"/>
    <mergeCell ref="C17:E18"/>
    <mergeCell ref="F17:G17"/>
    <mergeCell ref="H17:H18"/>
    <mergeCell ref="F18:G18"/>
    <mergeCell ref="C7:D7"/>
    <mergeCell ref="F7:G7"/>
    <mergeCell ref="H7:H10"/>
    <mergeCell ref="C8:E8"/>
    <mergeCell ref="F8:G10"/>
    <mergeCell ref="C9:E9"/>
    <mergeCell ref="C10:E10"/>
    <mergeCell ref="B2:H2"/>
    <mergeCell ref="B3:H3"/>
    <mergeCell ref="C4:D4"/>
    <mergeCell ref="F4:G4"/>
    <mergeCell ref="B5:E6"/>
    <mergeCell ref="F5:G5"/>
    <mergeCell ref="H5:H6"/>
    <mergeCell ref="F6:G6"/>
  </mergeCells>
  <phoneticPr fontId="1"/>
  <printOptions horizontalCentered="1"/>
  <pageMargins left="0.59055118110236227" right="0.59055118110236227" top="0.59055118110236227" bottom="0.59055118110236227" header="0.51181102362204722" footer="0.51181102362204722"/>
  <pageSetup paperSize="9"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申請25-1</vt:lpstr>
      <vt:lpstr>申請25-2</vt:lpstr>
      <vt:lpstr>申請25-3</vt:lpstr>
      <vt:lpstr>申請25-4</vt:lpstr>
      <vt:lpstr>申請25-5</vt:lpstr>
      <vt:lpstr>申請25-6</vt:lpstr>
      <vt:lpstr>【記載例】申請25-1</vt:lpstr>
      <vt:lpstr>【記載例】申請25-2</vt:lpstr>
      <vt:lpstr>対象経費の内容</vt:lpstr>
      <vt:lpstr>【記載例】申請25-3</vt:lpstr>
      <vt:lpstr>【記載例】申請25-4</vt:lpstr>
      <vt:lpstr>【記載例】申請25-5</vt:lpstr>
      <vt:lpstr>【記載例】申請25-6</vt:lpstr>
      <vt:lpstr>施設区分、設置主体一覧</vt:lpstr>
      <vt:lpstr>'【記載例】申請25-1'!Print_Area</vt:lpstr>
      <vt:lpstr>'【記載例】申請25-2'!Print_Area</vt:lpstr>
      <vt:lpstr>'【記載例】申請25-3'!Print_Area</vt:lpstr>
      <vt:lpstr>'【記載例】申請25-4'!Print_Area</vt:lpstr>
      <vt:lpstr>'【記載例】申請25-5'!Print_Area</vt:lpstr>
      <vt:lpstr>'【記載例】申請25-6'!Print_Area</vt:lpstr>
      <vt:lpstr>'申請25-1'!Print_Area</vt:lpstr>
      <vt:lpstr>'申請25-2'!Print_Area</vt:lpstr>
      <vt:lpstr>'申請25-3'!Print_Area</vt:lpstr>
      <vt:lpstr>'申請25-4'!Print_Area</vt:lpstr>
      <vt:lpstr>'申請25-5'!Print_Area</vt:lpstr>
      <vt:lpstr>'申請25-6'!Print_Area</vt:lpstr>
      <vt:lpstr>対象経費の内容!Print_Area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森　文子</cp:lastModifiedBy>
  <cp:lastPrinted>2025-11-28T06:06:29Z</cp:lastPrinted>
  <dcterms:created xsi:type="dcterms:W3CDTF">2002-04-23T00:44:17Z</dcterms:created>
  <dcterms:modified xsi:type="dcterms:W3CDTF">2025-11-28T06:09:00Z</dcterms:modified>
</cp:coreProperties>
</file>