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150" windowWidth="19395" windowHeight="7800"/>
  </bookViews>
  <sheets>
    <sheet name="基本情報" sheetId="2" r:id="rId1"/>
    <sheet name="グラフ①（継続・新規割合）" sheetId="1" r:id="rId2"/>
    <sheet name="Sheet3" sheetId="3" state="hidden" r:id="rId3"/>
    <sheet name="グラフ②（理由別内訳）" sheetId="4" r:id="rId4"/>
    <sheet name="グラフ③（出現率推移）" sheetId="5" r:id="rId5"/>
  </sheets>
  <definedNames>
    <definedName name="_xlnm.Print_Area" localSheetId="1">'グラフ①（継続・新規割合）'!$A$1:$S$54</definedName>
    <definedName name="_xlnm.Print_Area" localSheetId="3">'グラフ②（理由別内訳）'!$A$1:$W$47</definedName>
    <definedName name="_xlnm.Print_Area" localSheetId="4">'グラフ③（出現率推移）'!$A$1:$V$35</definedName>
    <definedName name="_xlnm.Print_Area" localSheetId="0">基本情報!$A$1:$L$40</definedName>
  </definedNames>
  <calcPr calcId="145621"/>
</workbook>
</file>

<file path=xl/calcChain.xml><?xml version="1.0" encoding="utf-8"?>
<calcChain xmlns="http://schemas.openxmlformats.org/spreadsheetml/2006/main">
  <c r="C6" i="1"/>
  <c r="B3" i="5" l="1"/>
  <c r="U12"/>
  <c r="T12"/>
  <c r="S12"/>
  <c r="R12"/>
  <c r="Q12"/>
  <c r="P12"/>
  <c r="O12"/>
  <c r="N12"/>
  <c r="M12"/>
  <c r="L12"/>
  <c r="U8"/>
  <c r="T8"/>
  <c r="S8"/>
  <c r="R8"/>
  <c r="Q8"/>
  <c r="P8"/>
  <c r="O8"/>
  <c r="N8"/>
  <c r="M8"/>
  <c r="L8"/>
  <c r="U4"/>
  <c r="T4"/>
  <c r="S4"/>
  <c r="R4"/>
  <c r="Q4"/>
  <c r="P4"/>
  <c r="O4"/>
  <c r="N4"/>
  <c r="M4"/>
  <c r="L4"/>
  <c r="K15"/>
  <c r="M15"/>
  <c r="N15"/>
  <c r="O15"/>
  <c r="P15"/>
  <c r="Q15"/>
  <c r="R15"/>
  <c r="S15"/>
  <c r="T15"/>
  <c r="U15"/>
  <c r="L15"/>
  <c r="L41" i="4" l="1"/>
  <c r="L35"/>
  <c r="L27"/>
  <c r="L21"/>
  <c r="U16"/>
  <c r="S16"/>
  <c r="O16"/>
  <c r="N16"/>
  <c r="U15"/>
  <c r="S15"/>
  <c r="O15"/>
  <c r="N15"/>
  <c r="U11"/>
  <c r="S11"/>
  <c r="O11"/>
  <c r="N11"/>
  <c r="U10"/>
  <c r="S10"/>
  <c r="O10"/>
  <c r="N10"/>
  <c r="L16"/>
  <c r="L15"/>
  <c r="L11"/>
  <c r="L10"/>
  <c r="N41" l="1"/>
  <c r="N35"/>
  <c r="N27"/>
  <c r="N21"/>
  <c r="C16"/>
  <c r="C15"/>
  <c r="C11"/>
  <c r="C10"/>
  <c r="C3"/>
  <c r="C2" i="1"/>
  <c r="M12"/>
  <c r="M11"/>
  <c r="N35" l="1"/>
  <c r="N18"/>
  <c r="C4" i="3"/>
  <c r="A4"/>
  <c r="E3"/>
  <c r="C3"/>
  <c r="A3"/>
  <c r="B2"/>
  <c r="A2"/>
  <c r="C17" i="1" l="1"/>
  <c r="C15"/>
  <c r="C13"/>
  <c r="I17" l="1"/>
  <c r="I15"/>
  <c r="D3" i="3" s="1"/>
  <c r="I13" i="1"/>
  <c r="N27" s="1"/>
  <c r="C10"/>
  <c r="C8"/>
  <c r="C4"/>
  <c r="F4" i="3" l="1"/>
</calcChain>
</file>

<file path=xl/sharedStrings.xml><?xml version="1.0" encoding="utf-8"?>
<sst xmlns="http://schemas.openxmlformats.org/spreadsheetml/2006/main" count="100" uniqueCount="66">
  <si>
    <t>岡山県</t>
    <rPh sb="0" eb="3">
      <t>オカヤマケン</t>
    </rPh>
    <phoneticPr fontId="2"/>
  </si>
  <si>
    <t>処理年度</t>
    <rPh sb="0" eb="2">
      <t>ショリ</t>
    </rPh>
    <rPh sb="2" eb="4">
      <t>ネンド</t>
    </rPh>
    <phoneticPr fontId="2"/>
  </si>
  <si>
    <t>平成</t>
    <rPh sb="0" eb="2">
      <t>ヘイセイ</t>
    </rPh>
    <phoneticPr fontId="2"/>
  </si>
  <si>
    <t>年度</t>
    <rPh sb="0" eb="2">
      <t>ネンド</t>
    </rPh>
    <phoneticPr fontId="2"/>
  </si>
  <si>
    <t>①</t>
    <phoneticPr fontId="2"/>
  </si>
  <si>
    <t>②</t>
    <phoneticPr fontId="2"/>
  </si>
  <si>
    <t>③</t>
    <phoneticPr fontId="2"/>
  </si>
  <si>
    <t>④</t>
    <phoneticPr fontId="2"/>
  </si>
  <si>
    <t>⑤</t>
    <phoneticPr fontId="2"/>
  </si>
  <si>
    <t>⑥</t>
    <phoneticPr fontId="2"/>
  </si>
  <si>
    <t>⑦</t>
    <phoneticPr fontId="2"/>
  </si>
  <si>
    <t>…前年度末の児童生徒数</t>
    <rPh sb="1" eb="4">
      <t>ゼンネンド</t>
    </rPh>
    <rPh sb="4" eb="5">
      <t>マツ</t>
    </rPh>
    <rPh sb="6" eb="8">
      <t>ジドウ</t>
    </rPh>
    <rPh sb="8" eb="11">
      <t>セイトスウ</t>
    </rPh>
    <phoneticPr fontId="2"/>
  </si>
  <si>
    <t>…前年度からの継続分</t>
    <rPh sb="1" eb="4">
      <t>ゼンネンド</t>
    </rPh>
    <rPh sb="7" eb="9">
      <t>ケイゾク</t>
    </rPh>
    <rPh sb="9" eb="10">
      <t>ブン</t>
    </rPh>
    <phoneticPr fontId="2"/>
  </si>
  <si>
    <t>…新規増加分</t>
    <rPh sb="1" eb="3">
      <t>シンキ</t>
    </rPh>
    <rPh sb="3" eb="5">
      <t>ゾウカ</t>
    </rPh>
    <rPh sb="5" eb="6">
      <t>ブン</t>
    </rPh>
    <phoneticPr fontId="2"/>
  </si>
  <si>
    <t>出典「不登校・長期欠席を減らそうとしている教育委員会に役立つ施策に関するＱ＆Ａ」</t>
    <rPh sb="0" eb="2">
      <t>シュッテン</t>
    </rPh>
    <rPh sb="3" eb="6">
      <t>フトウコウ</t>
    </rPh>
    <rPh sb="7" eb="9">
      <t>チョウキ</t>
    </rPh>
    <rPh sb="9" eb="11">
      <t>ケッセキ</t>
    </rPh>
    <rPh sb="12" eb="13">
      <t>ヘ</t>
    </rPh>
    <rPh sb="21" eb="23">
      <t>キョウイク</t>
    </rPh>
    <rPh sb="23" eb="26">
      <t>イインカイ</t>
    </rPh>
    <rPh sb="27" eb="29">
      <t>ヤクダ</t>
    </rPh>
    <rPh sb="30" eb="32">
      <t>セサク</t>
    </rPh>
    <rPh sb="33" eb="34">
      <t>カン</t>
    </rPh>
    <phoneticPr fontId="2"/>
  </si>
  <si>
    <t>　国立教育政策研究所生徒指導・進路指導研究センター　平成２４年６月</t>
  </si>
  <si>
    <t>欄に必要な数値を入力する（グラフが自動作成されます）。</t>
    <rPh sb="0" eb="1">
      <t>ラン</t>
    </rPh>
    <rPh sb="2" eb="4">
      <t>ヒツヨウ</t>
    </rPh>
    <rPh sb="5" eb="7">
      <t>スウチ</t>
    </rPh>
    <rPh sb="8" eb="10">
      <t>ニュウリョク</t>
    </rPh>
    <rPh sb="17" eb="19">
      <t>ジドウ</t>
    </rPh>
    <rPh sb="19" eb="21">
      <t>サクセイ</t>
    </rPh>
    <phoneticPr fontId="2"/>
  </si>
  <si>
    <t>※⑤～⑦は自動計算</t>
    <rPh sb="5" eb="7">
      <t>ジドウ</t>
    </rPh>
    <rPh sb="7" eb="9">
      <t>ケイサン</t>
    </rPh>
    <phoneticPr fontId="2"/>
  </si>
  <si>
    <t>◇参考数値</t>
    <rPh sb="1" eb="3">
      <t>サンコウ</t>
    </rPh>
    <rPh sb="3" eb="5">
      <t>スウチ</t>
    </rPh>
    <phoneticPr fontId="2"/>
  </si>
  <si>
    <t>不登校児童生徒数に占める「新規増加分」の割合　　※計算　⑤／③×１００</t>
    <rPh sb="0" eb="3">
      <t>フトウコウ</t>
    </rPh>
    <rPh sb="3" eb="5">
      <t>ジドウ</t>
    </rPh>
    <rPh sb="5" eb="7">
      <t>セイト</t>
    </rPh>
    <rPh sb="7" eb="8">
      <t>スウ</t>
    </rPh>
    <rPh sb="9" eb="10">
      <t>シ</t>
    </rPh>
    <rPh sb="13" eb="15">
      <t>シンキ</t>
    </rPh>
    <rPh sb="15" eb="18">
      <t>ゾウカブン</t>
    </rPh>
    <rPh sb="20" eb="22">
      <t>ワリアイ</t>
    </rPh>
    <rPh sb="25" eb="27">
      <t>ケイサン</t>
    </rPh>
    <phoneticPr fontId="2"/>
  </si>
  <si>
    <t>不登校生徒数の前年度比較（増減率）</t>
    <rPh sb="0" eb="3">
      <t>フトウコウ</t>
    </rPh>
    <rPh sb="3" eb="6">
      <t>セイトスウ</t>
    </rPh>
    <rPh sb="7" eb="10">
      <t>ゼンネンド</t>
    </rPh>
    <rPh sb="10" eb="12">
      <t>ヒカク</t>
    </rPh>
    <rPh sb="13" eb="15">
      <t>ゾウゲン</t>
    </rPh>
    <rPh sb="15" eb="16">
      <t>リツ</t>
    </rPh>
    <phoneticPr fontId="2"/>
  </si>
  <si>
    <t>学校復帰の割合　　※計算　（①－④）／①×１００</t>
    <rPh sb="0" eb="2">
      <t>ガッコウ</t>
    </rPh>
    <rPh sb="2" eb="4">
      <t>フッキ</t>
    </rPh>
    <rPh sb="5" eb="7">
      <t>ワリアイ</t>
    </rPh>
    <rPh sb="10" eb="12">
      <t>ケイサン</t>
    </rPh>
    <phoneticPr fontId="2"/>
  </si>
  <si>
    <t>不登校児童生徒数の状態把握グラフ作成ツール</t>
    <rPh sb="0" eb="3">
      <t>フトウコウ</t>
    </rPh>
    <rPh sb="3" eb="5">
      <t>ジドウ</t>
    </rPh>
    <rPh sb="5" eb="8">
      <t>セイトスウ</t>
    </rPh>
    <rPh sb="9" eb="11">
      <t>ジョウタイ</t>
    </rPh>
    <rPh sb="11" eb="13">
      <t>ハアク</t>
    </rPh>
    <rPh sb="16" eb="18">
      <t>サクセイ</t>
    </rPh>
    <phoneticPr fontId="2"/>
  </si>
  <si>
    <t>◇基本情報</t>
    <rPh sb="1" eb="3">
      <t>キホン</t>
    </rPh>
    <rPh sb="3" eb="5">
      <t>ジョウホウ</t>
    </rPh>
    <phoneticPr fontId="2"/>
  </si>
  <si>
    <t>グラフシートの◇基本情報の空欄に、「自治体名」「処理年度」を入力する（グラフシートの項目が自動変更されます）。</t>
    <rPh sb="8" eb="10">
      <t>キホン</t>
    </rPh>
    <rPh sb="10" eb="12">
      <t>ジョウホウ</t>
    </rPh>
    <rPh sb="13" eb="15">
      <t>クウラン</t>
    </rPh>
    <rPh sb="18" eb="21">
      <t>ジチタイ</t>
    </rPh>
    <rPh sb="21" eb="22">
      <t>メイ</t>
    </rPh>
    <rPh sb="24" eb="26">
      <t>ショリ</t>
    </rPh>
    <rPh sb="26" eb="28">
      <t>ネンド</t>
    </rPh>
    <rPh sb="30" eb="32">
      <t>ニュウリョク</t>
    </rPh>
    <rPh sb="42" eb="44">
      <t>コウモク</t>
    </rPh>
    <rPh sb="45" eb="47">
      <t>ジドウ</t>
    </rPh>
    <rPh sb="47" eb="49">
      <t>ヘンコウ</t>
    </rPh>
    <phoneticPr fontId="2"/>
  </si>
  <si>
    <t>学校復帰率や新規増加率などの数値，グラフを参考に、不登校対策の取組の振り返りや方針の策定用の資料として活用します。</t>
    <rPh sb="0" eb="2">
      <t>ガッコウ</t>
    </rPh>
    <rPh sb="2" eb="4">
      <t>フッキ</t>
    </rPh>
    <rPh sb="4" eb="5">
      <t>リツ</t>
    </rPh>
    <rPh sb="6" eb="8">
      <t>シンキ</t>
    </rPh>
    <rPh sb="8" eb="11">
      <t>ゾウカリツ</t>
    </rPh>
    <rPh sb="14" eb="16">
      <t>スウチ</t>
    </rPh>
    <rPh sb="21" eb="23">
      <t>サンコウ</t>
    </rPh>
    <rPh sb="25" eb="28">
      <t>フトウコウ</t>
    </rPh>
    <rPh sb="28" eb="30">
      <t>タイサク</t>
    </rPh>
    <rPh sb="31" eb="33">
      <t>トリクミ</t>
    </rPh>
    <rPh sb="34" eb="35">
      <t>フ</t>
    </rPh>
    <rPh sb="36" eb="37">
      <t>カエ</t>
    </rPh>
    <rPh sb="39" eb="41">
      <t>ホウシン</t>
    </rPh>
    <rPh sb="42" eb="44">
      <t>サクテイ</t>
    </rPh>
    <rPh sb="44" eb="45">
      <t>ヨウ</t>
    </rPh>
    <rPh sb="46" eb="48">
      <t>シリョウ</t>
    </rPh>
    <rPh sb="51" eb="53">
      <t>カツヨウ</t>
    </rPh>
    <phoneticPr fontId="2"/>
  </si>
  <si>
    <t>　　◇使い方</t>
    <rPh sb="3" eb="4">
      <t>ツカ</t>
    </rPh>
    <rPh sb="5" eb="6">
      <t>カタ</t>
    </rPh>
    <phoneticPr fontId="2"/>
  </si>
  <si>
    <t>◇必要なデータ</t>
    <rPh sb="1" eb="3">
      <t>ヒツヨウ</t>
    </rPh>
    <phoneticPr fontId="2"/>
  </si>
  <si>
    <t>計</t>
    <rPh sb="0" eb="1">
      <t>ケイ</t>
    </rPh>
    <phoneticPr fontId="2"/>
  </si>
  <si>
    <t>病気</t>
    <rPh sb="0" eb="2">
      <t>ビョウキ</t>
    </rPh>
    <phoneticPr fontId="2"/>
  </si>
  <si>
    <t>不登校</t>
    <rPh sb="0" eb="3">
      <t>フトウコウ</t>
    </rPh>
    <phoneticPr fontId="2"/>
  </si>
  <si>
    <t>その他</t>
    <rPh sb="2" eb="3">
      <t>タ</t>
    </rPh>
    <phoneticPr fontId="2"/>
  </si>
  <si>
    <t>経済的
理　由</t>
    <rPh sb="0" eb="3">
      <t>ケイザイテキ</t>
    </rPh>
    <rPh sb="4" eb="5">
      <t>リ</t>
    </rPh>
    <rPh sb="6" eb="7">
      <t>ヨシ</t>
    </rPh>
    <phoneticPr fontId="2"/>
  </si>
  <si>
    <t>小学校</t>
    <rPh sb="0" eb="3">
      <t>ショウガッコウ</t>
    </rPh>
    <phoneticPr fontId="2"/>
  </si>
  <si>
    <t>中学校</t>
    <rPh sb="0" eb="3">
      <t>チュウガッコウ</t>
    </rPh>
    <phoneticPr fontId="2"/>
  </si>
  <si>
    <t>長期欠席児童数全体の増減</t>
    <rPh sb="0" eb="7">
      <t>チョウキケッセキジドウスウ</t>
    </rPh>
    <rPh sb="7" eb="9">
      <t>ゼンタイ</t>
    </rPh>
    <rPh sb="10" eb="12">
      <t>ゾウゲン</t>
    </rPh>
    <phoneticPr fontId="2"/>
  </si>
  <si>
    <t>人数</t>
    <rPh sb="0" eb="2">
      <t>ニンズウ</t>
    </rPh>
    <phoneticPr fontId="2"/>
  </si>
  <si>
    <t>内、不登校児童数の増減</t>
    <rPh sb="0" eb="1">
      <t>ウチ</t>
    </rPh>
    <rPh sb="2" eb="5">
      <t>フトウコウ</t>
    </rPh>
    <rPh sb="5" eb="8">
      <t>ジドウスウ</t>
    </rPh>
    <rPh sb="9" eb="11">
      <t>ゾウゲン</t>
    </rPh>
    <phoneticPr fontId="2"/>
  </si>
  <si>
    <t>増減率</t>
    <rPh sb="0" eb="2">
      <t>ゾウゲン</t>
    </rPh>
    <rPh sb="2" eb="3">
      <t>リツ</t>
    </rPh>
    <phoneticPr fontId="2"/>
  </si>
  <si>
    <t>２つの数値の増減を見比べて、傾向を把握する</t>
    <rPh sb="3" eb="5">
      <t>スウチ</t>
    </rPh>
    <rPh sb="6" eb="8">
      <t>ゾウゲン</t>
    </rPh>
    <rPh sb="9" eb="10">
      <t>ミ</t>
    </rPh>
    <rPh sb="10" eb="11">
      <t>クラ</t>
    </rPh>
    <rPh sb="14" eb="16">
      <t>ケイコウ</t>
    </rPh>
    <rPh sb="17" eb="19">
      <t>ハアク</t>
    </rPh>
    <phoneticPr fontId="2"/>
  </si>
  <si>
    <t>（例）不登校は減っているが、長欠全体は変化していない。等</t>
    <rPh sb="1" eb="2">
      <t>レイ</t>
    </rPh>
    <rPh sb="3" eb="6">
      <t>フトウコウ</t>
    </rPh>
    <rPh sb="7" eb="8">
      <t>ヘ</t>
    </rPh>
    <rPh sb="14" eb="16">
      <t>チョウケツ</t>
    </rPh>
    <rPh sb="16" eb="18">
      <t>ゼンタイ</t>
    </rPh>
    <rPh sb="19" eb="21">
      <t>ヘンカ</t>
    </rPh>
    <rPh sb="27" eb="28">
      <t>ナド</t>
    </rPh>
    <phoneticPr fontId="2"/>
  </si>
  <si>
    <t>③</t>
    <phoneticPr fontId="2"/>
  </si>
  <si>
    <t>学校基本調査の結果をもとに，グラフ②シートの表に数値を入力してグラフを作成し、長期欠席の中での不登校の状況を判断する。</t>
    <rPh sb="0" eb="2">
      <t>ガッコウ</t>
    </rPh>
    <rPh sb="2" eb="4">
      <t>キホン</t>
    </rPh>
    <rPh sb="4" eb="6">
      <t>チョウサ</t>
    </rPh>
    <rPh sb="7" eb="9">
      <t>ケッカ</t>
    </rPh>
    <rPh sb="22" eb="23">
      <t>ヒョウ</t>
    </rPh>
    <rPh sb="24" eb="26">
      <t>スウチ</t>
    </rPh>
    <rPh sb="27" eb="29">
      <t>ニュウリョク</t>
    </rPh>
    <rPh sb="35" eb="37">
      <t>サクセイ</t>
    </rPh>
    <rPh sb="39" eb="41">
      <t>チョウキ</t>
    </rPh>
    <rPh sb="41" eb="43">
      <t>ケッセキ</t>
    </rPh>
    <rPh sb="44" eb="45">
      <t>ナカ</t>
    </rPh>
    <rPh sb="47" eb="50">
      <t>フトウコウ</t>
    </rPh>
    <rPh sb="51" eb="53">
      <t>ジョウキョウ</t>
    </rPh>
    <rPh sb="54" eb="56">
      <t>ハンダン</t>
    </rPh>
    <phoneticPr fontId="2"/>
  </si>
  <si>
    <t>理由別長期欠席児童生徒数（単位：人）</t>
    <rPh sb="0" eb="2">
      <t>リユウ</t>
    </rPh>
    <rPh sb="2" eb="3">
      <t>ベツ</t>
    </rPh>
    <rPh sb="3" eb="5">
      <t>チョウキ</t>
    </rPh>
    <rPh sb="5" eb="7">
      <t>ケッセキ</t>
    </rPh>
    <rPh sb="7" eb="9">
      <t>ジドウ</t>
    </rPh>
    <rPh sb="9" eb="12">
      <t>セイトスウ</t>
    </rPh>
    <rPh sb="13" eb="15">
      <t>タンイ</t>
    </rPh>
    <rPh sb="16" eb="17">
      <t>ニン</t>
    </rPh>
    <phoneticPr fontId="2"/>
  </si>
  <si>
    <t>理由別長期児童生徒数の割合（単位：％）</t>
    <rPh sb="0" eb="2">
      <t>リユウ</t>
    </rPh>
    <rPh sb="2" eb="3">
      <t>ベツ</t>
    </rPh>
    <rPh sb="3" eb="5">
      <t>チョウキ</t>
    </rPh>
    <rPh sb="5" eb="7">
      <t>ジドウ</t>
    </rPh>
    <rPh sb="7" eb="10">
      <t>セイトスウ</t>
    </rPh>
    <rPh sb="11" eb="13">
      <t>ワリアイ</t>
    </rPh>
    <rPh sb="14" eb="16">
      <t>タンイ</t>
    </rPh>
    <phoneticPr fontId="2"/>
  </si>
  <si>
    <t>病気</t>
    <rPh sb="0" eb="2">
      <t>ビョウキ</t>
    </rPh>
    <phoneticPr fontId="2"/>
  </si>
  <si>
    <t>経済的理由</t>
    <rPh sb="0" eb="3">
      <t>ケイザイテキ</t>
    </rPh>
    <rPh sb="3" eb="5">
      <t>リユウ</t>
    </rPh>
    <phoneticPr fontId="2"/>
  </si>
  <si>
    <t>不登校</t>
    <rPh sb="0" eb="3">
      <t>フトウコウ</t>
    </rPh>
    <phoneticPr fontId="2"/>
  </si>
  <si>
    <t>その他</t>
    <rPh sb="2" eb="3">
      <t>タ</t>
    </rPh>
    <phoneticPr fontId="2"/>
  </si>
  <si>
    <t>※「増加率」は，当該年度と前年度の人数の比較</t>
    <rPh sb="2" eb="5">
      <t>ゾウカリツ</t>
    </rPh>
    <rPh sb="8" eb="10">
      <t>トウガイ</t>
    </rPh>
    <rPh sb="10" eb="12">
      <t>ネンド</t>
    </rPh>
    <rPh sb="13" eb="16">
      <t>ゼンネンド</t>
    </rPh>
    <rPh sb="17" eb="19">
      <t>ニンズウ</t>
    </rPh>
    <rPh sb="20" eb="22">
      <t>ヒカク</t>
    </rPh>
    <phoneticPr fontId="2"/>
  </si>
  <si>
    <t>自治体(学校)名</t>
    <rPh sb="0" eb="3">
      <t>ジチタイ</t>
    </rPh>
    <rPh sb="4" eb="6">
      <t>ガッコウ</t>
    </rPh>
    <rPh sb="7" eb="8">
      <t>メイ</t>
    </rPh>
    <phoneticPr fontId="2"/>
  </si>
  <si>
    <t>○○</t>
    <phoneticPr fontId="2"/>
  </si>
  <si>
    <t>◇全国出現率</t>
    <rPh sb="1" eb="3">
      <t>ゼンコク</t>
    </rPh>
    <rPh sb="3" eb="6">
      <t>シュツゲンリツ</t>
    </rPh>
    <phoneticPr fontId="2"/>
  </si>
  <si>
    <t>◇岡山県出現率</t>
    <rPh sb="1" eb="4">
      <t>オカヤマケン</t>
    </rPh>
    <rPh sb="4" eb="7">
      <t>シュツゲンリツ</t>
    </rPh>
    <phoneticPr fontId="2"/>
  </si>
  <si>
    <t>◇自治体（学校）出現率算出用データ</t>
    <rPh sb="1" eb="4">
      <t>ジチタイ</t>
    </rPh>
    <rPh sb="5" eb="7">
      <t>ガッコウ</t>
    </rPh>
    <rPh sb="8" eb="11">
      <t>シュツゲンリツ</t>
    </rPh>
    <rPh sb="11" eb="13">
      <t>サンシュツ</t>
    </rPh>
    <rPh sb="13" eb="14">
      <t>ヨウ</t>
    </rPh>
    <phoneticPr fontId="2"/>
  </si>
  <si>
    <t>在籍児童数（人）</t>
    <rPh sb="0" eb="2">
      <t>ザイセキ</t>
    </rPh>
    <rPh sb="2" eb="5">
      <t>ジドウスウ</t>
    </rPh>
    <rPh sb="6" eb="7">
      <t>ニン</t>
    </rPh>
    <phoneticPr fontId="2"/>
  </si>
  <si>
    <t>不登校児童数（人）</t>
    <rPh sb="0" eb="3">
      <t>フトウコウ</t>
    </rPh>
    <rPh sb="3" eb="6">
      <t>ジドウスウ</t>
    </rPh>
    <rPh sb="7" eb="8">
      <t>ニン</t>
    </rPh>
    <phoneticPr fontId="2"/>
  </si>
  <si>
    <t>全国</t>
    <rPh sb="0" eb="2">
      <t>ゼンコク</t>
    </rPh>
    <phoneticPr fontId="2"/>
  </si>
  <si>
    <t>問題行動調査の結果をもとに，グラフ①シートの①～④の</t>
    <rPh sb="0" eb="2">
      <t>モンダイ</t>
    </rPh>
    <rPh sb="2" eb="4">
      <t>コウドウ</t>
    </rPh>
    <rPh sb="4" eb="6">
      <t>チョウサ</t>
    </rPh>
    <rPh sb="7" eb="9">
      <t>ケッカ</t>
    </rPh>
    <phoneticPr fontId="2"/>
  </si>
  <si>
    <t>⑤</t>
    <phoneticPr fontId="2"/>
  </si>
  <si>
    <t>④</t>
    <phoneticPr fontId="2"/>
  </si>
  <si>
    <t>学校基本調査の結果をもとに，グラフ③シートの表に「在籍児童生徒数」「不登校児童生徒数」を入力し出現率の推移グラフを作成する。</t>
    <rPh sb="0" eb="2">
      <t>ガッコウ</t>
    </rPh>
    <rPh sb="2" eb="4">
      <t>キホン</t>
    </rPh>
    <rPh sb="4" eb="6">
      <t>チョウサ</t>
    </rPh>
    <rPh sb="7" eb="9">
      <t>ケッカ</t>
    </rPh>
    <rPh sb="22" eb="23">
      <t>ヒョウ</t>
    </rPh>
    <rPh sb="25" eb="27">
      <t>ザイセキ</t>
    </rPh>
    <rPh sb="27" eb="29">
      <t>ジドウ</t>
    </rPh>
    <rPh sb="29" eb="32">
      <t>セイトスウ</t>
    </rPh>
    <rPh sb="34" eb="37">
      <t>フトウコウ</t>
    </rPh>
    <rPh sb="37" eb="39">
      <t>ジドウ</t>
    </rPh>
    <rPh sb="39" eb="42">
      <t>セイトスウ</t>
    </rPh>
    <rPh sb="44" eb="46">
      <t>ニュウリョク</t>
    </rPh>
    <rPh sb="47" eb="50">
      <t>シュツゲンリツ</t>
    </rPh>
    <rPh sb="51" eb="53">
      <t>スイイ</t>
    </rPh>
    <rPh sb="57" eb="59">
      <t>サクセイ</t>
    </rPh>
    <phoneticPr fontId="2"/>
  </si>
  <si>
    <t>平成２５年４月</t>
    <rPh sb="0" eb="2">
      <t>ヘイセイ</t>
    </rPh>
    <rPh sb="4" eb="5">
      <t>ネン</t>
    </rPh>
    <rPh sb="6" eb="7">
      <t>ガツ</t>
    </rPh>
    <phoneticPr fontId="2"/>
  </si>
  <si>
    <t>岡山県教育庁義務教育課生徒指導推進室</t>
    <rPh sb="0" eb="3">
      <t>オカヤマケン</t>
    </rPh>
    <rPh sb="3" eb="6">
      <t>キョウイクチョウ</t>
    </rPh>
    <rPh sb="6" eb="8">
      <t>ギム</t>
    </rPh>
    <rPh sb="8" eb="10">
      <t>キョウイク</t>
    </rPh>
    <rPh sb="10" eb="11">
      <t>カ</t>
    </rPh>
    <rPh sb="11" eb="13">
      <t>セイト</t>
    </rPh>
    <rPh sb="13" eb="15">
      <t>シドウ</t>
    </rPh>
    <rPh sb="15" eb="18">
      <t>スイシンシツ</t>
    </rPh>
    <phoneticPr fontId="2"/>
  </si>
  <si>
    <t>…前年度の卒業による減少分</t>
    <rPh sb="1" eb="4">
      <t>ゼンネンド</t>
    </rPh>
    <rPh sb="5" eb="7">
      <t>ソツギョウ</t>
    </rPh>
    <rPh sb="10" eb="13">
      <t>ゲンショウブン</t>
    </rPh>
    <phoneticPr fontId="2"/>
  </si>
  <si>
    <t>…前年度の卒業以外の学校復帰等による減少分</t>
    <rPh sb="1" eb="4">
      <t>ゼンネンド</t>
    </rPh>
    <rPh sb="5" eb="7">
      <t>ソツギョウ</t>
    </rPh>
    <rPh sb="7" eb="9">
      <t>イガイ</t>
    </rPh>
    <rPh sb="10" eb="12">
      <t>ガッコウ</t>
    </rPh>
    <rPh sb="12" eb="14">
      <t>フッキ</t>
    </rPh>
    <rPh sb="14" eb="15">
      <t>トウ</t>
    </rPh>
    <rPh sb="18" eb="21">
      <t>ゲンショウブン</t>
    </rPh>
    <phoneticPr fontId="2"/>
  </si>
</sst>
</file>

<file path=xl/styles.xml><?xml version="1.0" encoding="utf-8"?>
<styleSheet xmlns="http://schemas.openxmlformats.org/spreadsheetml/2006/main">
  <numFmts count="1">
    <numFmt numFmtId="176" formatCode="0.0%"/>
  </numFmts>
  <fonts count="2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22"/>
      <color theme="1"/>
      <name val="ＭＳ Ｐゴシック"/>
      <family val="2"/>
      <charset val="128"/>
      <scheme val="minor"/>
    </font>
    <font>
      <sz val="14"/>
      <color theme="1"/>
      <name val="ＭＳ Ｐゴシック"/>
      <family val="3"/>
      <charset val="128"/>
      <scheme val="minor"/>
    </font>
    <font>
      <b/>
      <sz val="24"/>
      <color theme="1"/>
      <name val="ＭＳ Ｐゴシック"/>
      <family val="3"/>
      <charset val="128"/>
      <scheme val="minor"/>
    </font>
    <font>
      <sz val="48"/>
      <color theme="1"/>
      <name val="ＭＳ Ｐゴシック"/>
      <family val="2"/>
      <charset val="128"/>
      <scheme val="minor"/>
    </font>
    <font>
      <b/>
      <sz val="28"/>
      <color theme="1"/>
      <name val="ＭＳ Ｐゴシック"/>
      <family val="3"/>
      <charset val="128"/>
      <scheme val="minor"/>
    </font>
    <font>
      <sz val="2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8"/>
      <color theme="1"/>
      <name val="ＭＳ Ｐゴシック"/>
      <family val="3"/>
      <charset val="128"/>
      <scheme val="minor"/>
    </font>
    <font>
      <sz val="24"/>
      <color theme="1"/>
      <name val="ＭＳ Ｐゴシック"/>
      <family val="2"/>
      <charset val="128"/>
      <scheme val="minor"/>
    </font>
    <font>
      <sz val="11"/>
      <color theme="1"/>
      <name val="ＭＳ Ｐゴシック"/>
      <family val="3"/>
      <charset val="128"/>
      <scheme val="minor"/>
    </font>
    <font>
      <sz val="16"/>
      <color theme="1"/>
      <name val="ＭＳ Ｐゴシック"/>
      <family val="2"/>
      <charset val="128"/>
      <scheme val="minor"/>
    </font>
    <font>
      <sz val="24"/>
      <name val="ＭＳ Ｐゴシック"/>
      <family val="2"/>
      <charset val="128"/>
      <scheme val="minor"/>
    </font>
    <font>
      <b/>
      <sz val="20"/>
      <color theme="1"/>
      <name val="ＭＳ Ｐゴシック"/>
      <family val="3"/>
      <charset val="128"/>
      <scheme val="minor"/>
    </font>
  </fonts>
  <fills count="9">
    <fill>
      <patternFill patternType="none"/>
    </fill>
    <fill>
      <patternFill patternType="gray125"/>
    </fill>
    <fill>
      <patternFill patternType="darkDown">
        <fgColor theme="4"/>
        <bgColor theme="0"/>
      </patternFill>
    </fill>
    <fill>
      <patternFill patternType="solid">
        <fgColor rgb="FFFFC000"/>
        <bgColor indexed="64"/>
      </patternFill>
    </fill>
    <fill>
      <patternFill patternType="solid">
        <fgColor theme="0"/>
        <bgColor indexed="64"/>
      </patternFill>
    </fill>
    <fill>
      <patternFill patternType="gray125">
        <fgColor theme="4"/>
        <bgColor theme="0"/>
      </patternFill>
    </fill>
    <fill>
      <patternFill patternType="darkDown">
        <fgColor rgb="FF00B050"/>
        <bgColor theme="0"/>
      </patternFill>
    </fill>
    <fill>
      <patternFill patternType="lightVertical">
        <fgColor theme="9"/>
        <bgColor theme="0"/>
      </patternFill>
    </fill>
    <fill>
      <patternFill patternType="lightTrellis">
        <fgColor theme="4"/>
        <bgColor theme="0"/>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tted">
        <color auto="1"/>
      </left>
      <right style="dotted">
        <color auto="1"/>
      </right>
      <top style="dotted">
        <color auto="1"/>
      </top>
      <bottom style="dotted">
        <color auto="1"/>
      </bottom>
      <diagonal/>
    </border>
    <border>
      <left style="dashed">
        <color auto="1"/>
      </left>
      <right style="dashed">
        <color auto="1"/>
      </right>
      <top style="dashed">
        <color auto="1"/>
      </top>
      <bottom style="dash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01">
    <xf numFmtId="0" fontId="0" fillId="0" borderId="0" xfId="0">
      <alignment vertical="center"/>
    </xf>
    <xf numFmtId="0" fontId="3" fillId="2" borderId="2" xfId="0" applyFont="1" applyFill="1" applyBorder="1">
      <alignment vertical="center"/>
    </xf>
    <xf numFmtId="0" fontId="0" fillId="3" borderId="0" xfId="0" applyFill="1">
      <alignment vertical="center"/>
    </xf>
    <xf numFmtId="0" fontId="0" fillId="4" borderId="0" xfId="0" applyFill="1">
      <alignment vertical="center"/>
    </xf>
    <xf numFmtId="0" fontId="0" fillId="4" borderId="2" xfId="0" applyFill="1" applyBorder="1">
      <alignment vertical="center"/>
    </xf>
    <xf numFmtId="0" fontId="0" fillId="4" borderId="2" xfId="0" applyFill="1" applyBorder="1" applyProtection="1">
      <alignment vertical="center"/>
      <protection locked="0"/>
    </xf>
    <xf numFmtId="0" fontId="6" fillId="4" borderId="0" xfId="0" applyFont="1" applyFill="1">
      <alignment vertical="center"/>
    </xf>
    <xf numFmtId="0" fontId="8" fillId="4" borderId="2" xfId="0" applyFont="1" applyFill="1" applyBorder="1" applyProtection="1">
      <alignment vertical="center"/>
      <protection locked="0"/>
    </xf>
    <xf numFmtId="0" fontId="8" fillId="4" borderId="1" xfId="0" applyFont="1" applyFill="1" applyBorder="1">
      <alignment vertical="center"/>
    </xf>
    <xf numFmtId="0" fontId="0" fillId="4" borderId="0" xfId="0" applyFill="1" applyAlignment="1">
      <alignment horizontal="right" vertical="center"/>
    </xf>
    <xf numFmtId="0" fontId="0" fillId="4" borderId="0" xfId="0"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pplyAlignment="1">
      <alignment horizontal="right" vertical="center"/>
    </xf>
    <xf numFmtId="0" fontId="0" fillId="4" borderId="9" xfId="0" applyFill="1" applyBorder="1">
      <alignment vertical="center"/>
    </xf>
    <xf numFmtId="0" fontId="0" fillId="4" borderId="8" xfId="0" applyFill="1" applyBorder="1">
      <alignment vertical="center"/>
    </xf>
    <xf numFmtId="0" fontId="0" fillId="4" borderId="10" xfId="0" applyFill="1" applyBorder="1">
      <alignment vertical="center"/>
    </xf>
    <xf numFmtId="0" fontId="0" fillId="4" borderId="1" xfId="0" applyFill="1" applyBorder="1">
      <alignment vertical="center"/>
    </xf>
    <xf numFmtId="0" fontId="0" fillId="4" borderId="11" xfId="0" applyFill="1" applyBorder="1">
      <alignment vertical="center"/>
    </xf>
    <xf numFmtId="0" fontId="0" fillId="4" borderId="0" xfId="0" applyFill="1" applyBorder="1" applyProtection="1">
      <alignment vertical="center"/>
    </xf>
    <xf numFmtId="0" fontId="0" fillId="4" borderId="5" xfId="0" applyFill="1" applyBorder="1">
      <alignment vertical="center"/>
    </xf>
    <xf numFmtId="0" fontId="6" fillId="4" borderId="0" xfId="0" applyFont="1" applyFill="1" applyBorder="1">
      <alignment vertical="center"/>
    </xf>
    <xf numFmtId="0" fontId="6" fillId="4" borderId="0" xfId="0" applyFont="1" applyFill="1" applyBorder="1" applyAlignment="1">
      <alignment horizontal="right" vertical="center"/>
    </xf>
    <xf numFmtId="0" fontId="8" fillId="4" borderId="0" xfId="0" applyFont="1" applyFill="1" applyBorder="1">
      <alignment vertical="center"/>
    </xf>
    <xf numFmtId="0" fontId="0" fillId="4" borderId="0" xfId="0" applyFill="1" applyBorder="1" applyAlignment="1">
      <alignment horizontal="right" vertical="center"/>
    </xf>
    <xf numFmtId="0" fontId="4" fillId="4" borderId="0" xfId="0" applyFont="1" applyFill="1" applyBorder="1">
      <alignment vertical="center"/>
    </xf>
    <xf numFmtId="0" fontId="5" fillId="4" borderId="0" xfId="0" applyFont="1" applyFill="1" applyBorder="1">
      <alignment vertical="center"/>
    </xf>
    <xf numFmtId="176" fontId="10" fillId="4" borderId="0" xfId="1" applyNumberFormat="1" applyFont="1" applyFill="1" applyBorder="1" applyAlignment="1">
      <alignment vertical="center"/>
    </xf>
    <xf numFmtId="0" fontId="3" fillId="5" borderId="4" xfId="0" applyFont="1" applyFill="1" applyBorder="1">
      <alignment vertical="center"/>
    </xf>
    <xf numFmtId="0" fontId="6" fillId="4" borderId="8" xfId="0" applyFont="1" applyFill="1" applyBorder="1">
      <alignment vertical="center"/>
    </xf>
    <xf numFmtId="0" fontId="15" fillId="4" borderId="9" xfId="0" applyFont="1" applyFill="1" applyBorder="1" applyAlignment="1"/>
    <xf numFmtId="0" fontId="14" fillId="6" borderId="2" xfId="0" applyFont="1" applyFill="1" applyBorder="1" applyAlignment="1">
      <alignment horizontal="center" vertical="center"/>
    </xf>
    <xf numFmtId="0" fontId="14" fillId="7" borderId="2" xfId="0" applyFont="1" applyFill="1" applyBorder="1" applyAlignment="1">
      <alignment horizontal="center" vertical="center" wrapText="1"/>
    </xf>
    <xf numFmtId="0" fontId="14" fillId="8" borderId="2" xfId="0" applyFont="1" applyFill="1" applyBorder="1" applyAlignment="1">
      <alignment horizontal="center" vertical="center"/>
    </xf>
    <xf numFmtId="176" fontId="18" fillId="4" borderId="2" xfId="1" applyNumberFormat="1" applyFont="1" applyFill="1" applyBorder="1" applyProtection="1">
      <alignment vertical="center"/>
      <protection locked="0"/>
    </xf>
    <xf numFmtId="0" fontId="0" fillId="4" borderId="2" xfId="0" applyFill="1" applyBorder="1" applyAlignment="1">
      <alignment horizontal="center" vertical="center"/>
    </xf>
    <xf numFmtId="0" fontId="20" fillId="4" borderId="0" xfId="0" applyFont="1" applyFill="1" applyBorder="1" applyAlignment="1">
      <alignment horizontal="center"/>
    </xf>
    <xf numFmtId="2" fontId="0" fillId="4" borderId="2" xfId="0" applyNumberFormat="1" applyFill="1" applyBorder="1">
      <alignment vertical="center"/>
    </xf>
    <xf numFmtId="0" fontId="13" fillId="4" borderId="2" xfId="0" applyFont="1" applyFill="1" applyBorder="1">
      <alignment vertical="center"/>
    </xf>
    <xf numFmtId="0" fontId="14" fillId="4" borderId="2" xfId="0" applyFont="1" applyFill="1" applyBorder="1">
      <alignment vertical="center"/>
    </xf>
    <xf numFmtId="0" fontId="4" fillId="4" borderId="0" xfId="0" applyFont="1" applyFill="1" applyBorder="1" applyAlignment="1">
      <alignment horizontal="right" vertical="center"/>
    </xf>
    <xf numFmtId="0" fontId="5" fillId="4" borderId="0" xfId="0" applyFont="1" applyFill="1" applyBorder="1" applyAlignment="1">
      <alignment horizontal="right" vertical="center"/>
    </xf>
    <xf numFmtId="0" fontId="0" fillId="4" borderId="2" xfId="0" applyFill="1" applyBorder="1" applyAlignment="1">
      <alignment horizontal="center" vertical="center" wrapText="1"/>
    </xf>
    <xf numFmtId="0" fontId="0" fillId="4" borderId="2" xfId="0" applyFill="1" applyBorder="1" applyAlignment="1">
      <alignment horizontal="center" vertical="center"/>
    </xf>
    <xf numFmtId="0" fontId="14" fillId="4" borderId="2" xfId="0" applyFont="1" applyFill="1" applyBorder="1" applyAlignment="1">
      <alignment horizontal="center" vertical="center"/>
    </xf>
    <xf numFmtId="0" fontId="14" fillId="4" borderId="2" xfId="0" applyFont="1" applyFill="1" applyBorder="1" applyAlignment="1">
      <alignment horizontal="center" vertical="center" wrapText="1"/>
    </xf>
    <xf numFmtId="0" fontId="6" fillId="3" borderId="0" xfId="0" applyFont="1" applyFill="1" applyAlignment="1">
      <alignment horizontal="center"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1" fillId="3" borderId="0" xfId="0" applyFont="1" applyFill="1" applyAlignment="1">
      <alignment horizontal="center"/>
    </xf>
    <xf numFmtId="0" fontId="5" fillId="4" borderId="1" xfId="0" applyFont="1" applyFill="1" applyBorder="1" applyAlignment="1">
      <alignment horizontal="right" vertical="center"/>
    </xf>
    <xf numFmtId="176" fontId="10" fillId="4" borderId="5" xfId="1" applyNumberFormat="1" applyFont="1" applyFill="1" applyBorder="1" applyAlignment="1">
      <alignment horizontal="center" vertical="center"/>
    </xf>
    <xf numFmtId="176" fontId="10" fillId="4" borderId="6" xfId="1" applyNumberFormat="1" applyFont="1" applyFill="1" applyBorder="1" applyAlignment="1">
      <alignment horizontal="center" vertical="center"/>
    </xf>
    <xf numFmtId="176" fontId="10" fillId="4" borderId="7" xfId="1" applyNumberFormat="1" applyFont="1" applyFill="1" applyBorder="1" applyAlignment="1">
      <alignment horizontal="center" vertical="center"/>
    </xf>
    <xf numFmtId="176" fontId="10" fillId="4" borderId="8" xfId="1" applyNumberFormat="1" applyFont="1" applyFill="1" applyBorder="1" applyAlignment="1">
      <alignment horizontal="center" vertical="center"/>
    </xf>
    <xf numFmtId="176" fontId="10" fillId="4" borderId="0" xfId="1" applyNumberFormat="1" applyFont="1" applyFill="1" applyBorder="1" applyAlignment="1">
      <alignment horizontal="center" vertical="center"/>
    </xf>
    <xf numFmtId="176" fontId="10" fillId="4" borderId="9" xfId="1" applyNumberFormat="1" applyFont="1" applyFill="1" applyBorder="1" applyAlignment="1">
      <alignment horizontal="center" vertical="center"/>
    </xf>
    <xf numFmtId="176" fontId="10" fillId="4" borderId="10" xfId="1" applyNumberFormat="1" applyFont="1" applyFill="1" applyBorder="1" applyAlignment="1">
      <alignment horizontal="center" vertical="center"/>
    </xf>
    <xf numFmtId="176" fontId="10" fillId="4" borderId="1" xfId="1" applyNumberFormat="1" applyFont="1" applyFill="1" applyBorder="1" applyAlignment="1">
      <alignment horizontal="center" vertical="center"/>
    </xf>
    <xf numFmtId="176" fontId="10" fillId="4" borderId="11" xfId="1" applyNumberFormat="1" applyFont="1" applyFill="1" applyBorder="1" applyAlignment="1">
      <alignment horizontal="center" vertical="center"/>
    </xf>
    <xf numFmtId="0" fontId="9" fillId="4" borderId="6" xfId="0" applyFont="1" applyFill="1" applyBorder="1" applyAlignment="1">
      <alignment horizontal="center"/>
    </xf>
    <xf numFmtId="0" fontId="4" fillId="4" borderId="0" xfId="0" applyFont="1" applyFill="1" applyBorder="1" applyAlignment="1">
      <alignment horizontal="right" vertical="center"/>
    </xf>
    <xf numFmtId="0" fontId="5" fillId="4" borderId="0" xfId="0" applyFont="1" applyFill="1" applyBorder="1" applyAlignment="1">
      <alignment horizontal="right" vertical="center"/>
    </xf>
    <xf numFmtId="0" fontId="0" fillId="4" borderId="0" xfId="0" applyFill="1" applyAlignment="1">
      <alignment vertical="center" wrapText="1"/>
    </xf>
    <xf numFmtId="0" fontId="13" fillId="4" borderId="0" xfId="0" applyFont="1" applyFill="1" applyAlignment="1">
      <alignment vertical="center" wrapText="1"/>
    </xf>
    <xf numFmtId="0" fontId="0" fillId="4" borderId="5" xfId="0" applyFill="1" applyBorder="1" applyAlignment="1">
      <alignment horizontal="center" vertical="center"/>
    </xf>
    <xf numFmtId="0" fontId="0" fillId="4" borderId="7"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176" fontId="18" fillId="4" borderId="2" xfId="1" applyNumberFormat="1" applyFont="1" applyFill="1" applyBorder="1">
      <alignment vertical="center"/>
    </xf>
    <xf numFmtId="0" fontId="17" fillId="4" borderId="2" xfId="0" applyFont="1" applyFill="1" applyBorder="1" applyAlignment="1">
      <alignment horizontal="center"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176" fontId="18" fillId="4" borderId="14" xfId="1" applyNumberFormat="1" applyFont="1" applyFill="1" applyBorder="1" applyProtection="1">
      <alignment vertical="center"/>
      <protection locked="0"/>
    </xf>
    <xf numFmtId="176" fontId="18" fillId="4" borderId="16" xfId="1" applyNumberFormat="1" applyFont="1" applyFill="1" applyBorder="1" applyProtection="1">
      <alignment vertical="center"/>
      <protection locked="0"/>
    </xf>
    <xf numFmtId="176" fontId="18" fillId="4" borderId="15" xfId="1" applyNumberFormat="1" applyFont="1" applyFill="1" applyBorder="1" applyProtection="1">
      <alignment vertical="center"/>
      <protection locked="0"/>
    </xf>
    <xf numFmtId="0" fontId="17" fillId="4" borderId="5" xfId="0" applyFont="1" applyFill="1" applyBorder="1" applyAlignment="1">
      <alignment horizontal="center" vertical="center"/>
    </xf>
    <xf numFmtId="0" fontId="17" fillId="4" borderId="6" xfId="0" applyFont="1" applyFill="1" applyBorder="1" applyAlignment="1">
      <alignment horizontal="center" vertical="center"/>
    </xf>
    <xf numFmtId="0" fontId="17" fillId="4" borderId="7"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1" xfId="0" applyFont="1" applyFill="1" applyBorder="1" applyAlignment="1">
      <alignment horizontal="center" vertical="center"/>
    </xf>
    <xf numFmtId="0" fontId="17" fillId="4" borderId="11" xfId="0" applyFont="1" applyFill="1" applyBorder="1" applyAlignment="1">
      <alignment horizontal="center" vertical="center"/>
    </xf>
    <xf numFmtId="0" fontId="0" fillId="4" borderId="2" xfId="0" applyFill="1" applyBorder="1" applyAlignment="1">
      <alignment horizontal="center" vertical="center" wrapText="1"/>
    </xf>
    <xf numFmtId="0" fontId="0" fillId="4" borderId="2" xfId="0" applyFill="1" applyBorder="1" applyAlignment="1">
      <alignment horizontal="center" vertical="center"/>
    </xf>
    <xf numFmtId="0" fontId="16" fillId="4" borderId="2" xfId="0" applyNumberFormat="1" applyFont="1" applyFill="1" applyBorder="1" applyAlignment="1">
      <alignment horizontal="center" vertical="center"/>
    </xf>
    <xf numFmtId="176" fontId="16" fillId="4" borderId="2" xfId="1" applyNumberFormat="1" applyFont="1" applyFill="1" applyBorder="1" applyAlignment="1">
      <alignment horizontal="center" vertical="center"/>
    </xf>
    <xf numFmtId="0" fontId="0" fillId="4" borderId="9" xfId="0" applyFill="1" applyBorder="1" applyAlignment="1">
      <alignment horizontal="center" vertical="center"/>
    </xf>
    <xf numFmtId="0" fontId="19" fillId="4" borderId="2" xfId="0" applyNumberFormat="1" applyFont="1" applyFill="1" applyBorder="1" applyAlignment="1">
      <alignment horizontal="center" vertical="center"/>
    </xf>
    <xf numFmtId="0" fontId="15" fillId="4" borderId="0" xfId="0" applyFont="1" applyFill="1" applyBorder="1" applyAlignment="1">
      <alignment horizont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13" fillId="4" borderId="12" xfId="0" applyFont="1" applyFill="1" applyBorder="1" applyAlignment="1">
      <alignment horizontal="center" vertical="center"/>
    </xf>
    <xf numFmtId="0" fontId="13" fillId="4" borderId="13" xfId="0" applyFont="1" applyFill="1" applyBorder="1" applyAlignment="1">
      <alignment horizontal="center" vertical="center"/>
    </xf>
    <xf numFmtId="0" fontId="0" fillId="4" borderId="12" xfId="0" applyFont="1" applyFill="1" applyBorder="1" applyAlignment="1">
      <alignment horizontal="center" vertical="center"/>
    </xf>
    <xf numFmtId="0" fontId="17" fillId="4" borderId="13" xfId="0" applyFont="1" applyFill="1" applyBorder="1" applyAlignment="1">
      <alignment horizontal="center" vertical="center"/>
    </xf>
    <xf numFmtId="0" fontId="20" fillId="4" borderId="8" xfId="0" applyFont="1" applyFill="1" applyBorder="1" applyAlignment="1">
      <alignment horizontal="center"/>
    </xf>
    <xf numFmtId="0" fontId="20" fillId="4" borderId="0" xfId="0" applyFont="1" applyFill="1" applyBorder="1" applyAlignment="1">
      <alignment horizontal="center"/>
    </xf>
    <xf numFmtId="0" fontId="20" fillId="4" borderId="9" xfId="0" applyFont="1" applyFill="1" applyBorder="1" applyAlignment="1">
      <alignment horizontal="center"/>
    </xf>
  </cellXfs>
  <cellStyles count="2">
    <cellStyle name="パーセント" xfId="1" builtinId="5"/>
    <cellStyle name="標準" xfId="0" builtinId="0"/>
  </cellStyles>
  <dxfs count="1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numFmt numFmtId="176" formatCode="0.0%"/>
    </dxf>
    <dxf>
      <font>
        <color theme="3"/>
      </font>
    </dxf>
  </dxfs>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barChart>
        <c:barDir val="col"/>
        <c:grouping val="stacked"/>
        <c:ser>
          <c:idx val="0"/>
          <c:order val="0"/>
          <c:tx>
            <c:strRef>
              <c:f>Sheet3!$B$1</c:f>
              <c:strCache>
                <c:ptCount val="1"/>
                <c:pt idx="0">
                  <c:v>①</c:v>
                </c:pt>
              </c:strCache>
            </c:strRef>
          </c:tx>
          <c:spPr>
            <a:solidFill>
              <a:schemeClr val="accent1"/>
            </a:solidFill>
            <a:ln>
              <a:solidFill>
                <a:schemeClr val="tx1"/>
              </a:solidFill>
            </a:ln>
          </c:spPr>
          <c:dLbls>
            <c:spPr>
              <a:solidFill>
                <a:schemeClr val="bg1"/>
              </a:solidFill>
            </c:spPr>
            <c:txPr>
              <a:bodyPr/>
              <a:lstStyle/>
              <a:p>
                <a:pPr>
                  <a:defRPr sz="1200">
                    <a:solidFill>
                      <a:schemeClr val="tx1"/>
                    </a:solidFill>
                  </a:defRPr>
                </a:pPr>
                <a:endParaRPr lang="ja-JP"/>
              </a:p>
            </c:txPr>
            <c:showVal val="1"/>
            <c:showSerName val="1"/>
            <c:separator> </c:separator>
          </c:dLbls>
          <c:cat>
            <c:strRef>
              <c:f>Sheet3!$A$2:$A$4</c:f>
              <c:strCache>
                <c:ptCount val="3"/>
                <c:pt idx="0">
                  <c:v>平成22年度末</c:v>
                </c:pt>
                <c:pt idx="1">
                  <c:v>平成23年度当初
（イメージ）</c:v>
                </c:pt>
                <c:pt idx="2">
                  <c:v>平成23年度末</c:v>
                </c:pt>
              </c:strCache>
            </c:strRef>
          </c:cat>
          <c:val>
            <c:numRef>
              <c:f>Sheet3!$B$2:$B$4</c:f>
              <c:numCache>
                <c:formatCode>General</c:formatCode>
                <c:ptCount val="3"/>
                <c:pt idx="0">
                  <c:v>2255</c:v>
                </c:pt>
              </c:numCache>
            </c:numRef>
          </c:val>
        </c:ser>
        <c:ser>
          <c:idx val="1"/>
          <c:order val="1"/>
          <c:tx>
            <c:strRef>
              <c:f>Sheet3!$C$1</c:f>
              <c:strCache>
                <c:ptCount val="1"/>
                <c:pt idx="0">
                  <c:v>④</c:v>
                </c:pt>
              </c:strCache>
            </c:strRef>
          </c:tx>
          <c:spPr>
            <a:pattFill prst="dkDnDiag">
              <a:fgClr>
                <a:schemeClr val="accent1"/>
              </a:fgClr>
              <a:bgClr>
                <a:schemeClr val="bg1"/>
              </a:bgClr>
            </a:pattFill>
            <a:ln>
              <a:solidFill>
                <a:schemeClr val="tx1"/>
              </a:solidFill>
            </a:ln>
          </c:spPr>
          <c:dLbls>
            <c:spPr>
              <a:solidFill>
                <a:schemeClr val="bg1"/>
              </a:solidFill>
            </c:spPr>
            <c:txPr>
              <a:bodyPr/>
              <a:lstStyle/>
              <a:p>
                <a:pPr>
                  <a:defRPr sz="1200">
                    <a:solidFill>
                      <a:schemeClr val="tx1"/>
                    </a:solidFill>
                  </a:defRPr>
                </a:pPr>
                <a:endParaRPr lang="ja-JP"/>
              </a:p>
            </c:txPr>
            <c:showVal val="1"/>
            <c:showSerName val="1"/>
            <c:separator> </c:separator>
          </c:dLbls>
          <c:cat>
            <c:strRef>
              <c:f>Sheet3!$A$2:$A$4</c:f>
              <c:strCache>
                <c:ptCount val="3"/>
                <c:pt idx="0">
                  <c:v>平成22年度末</c:v>
                </c:pt>
                <c:pt idx="1">
                  <c:v>平成23年度当初
（イメージ）</c:v>
                </c:pt>
                <c:pt idx="2">
                  <c:v>平成23年度末</c:v>
                </c:pt>
              </c:strCache>
            </c:strRef>
          </c:cat>
          <c:val>
            <c:numRef>
              <c:f>Sheet3!$C$2:$C$4</c:f>
              <c:numCache>
                <c:formatCode>General</c:formatCode>
                <c:ptCount val="3"/>
                <c:pt idx="1">
                  <c:v>1176</c:v>
                </c:pt>
                <c:pt idx="2">
                  <c:v>1176</c:v>
                </c:pt>
              </c:numCache>
            </c:numRef>
          </c:val>
        </c:ser>
        <c:ser>
          <c:idx val="2"/>
          <c:order val="2"/>
          <c:tx>
            <c:strRef>
              <c:f>Sheet3!$D$1</c:f>
              <c:strCache>
                <c:ptCount val="1"/>
                <c:pt idx="0">
                  <c:v>⑥</c:v>
                </c:pt>
              </c:strCache>
            </c:strRef>
          </c:tx>
          <c:spPr>
            <a:pattFill prst="pct20">
              <a:fgClr>
                <a:schemeClr val="accent1"/>
              </a:fgClr>
              <a:bgClr>
                <a:schemeClr val="bg1"/>
              </a:bgClr>
            </a:pattFill>
            <a:ln>
              <a:solidFill>
                <a:schemeClr val="tx1"/>
              </a:solidFill>
              <a:prstDash val="dash"/>
            </a:ln>
          </c:spPr>
          <c:dLbls>
            <c:spPr>
              <a:solidFill>
                <a:schemeClr val="bg1"/>
              </a:solidFill>
            </c:spPr>
            <c:txPr>
              <a:bodyPr/>
              <a:lstStyle/>
              <a:p>
                <a:pPr>
                  <a:defRPr sz="1200"/>
                </a:pPr>
                <a:endParaRPr lang="ja-JP"/>
              </a:p>
            </c:txPr>
            <c:showVal val="1"/>
            <c:showSerName val="1"/>
            <c:separator> </c:separator>
          </c:dLbls>
          <c:cat>
            <c:strRef>
              <c:f>Sheet3!$A$2:$A$4</c:f>
              <c:strCache>
                <c:ptCount val="3"/>
                <c:pt idx="0">
                  <c:v>平成22年度末</c:v>
                </c:pt>
                <c:pt idx="1">
                  <c:v>平成23年度当初
（イメージ）</c:v>
                </c:pt>
                <c:pt idx="2">
                  <c:v>平成23年度末</c:v>
                </c:pt>
              </c:strCache>
            </c:strRef>
          </c:cat>
          <c:val>
            <c:numRef>
              <c:f>Sheet3!$D$2:$D$4</c:f>
              <c:numCache>
                <c:formatCode>General</c:formatCode>
                <c:ptCount val="3"/>
                <c:pt idx="1">
                  <c:v>328</c:v>
                </c:pt>
              </c:numCache>
            </c:numRef>
          </c:val>
        </c:ser>
        <c:ser>
          <c:idx val="3"/>
          <c:order val="3"/>
          <c:tx>
            <c:strRef>
              <c:f>Sheet3!$E$1</c:f>
              <c:strCache>
                <c:ptCount val="1"/>
                <c:pt idx="0">
                  <c:v>②</c:v>
                </c:pt>
              </c:strCache>
            </c:strRef>
          </c:tx>
          <c:spPr>
            <a:solidFill>
              <a:schemeClr val="bg1"/>
            </a:solidFill>
            <a:ln>
              <a:solidFill>
                <a:schemeClr val="tx1"/>
              </a:solidFill>
              <a:prstDash val="dash"/>
            </a:ln>
          </c:spPr>
          <c:dLbls>
            <c:txPr>
              <a:bodyPr/>
              <a:lstStyle/>
              <a:p>
                <a:pPr>
                  <a:defRPr sz="1200"/>
                </a:pPr>
                <a:endParaRPr lang="ja-JP"/>
              </a:p>
            </c:txPr>
            <c:showVal val="1"/>
            <c:showSerName val="1"/>
            <c:separator> </c:separator>
          </c:dLbls>
          <c:cat>
            <c:strRef>
              <c:f>Sheet3!$A$2:$A$4</c:f>
              <c:strCache>
                <c:ptCount val="3"/>
                <c:pt idx="0">
                  <c:v>平成22年度末</c:v>
                </c:pt>
                <c:pt idx="1">
                  <c:v>平成23年度当初
（イメージ）</c:v>
                </c:pt>
                <c:pt idx="2">
                  <c:v>平成23年度末</c:v>
                </c:pt>
              </c:strCache>
            </c:strRef>
          </c:cat>
          <c:val>
            <c:numRef>
              <c:f>Sheet3!$E$2:$E$4</c:f>
              <c:numCache>
                <c:formatCode>General</c:formatCode>
                <c:ptCount val="3"/>
                <c:pt idx="1">
                  <c:v>751</c:v>
                </c:pt>
              </c:numCache>
            </c:numRef>
          </c:val>
        </c:ser>
        <c:ser>
          <c:idx val="4"/>
          <c:order val="4"/>
          <c:tx>
            <c:strRef>
              <c:f>Sheet3!$F$1</c:f>
              <c:strCache>
                <c:ptCount val="1"/>
                <c:pt idx="0">
                  <c:v>⑤</c:v>
                </c:pt>
              </c:strCache>
            </c:strRef>
          </c:tx>
          <c:spPr>
            <a:solidFill>
              <a:srgbClr val="FF0000"/>
            </a:solidFill>
            <a:ln>
              <a:solidFill>
                <a:schemeClr val="tx1"/>
              </a:solidFill>
            </a:ln>
          </c:spPr>
          <c:dLbls>
            <c:dLbl>
              <c:idx val="2"/>
              <c:layout/>
              <c:showVal val="1"/>
              <c:showSerName val="1"/>
              <c:separator> </c:separator>
            </c:dLbl>
            <c:spPr>
              <a:solidFill>
                <a:schemeClr val="bg1"/>
              </a:solidFill>
            </c:spPr>
            <c:txPr>
              <a:bodyPr/>
              <a:lstStyle/>
              <a:p>
                <a:pPr>
                  <a:defRPr sz="1200"/>
                </a:pPr>
                <a:endParaRPr lang="ja-JP"/>
              </a:p>
            </c:txPr>
            <c:showSerName val="1"/>
            <c:separator> </c:separator>
          </c:dLbls>
          <c:cat>
            <c:strRef>
              <c:f>Sheet3!$A$2:$A$4</c:f>
              <c:strCache>
                <c:ptCount val="3"/>
                <c:pt idx="0">
                  <c:v>平成22年度末</c:v>
                </c:pt>
                <c:pt idx="1">
                  <c:v>平成23年度当初
（イメージ）</c:v>
                </c:pt>
                <c:pt idx="2">
                  <c:v>平成23年度末</c:v>
                </c:pt>
              </c:strCache>
            </c:strRef>
          </c:cat>
          <c:val>
            <c:numRef>
              <c:f>Sheet3!$F$2:$F$4</c:f>
              <c:numCache>
                <c:formatCode>General</c:formatCode>
                <c:ptCount val="3"/>
                <c:pt idx="2">
                  <c:v>1054</c:v>
                </c:pt>
              </c:numCache>
            </c:numRef>
          </c:val>
        </c:ser>
        <c:dLbls/>
        <c:gapWidth val="70"/>
        <c:overlap val="100"/>
        <c:axId val="41730816"/>
        <c:axId val="41732352"/>
      </c:barChart>
      <c:catAx>
        <c:axId val="41730816"/>
        <c:scaling>
          <c:orientation val="minMax"/>
        </c:scaling>
        <c:axPos val="b"/>
        <c:tickLblPos val="nextTo"/>
        <c:crossAx val="41732352"/>
        <c:crosses val="autoZero"/>
        <c:auto val="1"/>
        <c:lblAlgn val="ctr"/>
        <c:lblOffset val="100"/>
      </c:catAx>
      <c:valAx>
        <c:axId val="41732352"/>
        <c:scaling>
          <c:orientation val="minMax"/>
        </c:scaling>
        <c:axPos val="l"/>
        <c:majorGridlines/>
        <c:numFmt formatCode="General" sourceLinked="1"/>
        <c:tickLblPos val="nextTo"/>
        <c:crossAx val="41730816"/>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理由別長期欠席児童数の推移（小学校）</a:t>
            </a:r>
          </a:p>
        </c:rich>
      </c:tx>
      <c:layout/>
    </c:title>
    <c:plotArea>
      <c:layout/>
      <c:barChart>
        <c:barDir val="bar"/>
        <c:grouping val="stacked"/>
        <c:ser>
          <c:idx val="1"/>
          <c:order val="0"/>
          <c:tx>
            <c:strRef>
              <c:f>'グラフ②（理由別内訳）'!$E$8</c:f>
              <c:strCache>
                <c:ptCount val="1"/>
                <c:pt idx="0">
                  <c:v>病気</c:v>
                </c:pt>
              </c:strCache>
            </c:strRef>
          </c:tx>
          <c:spPr>
            <a:pattFill prst="dkDnDiag">
              <a:fgClr>
                <a:srgbClr val="00B050"/>
              </a:fgClr>
              <a:bgClr>
                <a:schemeClr val="bg1"/>
              </a:bgClr>
            </a:pattFill>
            <a:ln>
              <a:solidFill>
                <a:sysClr val="windowText" lastClr="000000"/>
              </a:solidFill>
            </a:ln>
          </c:spPr>
          <c:cat>
            <c:strRef>
              <c:f>'グラフ②（理由別内訳）'!$C$10:$C$11</c:f>
              <c:strCache>
                <c:ptCount val="2"/>
                <c:pt idx="0">
                  <c:v>平成22年度</c:v>
                </c:pt>
                <c:pt idx="1">
                  <c:v>平成23年度</c:v>
                </c:pt>
              </c:strCache>
            </c:strRef>
          </c:cat>
          <c:val>
            <c:numRef>
              <c:f>'グラフ②（理由別内訳）'!$E$10:$E$11</c:f>
              <c:numCache>
                <c:formatCode>General</c:formatCode>
                <c:ptCount val="2"/>
                <c:pt idx="0">
                  <c:v>457</c:v>
                </c:pt>
                <c:pt idx="1">
                  <c:v>469</c:v>
                </c:pt>
              </c:numCache>
            </c:numRef>
          </c:val>
        </c:ser>
        <c:ser>
          <c:idx val="2"/>
          <c:order val="1"/>
          <c:tx>
            <c:strRef>
              <c:f>'グラフ②（理由別内訳）'!$F$8</c:f>
              <c:strCache>
                <c:ptCount val="1"/>
                <c:pt idx="0">
                  <c:v>経済的
理　由</c:v>
                </c:pt>
              </c:strCache>
            </c:strRef>
          </c:tx>
          <c:spPr>
            <a:pattFill prst="ltVert">
              <a:fgClr>
                <a:schemeClr val="accent6"/>
              </a:fgClr>
              <a:bgClr>
                <a:schemeClr val="bg1"/>
              </a:bgClr>
            </a:pattFill>
            <a:ln>
              <a:solidFill>
                <a:sysClr val="windowText" lastClr="000000"/>
              </a:solidFill>
            </a:ln>
          </c:spPr>
          <c:cat>
            <c:strRef>
              <c:f>'グラフ②（理由別内訳）'!$C$10:$C$11</c:f>
              <c:strCache>
                <c:ptCount val="2"/>
                <c:pt idx="0">
                  <c:v>平成22年度</c:v>
                </c:pt>
                <c:pt idx="1">
                  <c:v>平成23年度</c:v>
                </c:pt>
              </c:strCache>
            </c:strRef>
          </c:cat>
          <c:val>
            <c:numRef>
              <c:f>'グラフ②（理由別内訳）'!$F$10:$F$11</c:f>
              <c:numCache>
                <c:formatCode>General</c:formatCode>
                <c:ptCount val="2"/>
                <c:pt idx="0">
                  <c:v>0</c:v>
                </c:pt>
                <c:pt idx="1">
                  <c:v>0</c:v>
                </c:pt>
              </c:numCache>
            </c:numRef>
          </c:val>
        </c:ser>
        <c:ser>
          <c:idx val="3"/>
          <c:order val="2"/>
          <c:tx>
            <c:strRef>
              <c:f>'グラフ②（理由別内訳）'!$G$8</c:f>
              <c:strCache>
                <c:ptCount val="1"/>
                <c:pt idx="0">
                  <c:v>不登校</c:v>
                </c:pt>
              </c:strCache>
            </c:strRef>
          </c:tx>
          <c:spPr>
            <a:solidFill>
              <a:srgbClr val="FF0000"/>
            </a:solidFill>
            <a:ln>
              <a:solidFill>
                <a:sysClr val="windowText" lastClr="000000"/>
              </a:solidFill>
            </a:ln>
          </c:spPr>
          <c:dLbls>
            <c:spPr>
              <a:solidFill>
                <a:schemeClr val="bg1"/>
              </a:solidFill>
            </c:spPr>
            <c:showVal val="1"/>
            <c:showSerName val="1"/>
            <c:separator>
</c:separator>
          </c:dLbls>
          <c:cat>
            <c:strRef>
              <c:f>'グラフ②（理由別内訳）'!$C$10:$C$11</c:f>
              <c:strCache>
                <c:ptCount val="2"/>
                <c:pt idx="0">
                  <c:v>平成22年度</c:v>
                </c:pt>
                <c:pt idx="1">
                  <c:v>平成23年度</c:v>
                </c:pt>
              </c:strCache>
            </c:strRef>
          </c:cat>
          <c:val>
            <c:numRef>
              <c:f>'グラフ②（理由別内訳）'!$G$10:$G$11</c:f>
              <c:numCache>
                <c:formatCode>General</c:formatCode>
                <c:ptCount val="2"/>
                <c:pt idx="0">
                  <c:v>528</c:v>
                </c:pt>
                <c:pt idx="1">
                  <c:v>570</c:v>
                </c:pt>
              </c:numCache>
            </c:numRef>
          </c:val>
        </c:ser>
        <c:ser>
          <c:idx val="4"/>
          <c:order val="3"/>
          <c:tx>
            <c:strRef>
              <c:f>'グラフ②（理由別内訳）'!$H$8</c:f>
              <c:strCache>
                <c:ptCount val="1"/>
                <c:pt idx="0">
                  <c:v>その他</c:v>
                </c:pt>
              </c:strCache>
            </c:strRef>
          </c:tx>
          <c:spPr>
            <a:pattFill prst="pct30">
              <a:fgClr>
                <a:srgbClr val="0070C0"/>
              </a:fgClr>
              <a:bgClr>
                <a:schemeClr val="bg1"/>
              </a:bgClr>
            </a:pattFill>
            <a:ln>
              <a:solidFill>
                <a:sysClr val="windowText" lastClr="000000"/>
              </a:solidFill>
            </a:ln>
          </c:spPr>
          <c:cat>
            <c:strRef>
              <c:f>'グラフ②（理由別内訳）'!$C$10:$C$11</c:f>
              <c:strCache>
                <c:ptCount val="2"/>
                <c:pt idx="0">
                  <c:v>平成22年度</c:v>
                </c:pt>
                <c:pt idx="1">
                  <c:v>平成23年度</c:v>
                </c:pt>
              </c:strCache>
            </c:strRef>
          </c:cat>
          <c:val>
            <c:numRef>
              <c:f>'グラフ②（理由別内訳）'!$H$10:$H$11</c:f>
              <c:numCache>
                <c:formatCode>General</c:formatCode>
                <c:ptCount val="2"/>
                <c:pt idx="0">
                  <c:v>248</c:v>
                </c:pt>
                <c:pt idx="1">
                  <c:v>223</c:v>
                </c:pt>
              </c:numCache>
            </c:numRef>
          </c:val>
        </c:ser>
        <c:dLbls/>
        <c:gapWidth val="50"/>
        <c:overlap val="100"/>
        <c:serLines/>
        <c:axId val="42021632"/>
        <c:axId val="42023168"/>
      </c:barChart>
      <c:catAx>
        <c:axId val="42021632"/>
        <c:scaling>
          <c:orientation val="maxMin"/>
        </c:scaling>
        <c:axPos val="l"/>
        <c:tickLblPos val="nextTo"/>
        <c:crossAx val="42023168"/>
        <c:crosses val="autoZero"/>
        <c:auto val="1"/>
        <c:lblAlgn val="ctr"/>
        <c:lblOffset val="100"/>
      </c:catAx>
      <c:valAx>
        <c:axId val="42023168"/>
        <c:scaling>
          <c:orientation val="minMax"/>
        </c:scaling>
        <c:axPos val="t"/>
        <c:majorGridlines/>
        <c:numFmt formatCode="General" sourceLinked="1"/>
        <c:tickLblPos val="nextTo"/>
        <c:crossAx val="42021632"/>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理由別長期欠席児童数の推移（中学校）</a:t>
            </a:r>
          </a:p>
        </c:rich>
      </c:tx>
      <c:layout/>
    </c:title>
    <c:plotArea>
      <c:layout/>
      <c:barChart>
        <c:barDir val="bar"/>
        <c:grouping val="stacked"/>
        <c:ser>
          <c:idx val="2"/>
          <c:order val="0"/>
          <c:tx>
            <c:strRef>
              <c:f>'グラフ②（理由別内訳）'!$E$13</c:f>
              <c:strCache>
                <c:ptCount val="1"/>
                <c:pt idx="0">
                  <c:v>病気</c:v>
                </c:pt>
              </c:strCache>
            </c:strRef>
          </c:tx>
          <c:spPr>
            <a:pattFill prst="dkDnDiag">
              <a:fgClr>
                <a:srgbClr val="00B050"/>
              </a:fgClr>
              <a:bgClr>
                <a:schemeClr val="bg1"/>
              </a:bgClr>
            </a:pattFill>
            <a:ln>
              <a:solidFill>
                <a:schemeClr val="tx1"/>
              </a:solidFill>
            </a:ln>
          </c:spPr>
          <c:cat>
            <c:strRef>
              <c:f>'グラフ②（理由別内訳）'!$C$15:$C$16</c:f>
              <c:strCache>
                <c:ptCount val="2"/>
                <c:pt idx="0">
                  <c:v>平成22年度</c:v>
                </c:pt>
                <c:pt idx="1">
                  <c:v>平成23年度</c:v>
                </c:pt>
              </c:strCache>
            </c:strRef>
          </c:cat>
          <c:val>
            <c:numRef>
              <c:f>'グラフ②（理由別内訳）'!$E$15:$E$16</c:f>
              <c:numCache>
                <c:formatCode>General</c:formatCode>
                <c:ptCount val="2"/>
                <c:pt idx="0">
                  <c:v>405</c:v>
                </c:pt>
                <c:pt idx="1">
                  <c:v>326</c:v>
                </c:pt>
              </c:numCache>
            </c:numRef>
          </c:val>
        </c:ser>
        <c:ser>
          <c:idx val="3"/>
          <c:order val="1"/>
          <c:tx>
            <c:strRef>
              <c:f>'グラフ②（理由別内訳）'!$F$13</c:f>
              <c:strCache>
                <c:ptCount val="1"/>
                <c:pt idx="0">
                  <c:v>経済的
理　由</c:v>
                </c:pt>
              </c:strCache>
            </c:strRef>
          </c:tx>
          <c:spPr>
            <a:pattFill prst="ltVert">
              <a:fgClr>
                <a:schemeClr val="accent6"/>
              </a:fgClr>
              <a:bgClr>
                <a:schemeClr val="bg1"/>
              </a:bgClr>
            </a:pattFill>
            <a:ln>
              <a:solidFill>
                <a:sysClr val="windowText" lastClr="000000"/>
              </a:solidFill>
            </a:ln>
          </c:spPr>
          <c:cat>
            <c:strRef>
              <c:f>'グラフ②（理由別内訳）'!$C$15:$C$16</c:f>
              <c:strCache>
                <c:ptCount val="2"/>
                <c:pt idx="0">
                  <c:v>平成22年度</c:v>
                </c:pt>
                <c:pt idx="1">
                  <c:v>平成23年度</c:v>
                </c:pt>
              </c:strCache>
            </c:strRef>
          </c:cat>
          <c:val>
            <c:numRef>
              <c:f>'グラフ②（理由別内訳）'!$F$15:$F$16</c:f>
              <c:numCache>
                <c:formatCode>General</c:formatCode>
                <c:ptCount val="2"/>
                <c:pt idx="0">
                  <c:v>0</c:v>
                </c:pt>
                <c:pt idx="1">
                  <c:v>0</c:v>
                </c:pt>
              </c:numCache>
            </c:numRef>
          </c:val>
        </c:ser>
        <c:ser>
          <c:idx val="4"/>
          <c:order val="2"/>
          <c:tx>
            <c:strRef>
              <c:f>'グラフ②（理由別内訳）'!$G$13</c:f>
              <c:strCache>
                <c:ptCount val="1"/>
                <c:pt idx="0">
                  <c:v>不登校</c:v>
                </c:pt>
              </c:strCache>
            </c:strRef>
          </c:tx>
          <c:spPr>
            <a:solidFill>
              <a:srgbClr val="FF0000"/>
            </a:solidFill>
            <a:ln>
              <a:solidFill>
                <a:schemeClr val="tx1"/>
              </a:solidFill>
            </a:ln>
          </c:spPr>
          <c:dLbls>
            <c:spPr>
              <a:solidFill>
                <a:schemeClr val="bg1"/>
              </a:solidFill>
            </c:spPr>
            <c:showVal val="1"/>
            <c:showSerName val="1"/>
            <c:separator>
</c:separator>
          </c:dLbls>
          <c:cat>
            <c:strRef>
              <c:f>'グラフ②（理由別内訳）'!$C$15:$C$16</c:f>
              <c:strCache>
                <c:ptCount val="2"/>
                <c:pt idx="0">
                  <c:v>平成22年度</c:v>
                </c:pt>
                <c:pt idx="1">
                  <c:v>平成23年度</c:v>
                </c:pt>
              </c:strCache>
            </c:strRef>
          </c:cat>
          <c:val>
            <c:numRef>
              <c:f>'グラフ②（理由別内訳）'!$G$15:$G$16</c:f>
              <c:numCache>
                <c:formatCode>General</c:formatCode>
                <c:ptCount val="2"/>
                <c:pt idx="0">
                  <c:v>1743</c:v>
                </c:pt>
                <c:pt idx="1">
                  <c:v>1767</c:v>
                </c:pt>
              </c:numCache>
            </c:numRef>
          </c:val>
        </c:ser>
        <c:ser>
          <c:idx val="0"/>
          <c:order val="3"/>
          <c:tx>
            <c:strRef>
              <c:f>'グラフ②（理由別内訳）'!$H$13</c:f>
              <c:strCache>
                <c:ptCount val="1"/>
                <c:pt idx="0">
                  <c:v>その他</c:v>
                </c:pt>
              </c:strCache>
            </c:strRef>
          </c:tx>
          <c:spPr>
            <a:pattFill prst="pct30">
              <a:fgClr>
                <a:schemeClr val="accent1"/>
              </a:fgClr>
              <a:bgClr>
                <a:schemeClr val="bg1"/>
              </a:bgClr>
            </a:pattFill>
            <a:ln>
              <a:solidFill>
                <a:schemeClr val="tx1"/>
              </a:solidFill>
            </a:ln>
          </c:spPr>
          <c:cat>
            <c:strRef>
              <c:f>'グラフ②（理由別内訳）'!$C$15:$C$16</c:f>
              <c:strCache>
                <c:ptCount val="2"/>
                <c:pt idx="0">
                  <c:v>平成22年度</c:v>
                </c:pt>
                <c:pt idx="1">
                  <c:v>平成23年度</c:v>
                </c:pt>
              </c:strCache>
            </c:strRef>
          </c:cat>
          <c:val>
            <c:numRef>
              <c:f>'グラフ②（理由別内訳）'!$H$15:$H$16</c:f>
              <c:numCache>
                <c:formatCode>General</c:formatCode>
                <c:ptCount val="2"/>
                <c:pt idx="0">
                  <c:v>312</c:v>
                </c:pt>
                <c:pt idx="1">
                  <c:v>242</c:v>
                </c:pt>
              </c:numCache>
            </c:numRef>
          </c:val>
        </c:ser>
        <c:dLbls/>
        <c:gapWidth val="50"/>
        <c:overlap val="100"/>
        <c:serLines/>
        <c:axId val="42084224"/>
        <c:axId val="42085760"/>
      </c:barChart>
      <c:catAx>
        <c:axId val="42084224"/>
        <c:scaling>
          <c:orientation val="maxMin"/>
        </c:scaling>
        <c:axPos val="l"/>
        <c:tickLblPos val="nextTo"/>
        <c:crossAx val="42085760"/>
        <c:crosses val="autoZero"/>
        <c:auto val="1"/>
        <c:lblAlgn val="ctr"/>
        <c:lblOffset val="100"/>
      </c:catAx>
      <c:valAx>
        <c:axId val="42085760"/>
        <c:scaling>
          <c:orientation val="minMax"/>
        </c:scaling>
        <c:axPos val="t"/>
        <c:majorGridlines/>
        <c:numFmt formatCode="General" sourceLinked="1"/>
        <c:tickLblPos val="nextTo"/>
        <c:crossAx val="42084224"/>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tx>
            <c:strRef>
              <c:f>'グラフ③（出現率推移）'!$K$5</c:f>
              <c:strCache>
                <c:ptCount val="1"/>
                <c:pt idx="0">
                  <c:v>全国</c:v>
                </c:pt>
              </c:strCache>
            </c:strRef>
          </c:tx>
          <c:cat>
            <c:strRef>
              <c:f>'グラフ③（出現率推移）'!$L$4:$U$4</c:f>
              <c:strCache>
                <c:ptCount val="10"/>
                <c:pt idx="0">
                  <c:v>Ｈ14</c:v>
                </c:pt>
                <c:pt idx="1">
                  <c:v>Ｈ15</c:v>
                </c:pt>
                <c:pt idx="2">
                  <c:v>Ｈ16</c:v>
                </c:pt>
                <c:pt idx="3">
                  <c:v>Ｈ17</c:v>
                </c:pt>
                <c:pt idx="4">
                  <c:v>Ｈ18</c:v>
                </c:pt>
                <c:pt idx="5">
                  <c:v>Ｈ19</c:v>
                </c:pt>
                <c:pt idx="6">
                  <c:v>Ｈ20</c:v>
                </c:pt>
                <c:pt idx="7">
                  <c:v>Ｈ21</c:v>
                </c:pt>
                <c:pt idx="8">
                  <c:v>Ｈ22</c:v>
                </c:pt>
                <c:pt idx="9">
                  <c:v>Ｈ23</c:v>
                </c:pt>
              </c:strCache>
            </c:strRef>
          </c:cat>
          <c:val>
            <c:numRef>
              <c:f>'グラフ③（出現率推移）'!$L$5:$U$5</c:f>
              <c:numCache>
                <c:formatCode>General</c:formatCode>
                <c:ptCount val="10"/>
                <c:pt idx="0">
                  <c:v>0.36</c:v>
                </c:pt>
                <c:pt idx="1">
                  <c:v>0.33</c:v>
                </c:pt>
                <c:pt idx="2">
                  <c:v>0.32</c:v>
                </c:pt>
                <c:pt idx="3">
                  <c:v>0.32</c:v>
                </c:pt>
                <c:pt idx="4">
                  <c:v>0.33</c:v>
                </c:pt>
                <c:pt idx="5">
                  <c:v>0.34</c:v>
                </c:pt>
                <c:pt idx="6">
                  <c:v>0.32</c:v>
                </c:pt>
                <c:pt idx="7">
                  <c:v>0.32</c:v>
                </c:pt>
                <c:pt idx="8">
                  <c:v>0.32</c:v>
                </c:pt>
                <c:pt idx="9">
                  <c:v>0.33</c:v>
                </c:pt>
              </c:numCache>
            </c:numRef>
          </c:val>
        </c:ser>
        <c:ser>
          <c:idx val="1"/>
          <c:order val="1"/>
          <c:tx>
            <c:strRef>
              <c:f>'グラフ③（出現率推移）'!$K$9</c:f>
              <c:strCache>
                <c:ptCount val="1"/>
                <c:pt idx="0">
                  <c:v>岡山県</c:v>
                </c:pt>
              </c:strCache>
            </c:strRef>
          </c:tx>
          <c:val>
            <c:numRef>
              <c:f>'グラフ③（出現率推移）'!$L$9:$U$9</c:f>
              <c:numCache>
                <c:formatCode>General</c:formatCode>
                <c:ptCount val="10"/>
                <c:pt idx="0">
                  <c:v>0.45</c:v>
                </c:pt>
                <c:pt idx="1">
                  <c:v>0.44</c:v>
                </c:pt>
                <c:pt idx="2">
                  <c:v>0.46</c:v>
                </c:pt>
                <c:pt idx="3">
                  <c:v>0.41</c:v>
                </c:pt>
                <c:pt idx="4">
                  <c:v>0.44</c:v>
                </c:pt>
                <c:pt idx="5">
                  <c:v>0.47</c:v>
                </c:pt>
                <c:pt idx="6">
                  <c:v>0.46</c:v>
                </c:pt>
                <c:pt idx="7">
                  <c:v>0.47</c:v>
                </c:pt>
                <c:pt idx="8">
                  <c:v>0.52</c:v>
                </c:pt>
                <c:pt idx="9">
                  <c:v>0.55000000000000004</c:v>
                </c:pt>
              </c:numCache>
            </c:numRef>
          </c:val>
        </c:ser>
        <c:ser>
          <c:idx val="2"/>
          <c:order val="2"/>
          <c:tx>
            <c:strRef>
              <c:f>'グラフ③（出現率推移）'!$K$15</c:f>
              <c:strCache>
                <c:ptCount val="1"/>
                <c:pt idx="0">
                  <c:v>○○</c:v>
                </c:pt>
              </c:strCache>
            </c:strRef>
          </c:tx>
          <c:val>
            <c:numRef>
              <c:f>'グラフ③（出現率推移）'!$L$15:$U$15</c:f>
              <c:numCache>
                <c:formatCode>0.00</c:formatCode>
                <c:ptCount val="10"/>
                <c:pt idx="0">
                  <c:v>0.5357142857142857</c:v>
                </c:pt>
                <c:pt idx="1">
                  <c:v>0.54545454545454553</c:v>
                </c:pt>
                <c:pt idx="2">
                  <c:v>0.72463768115942029</c:v>
                </c:pt>
                <c:pt idx="3">
                  <c:v>0.73664825046040516</c:v>
                </c:pt>
                <c:pt idx="4">
                  <c:v>0.57692307692307698</c:v>
                </c:pt>
                <c:pt idx="5">
                  <c:v>0.57581573896353166</c:v>
                </c:pt>
                <c:pt idx="6">
                  <c:v>0.38610038610038611</c:v>
                </c:pt>
                <c:pt idx="7">
                  <c:v>0.39215686274509803</c:v>
                </c:pt>
                <c:pt idx="8">
                  <c:v>0.19960079840319359</c:v>
                </c:pt>
                <c:pt idx="9">
                  <c:v>0.20202020202020202</c:v>
                </c:pt>
              </c:numCache>
            </c:numRef>
          </c:val>
        </c:ser>
        <c:dLbls/>
        <c:marker val="1"/>
        <c:axId val="42178432"/>
        <c:axId val="42179968"/>
      </c:lineChart>
      <c:catAx>
        <c:axId val="42178432"/>
        <c:scaling>
          <c:orientation val="minMax"/>
        </c:scaling>
        <c:axPos val="b"/>
        <c:tickLblPos val="nextTo"/>
        <c:crossAx val="42179968"/>
        <c:crosses val="autoZero"/>
        <c:auto val="1"/>
        <c:lblAlgn val="ctr"/>
        <c:lblOffset val="100"/>
      </c:catAx>
      <c:valAx>
        <c:axId val="42179968"/>
        <c:scaling>
          <c:orientation val="minMax"/>
        </c:scaling>
        <c:axPos val="l"/>
        <c:majorGridlines/>
        <c:title>
          <c:tx>
            <c:rich>
              <a:bodyPr rot="0" vert="wordArtVertRtl"/>
              <a:lstStyle/>
              <a:p>
                <a:pPr>
                  <a:defRPr/>
                </a:pPr>
                <a:r>
                  <a:rPr lang="ja-JP" altLang="en-US"/>
                  <a:t>出現率（％）</a:t>
                </a:r>
              </a:p>
            </c:rich>
          </c:tx>
          <c:layout>
            <c:manualLayout>
              <c:xMode val="edge"/>
              <c:yMode val="edge"/>
              <c:x val="2.1680216802168025E-2"/>
              <c:y val="0.32924578872085442"/>
            </c:manualLayout>
          </c:layout>
        </c:title>
        <c:numFmt formatCode="General" sourceLinked="1"/>
        <c:tickLblPos val="nextTo"/>
        <c:crossAx val="42178432"/>
        <c:crosses val="autoZero"/>
        <c:crossBetween val="between"/>
      </c:valAx>
      <c:dTable>
        <c:showHorzBorder val="1"/>
        <c:showVertBorder val="1"/>
        <c:showOutline val="1"/>
        <c:showKeys val="1"/>
      </c:dTable>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69849</xdr:colOff>
      <xdr:row>29</xdr:row>
      <xdr:rowOff>63500</xdr:rowOff>
    </xdr:from>
    <xdr:to>
      <xdr:col>8</xdr:col>
      <xdr:colOff>850900</xdr:colOff>
      <xdr:row>49</xdr:row>
      <xdr:rowOff>31751</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276224</xdr:colOff>
      <xdr:row>17</xdr:row>
      <xdr:rowOff>9525</xdr:rowOff>
    </xdr:from>
    <xdr:to>
      <xdr:col>8</xdr:col>
      <xdr:colOff>9524</xdr:colOff>
      <xdr:row>29</xdr:row>
      <xdr:rowOff>142875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31</xdr:row>
      <xdr:rowOff>0</xdr:rowOff>
    </xdr:from>
    <xdr:to>
      <xdr:col>8</xdr:col>
      <xdr:colOff>19050</xdr:colOff>
      <xdr:row>43</xdr:row>
      <xdr:rowOff>133350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152400</xdr:colOff>
      <xdr:row>4</xdr:row>
      <xdr:rowOff>28574</xdr:rowOff>
    </xdr:from>
    <xdr:to>
      <xdr:col>7</xdr:col>
      <xdr:colOff>723900</xdr:colOff>
      <xdr:row>30</xdr:row>
      <xdr:rowOff>95249</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C000"/>
  </sheetPr>
  <dimension ref="A1:U173"/>
  <sheetViews>
    <sheetView tabSelected="1" view="pageBreakPreview" topLeftCell="B1" zoomScale="60" zoomScaleNormal="70" zoomScalePageLayoutView="50" workbookViewId="0">
      <selection activeCell="B35" sqref="B35:K35"/>
    </sheetView>
  </sheetViews>
  <sheetFormatPr defaultRowHeight="13.5"/>
  <cols>
    <col min="1" max="1" width="6.375" customWidth="1"/>
    <col min="2" max="2" width="9.75" customWidth="1"/>
    <col min="4" max="4" width="39.625" customWidth="1"/>
    <col min="10" max="10" width="11" customWidth="1"/>
    <col min="11" max="11" width="12" customWidth="1"/>
    <col min="12" max="12" width="6.875" customWidth="1"/>
  </cols>
  <sheetData>
    <row r="1" spans="1:21">
      <c r="A1" s="2"/>
      <c r="B1" s="2"/>
      <c r="C1" s="2"/>
      <c r="D1" s="2"/>
      <c r="E1" s="2"/>
      <c r="F1" s="2"/>
      <c r="G1" s="2"/>
      <c r="H1" s="2"/>
      <c r="I1" s="2"/>
      <c r="J1" s="2"/>
      <c r="K1" s="2"/>
      <c r="L1" s="2"/>
      <c r="M1" s="2"/>
      <c r="N1" s="2"/>
      <c r="O1" s="2"/>
      <c r="P1" s="2"/>
      <c r="Q1" s="2"/>
      <c r="R1" s="2"/>
      <c r="S1" s="2"/>
      <c r="T1" s="2"/>
      <c r="U1" s="2"/>
    </row>
    <row r="2" spans="1:21">
      <c r="A2" s="2"/>
      <c r="B2" s="2"/>
      <c r="C2" s="2"/>
      <c r="D2" s="2"/>
      <c r="E2" s="2"/>
      <c r="F2" s="2"/>
      <c r="G2" s="2"/>
      <c r="H2" s="2"/>
      <c r="I2" s="2"/>
      <c r="J2" s="2"/>
      <c r="K2" s="2"/>
      <c r="L2" s="2"/>
      <c r="M2" s="2"/>
      <c r="N2" s="2"/>
      <c r="O2" s="2"/>
      <c r="P2" s="2"/>
      <c r="Q2" s="2"/>
      <c r="R2" s="2"/>
      <c r="S2" s="2"/>
      <c r="T2" s="2"/>
      <c r="U2" s="2"/>
    </row>
    <row r="3" spans="1:21" ht="13.5" customHeight="1">
      <c r="A3" s="2"/>
      <c r="B3" s="52" t="s">
        <v>22</v>
      </c>
      <c r="C3" s="52"/>
      <c r="D3" s="52"/>
      <c r="E3" s="52"/>
      <c r="F3" s="52"/>
      <c r="G3" s="52"/>
      <c r="H3" s="52"/>
      <c r="I3" s="52"/>
      <c r="J3" s="52"/>
      <c r="K3" s="52"/>
      <c r="L3" s="2"/>
      <c r="M3" s="2"/>
      <c r="N3" s="2"/>
      <c r="O3" s="2"/>
      <c r="P3" s="2"/>
      <c r="Q3" s="2"/>
      <c r="R3" s="2"/>
      <c r="S3" s="2"/>
      <c r="T3" s="2"/>
      <c r="U3" s="2"/>
    </row>
    <row r="4" spans="1:21" ht="13.5" customHeight="1">
      <c r="A4" s="2"/>
      <c r="B4" s="52"/>
      <c r="C4" s="52"/>
      <c r="D4" s="52"/>
      <c r="E4" s="52"/>
      <c r="F4" s="52"/>
      <c r="G4" s="52"/>
      <c r="H4" s="52"/>
      <c r="I4" s="52"/>
      <c r="J4" s="52"/>
      <c r="K4" s="52"/>
      <c r="L4" s="2"/>
      <c r="M4" s="2"/>
      <c r="N4" s="2"/>
      <c r="O4" s="2"/>
      <c r="P4" s="2"/>
      <c r="Q4" s="2"/>
      <c r="R4" s="2"/>
      <c r="S4" s="2"/>
      <c r="T4" s="2"/>
      <c r="U4" s="2"/>
    </row>
    <row r="5" spans="1:21" ht="13.5" customHeight="1">
      <c r="A5" s="2"/>
      <c r="B5" s="52"/>
      <c r="C5" s="52"/>
      <c r="D5" s="52"/>
      <c r="E5" s="52"/>
      <c r="F5" s="52"/>
      <c r="G5" s="52"/>
      <c r="H5" s="52"/>
      <c r="I5" s="52"/>
      <c r="J5" s="52"/>
      <c r="K5" s="52"/>
      <c r="L5" s="2"/>
      <c r="M5" s="2"/>
      <c r="N5" s="2"/>
      <c r="O5" s="2"/>
      <c r="P5" s="2"/>
      <c r="Q5" s="2"/>
      <c r="R5" s="2"/>
      <c r="S5" s="2"/>
      <c r="T5" s="2"/>
      <c r="U5" s="2"/>
    </row>
    <row r="6" spans="1:21">
      <c r="A6" s="2"/>
      <c r="B6" s="52"/>
      <c r="C6" s="52"/>
      <c r="D6" s="52"/>
      <c r="E6" s="52"/>
      <c r="F6" s="52"/>
      <c r="G6" s="52"/>
      <c r="H6" s="52"/>
      <c r="I6" s="52"/>
      <c r="J6" s="52"/>
      <c r="K6" s="52"/>
      <c r="L6" s="2"/>
      <c r="M6" s="2"/>
      <c r="N6" s="2"/>
      <c r="O6" s="2"/>
      <c r="P6" s="2"/>
      <c r="Q6" s="2"/>
      <c r="R6" s="2"/>
      <c r="S6" s="2"/>
      <c r="T6" s="2"/>
      <c r="U6" s="2"/>
    </row>
    <row r="7" spans="1:21">
      <c r="A7" s="2"/>
      <c r="B7" s="52"/>
      <c r="C7" s="52"/>
      <c r="D7" s="52"/>
      <c r="E7" s="52"/>
      <c r="F7" s="52"/>
      <c r="G7" s="52"/>
      <c r="H7" s="52"/>
      <c r="I7" s="52"/>
      <c r="J7" s="52"/>
      <c r="K7" s="52"/>
      <c r="L7" s="2"/>
      <c r="M7" s="2"/>
      <c r="N7" s="2"/>
      <c r="O7" s="2"/>
      <c r="P7" s="2"/>
      <c r="Q7" s="2"/>
      <c r="R7" s="2"/>
      <c r="S7" s="2"/>
      <c r="T7" s="2"/>
      <c r="U7" s="2"/>
    </row>
    <row r="8" spans="1:21">
      <c r="A8" s="2"/>
      <c r="B8" s="52"/>
      <c r="C8" s="52"/>
      <c r="D8" s="52"/>
      <c r="E8" s="52"/>
      <c r="F8" s="52"/>
      <c r="G8" s="52"/>
      <c r="H8" s="52"/>
      <c r="I8" s="52"/>
      <c r="J8" s="52"/>
      <c r="K8" s="52"/>
      <c r="L8" s="2"/>
      <c r="M8" s="2"/>
      <c r="N8" s="2"/>
      <c r="O8" s="2"/>
      <c r="P8" s="2"/>
      <c r="Q8" s="2"/>
      <c r="R8" s="2"/>
      <c r="S8" s="2"/>
      <c r="T8" s="2"/>
      <c r="U8" s="2"/>
    </row>
    <row r="9" spans="1:21">
      <c r="A9" s="2"/>
      <c r="B9" s="52"/>
      <c r="C9" s="52"/>
      <c r="D9" s="52"/>
      <c r="E9" s="52"/>
      <c r="F9" s="52"/>
      <c r="G9" s="52"/>
      <c r="H9" s="52"/>
      <c r="I9" s="52"/>
      <c r="J9" s="52"/>
      <c r="K9" s="52"/>
      <c r="L9" s="2"/>
      <c r="M9" s="2"/>
      <c r="N9" s="2"/>
      <c r="O9" s="2"/>
      <c r="P9" s="2"/>
      <c r="Q9" s="2"/>
      <c r="R9" s="2"/>
      <c r="S9" s="2"/>
      <c r="T9" s="2"/>
      <c r="U9" s="2"/>
    </row>
    <row r="10" spans="1:21">
      <c r="A10" s="2"/>
      <c r="B10" s="2"/>
      <c r="C10" s="2"/>
      <c r="D10" s="2"/>
      <c r="E10" s="2"/>
      <c r="F10" s="2"/>
      <c r="G10" s="2"/>
      <c r="H10" s="2"/>
      <c r="I10" s="2"/>
      <c r="J10" s="2"/>
      <c r="K10" s="2"/>
      <c r="L10" s="2"/>
      <c r="M10" s="2"/>
      <c r="N10" s="2"/>
      <c r="O10" s="2"/>
      <c r="P10" s="2"/>
      <c r="Q10" s="2"/>
      <c r="R10" s="2"/>
      <c r="S10" s="2"/>
      <c r="T10" s="2"/>
      <c r="U10" s="2"/>
    </row>
    <row r="11" spans="1:21">
      <c r="A11" s="2"/>
      <c r="B11" s="2"/>
      <c r="C11" s="2"/>
      <c r="D11" s="2"/>
      <c r="E11" s="2"/>
      <c r="F11" s="2"/>
      <c r="G11" s="2"/>
      <c r="H11" s="2"/>
      <c r="I11" s="2"/>
      <c r="J11" s="2"/>
      <c r="K11" s="2"/>
      <c r="L11" s="2"/>
      <c r="M11" s="2"/>
      <c r="N11" s="2"/>
      <c r="O11" s="2"/>
      <c r="P11" s="2"/>
      <c r="Q11" s="2"/>
      <c r="R11" s="2"/>
      <c r="S11" s="2"/>
      <c r="T11" s="2"/>
      <c r="U11" s="2"/>
    </row>
    <row r="12" spans="1:21">
      <c r="A12" s="2"/>
      <c r="B12" s="2"/>
      <c r="C12" s="2"/>
      <c r="D12" s="2"/>
      <c r="E12" s="2"/>
      <c r="F12" s="2"/>
      <c r="G12" s="2"/>
      <c r="H12" s="2"/>
      <c r="I12" s="2"/>
      <c r="J12" s="2"/>
      <c r="K12" s="2"/>
      <c r="L12" s="2"/>
      <c r="M12" s="2"/>
      <c r="N12" s="2"/>
      <c r="O12" s="2"/>
      <c r="P12" s="2"/>
      <c r="Q12" s="2"/>
      <c r="R12" s="2"/>
      <c r="S12" s="2"/>
      <c r="T12" s="2"/>
      <c r="U12" s="2"/>
    </row>
    <row r="13" spans="1:21">
      <c r="A13" s="2"/>
      <c r="B13" s="2"/>
      <c r="C13" s="2"/>
      <c r="D13" s="2"/>
      <c r="E13" s="2"/>
      <c r="F13" s="2"/>
      <c r="G13" s="2"/>
      <c r="H13" s="2"/>
      <c r="I13" s="2"/>
      <c r="J13" s="2"/>
      <c r="K13" s="2"/>
      <c r="L13" s="2"/>
      <c r="M13" s="2"/>
      <c r="N13" s="2"/>
      <c r="O13" s="2"/>
      <c r="P13" s="2"/>
      <c r="Q13" s="2"/>
      <c r="R13" s="2"/>
      <c r="S13" s="2"/>
      <c r="T13" s="2"/>
      <c r="U13" s="2"/>
    </row>
    <row r="14" spans="1:21">
      <c r="A14" s="2"/>
      <c r="B14" s="2"/>
      <c r="C14" s="2"/>
      <c r="D14" s="2"/>
      <c r="E14" s="2"/>
      <c r="F14" s="2"/>
      <c r="G14" s="2"/>
      <c r="H14" s="2"/>
      <c r="I14" s="2"/>
      <c r="J14" s="2"/>
      <c r="K14" s="2"/>
      <c r="L14" s="2"/>
      <c r="M14" s="2"/>
      <c r="N14" s="2"/>
      <c r="O14" s="2"/>
      <c r="P14" s="2"/>
      <c r="Q14" s="2"/>
      <c r="R14" s="2"/>
      <c r="S14" s="2"/>
      <c r="T14" s="2"/>
      <c r="U14" s="2"/>
    </row>
    <row r="15" spans="1:21">
      <c r="A15" s="2"/>
      <c r="B15" s="22"/>
      <c r="C15" s="13"/>
      <c r="D15" s="13"/>
      <c r="E15" s="13"/>
      <c r="F15" s="13"/>
      <c r="G15" s="13"/>
      <c r="H15" s="13"/>
      <c r="I15" s="13"/>
      <c r="J15" s="13"/>
      <c r="K15" s="14"/>
      <c r="L15" s="2"/>
      <c r="M15" s="2"/>
      <c r="N15" s="2"/>
      <c r="O15" s="2"/>
      <c r="P15" s="2"/>
      <c r="Q15" s="2"/>
      <c r="R15" s="2"/>
      <c r="S15" s="2"/>
      <c r="T15" s="2"/>
      <c r="U15" s="2"/>
    </row>
    <row r="16" spans="1:21" ht="17.25">
      <c r="A16" s="2"/>
      <c r="B16" s="31" t="s">
        <v>26</v>
      </c>
      <c r="C16" s="10"/>
      <c r="D16" s="10"/>
      <c r="E16" s="10"/>
      <c r="F16" s="10"/>
      <c r="G16" s="10"/>
      <c r="H16" s="10"/>
      <c r="I16" s="10"/>
      <c r="J16" s="10"/>
      <c r="K16" s="16"/>
      <c r="L16" s="2"/>
      <c r="M16" s="2"/>
      <c r="N16" s="2"/>
      <c r="O16" s="2"/>
      <c r="P16" s="2"/>
      <c r="Q16" s="2"/>
      <c r="R16" s="2"/>
      <c r="S16" s="2"/>
      <c r="T16" s="2"/>
      <c r="U16" s="2"/>
    </row>
    <row r="17" spans="1:21" ht="17.25">
      <c r="A17" s="2"/>
      <c r="B17" s="31"/>
      <c r="C17" s="10"/>
      <c r="D17" s="10"/>
      <c r="E17" s="10"/>
      <c r="F17" s="10"/>
      <c r="G17" s="10"/>
      <c r="H17" s="10"/>
      <c r="I17" s="10"/>
      <c r="J17" s="10"/>
      <c r="K17" s="16"/>
      <c r="L17" s="2"/>
      <c r="M17" s="2"/>
      <c r="N17" s="2"/>
      <c r="O17" s="2"/>
      <c r="P17" s="2"/>
      <c r="Q17" s="2"/>
      <c r="R17" s="2"/>
      <c r="S17" s="2"/>
      <c r="T17" s="2"/>
      <c r="U17" s="2"/>
    </row>
    <row r="18" spans="1:21">
      <c r="A18" s="2"/>
      <c r="B18" s="15" t="s">
        <v>4</v>
      </c>
      <c r="C18" s="10" t="s">
        <v>24</v>
      </c>
      <c r="D18" s="10"/>
      <c r="E18" s="10"/>
      <c r="F18" s="10"/>
      <c r="G18" s="10"/>
      <c r="H18" s="10"/>
      <c r="I18" s="10"/>
      <c r="J18" s="10"/>
      <c r="K18" s="16"/>
      <c r="L18" s="2"/>
      <c r="M18" s="2"/>
      <c r="N18" s="2"/>
      <c r="O18" s="2"/>
      <c r="P18" s="2"/>
      <c r="Q18" s="2"/>
      <c r="R18" s="2"/>
      <c r="S18" s="2"/>
      <c r="T18" s="2"/>
      <c r="U18" s="2"/>
    </row>
    <row r="19" spans="1:21">
      <c r="A19" s="2"/>
      <c r="B19" s="15"/>
      <c r="C19" s="10"/>
      <c r="D19" s="10"/>
      <c r="E19" s="10"/>
      <c r="F19" s="10"/>
      <c r="G19" s="10"/>
      <c r="H19" s="10"/>
      <c r="I19" s="10"/>
      <c r="J19" s="10"/>
      <c r="K19" s="16"/>
      <c r="L19" s="2"/>
      <c r="M19" s="2"/>
      <c r="N19" s="2"/>
      <c r="O19" s="2"/>
      <c r="P19" s="2"/>
      <c r="Q19" s="2"/>
      <c r="R19" s="2"/>
      <c r="S19" s="2"/>
      <c r="T19" s="2"/>
      <c r="U19" s="2"/>
    </row>
    <row r="20" spans="1:21">
      <c r="A20" s="2"/>
      <c r="B20" s="15" t="s">
        <v>5</v>
      </c>
      <c r="C20" s="10" t="s">
        <v>58</v>
      </c>
      <c r="D20" s="10"/>
      <c r="E20" s="4"/>
      <c r="F20" s="10" t="s">
        <v>16</v>
      </c>
      <c r="G20" s="10"/>
      <c r="H20" s="10"/>
      <c r="I20" s="10"/>
      <c r="J20" s="10"/>
      <c r="K20" s="16"/>
      <c r="L20" s="2"/>
      <c r="M20" s="2"/>
      <c r="N20" s="2"/>
      <c r="O20" s="2"/>
      <c r="P20" s="2"/>
      <c r="Q20" s="2"/>
      <c r="R20" s="2"/>
      <c r="S20" s="2"/>
      <c r="T20" s="2"/>
      <c r="U20" s="2"/>
    </row>
    <row r="21" spans="1:21">
      <c r="A21" s="2"/>
      <c r="B21" s="17"/>
      <c r="C21" s="10"/>
      <c r="D21" s="10" t="s">
        <v>17</v>
      </c>
      <c r="E21" s="10"/>
      <c r="F21" s="10"/>
      <c r="G21" s="10"/>
      <c r="H21" s="10"/>
      <c r="I21" s="10"/>
      <c r="J21" s="10"/>
      <c r="K21" s="16"/>
      <c r="L21" s="2"/>
      <c r="M21" s="2"/>
      <c r="N21" s="2"/>
      <c r="O21" s="2"/>
      <c r="P21" s="2"/>
      <c r="Q21" s="2"/>
      <c r="R21" s="2"/>
      <c r="S21" s="2"/>
      <c r="T21" s="2"/>
      <c r="U21" s="2"/>
    </row>
    <row r="22" spans="1:21">
      <c r="A22" s="2"/>
      <c r="B22" s="17"/>
      <c r="C22" s="10"/>
      <c r="D22" s="10"/>
      <c r="E22" s="10"/>
      <c r="F22" s="10"/>
      <c r="G22" s="10"/>
      <c r="H22" s="10"/>
      <c r="I22" s="10"/>
      <c r="J22" s="10"/>
      <c r="K22" s="16"/>
      <c r="L22" s="2"/>
      <c r="M22" s="2"/>
      <c r="N22" s="2"/>
      <c r="O22" s="2"/>
      <c r="P22" s="2"/>
      <c r="Q22" s="2"/>
      <c r="R22" s="2"/>
      <c r="S22" s="2"/>
      <c r="T22" s="2"/>
      <c r="U22" s="2"/>
    </row>
    <row r="23" spans="1:21">
      <c r="A23" s="2"/>
      <c r="B23" s="15" t="s">
        <v>41</v>
      </c>
      <c r="C23" s="10" t="s">
        <v>42</v>
      </c>
      <c r="D23" s="10"/>
      <c r="E23" s="10"/>
      <c r="F23" s="10"/>
      <c r="G23" s="10"/>
      <c r="H23" s="10"/>
      <c r="I23" s="10"/>
      <c r="J23" s="10"/>
      <c r="K23" s="16"/>
      <c r="L23" s="2"/>
      <c r="M23" s="2"/>
      <c r="N23" s="2"/>
      <c r="O23" s="2"/>
      <c r="P23" s="2"/>
      <c r="Q23" s="2"/>
      <c r="R23" s="2"/>
      <c r="S23" s="2"/>
      <c r="T23" s="2"/>
      <c r="U23" s="2"/>
    </row>
    <row r="24" spans="1:21">
      <c r="A24" s="2"/>
      <c r="B24" s="15"/>
      <c r="C24" s="10"/>
      <c r="D24" s="10"/>
      <c r="E24" s="10"/>
      <c r="F24" s="10"/>
      <c r="G24" s="10"/>
      <c r="H24" s="10"/>
      <c r="I24" s="10"/>
      <c r="J24" s="10"/>
      <c r="K24" s="16"/>
      <c r="L24" s="2"/>
      <c r="M24" s="2"/>
      <c r="N24" s="2"/>
      <c r="O24" s="2"/>
      <c r="P24" s="2"/>
      <c r="Q24" s="2"/>
      <c r="R24" s="2"/>
      <c r="S24" s="2"/>
      <c r="T24" s="2"/>
      <c r="U24" s="2"/>
    </row>
    <row r="25" spans="1:21">
      <c r="A25" s="2"/>
      <c r="B25" s="15" t="s">
        <v>60</v>
      </c>
      <c r="C25" s="10" t="s">
        <v>61</v>
      </c>
      <c r="D25" s="10"/>
      <c r="E25" s="10"/>
      <c r="F25" s="10"/>
      <c r="G25" s="10"/>
      <c r="H25" s="10"/>
      <c r="I25" s="10"/>
      <c r="J25" s="10"/>
      <c r="K25" s="16"/>
      <c r="L25" s="2"/>
      <c r="M25" s="2"/>
      <c r="N25" s="2"/>
      <c r="O25" s="2"/>
      <c r="P25" s="2"/>
      <c r="Q25" s="2"/>
      <c r="R25" s="2"/>
      <c r="S25" s="2"/>
      <c r="T25" s="2"/>
      <c r="U25" s="2"/>
    </row>
    <row r="26" spans="1:21">
      <c r="A26" s="2"/>
      <c r="B26" s="17"/>
      <c r="C26" s="10"/>
      <c r="D26" s="10"/>
      <c r="E26" s="10"/>
      <c r="F26" s="10"/>
      <c r="G26" s="10"/>
      <c r="H26" s="10"/>
      <c r="I26" s="10"/>
      <c r="J26" s="10"/>
      <c r="K26" s="16"/>
      <c r="L26" s="2"/>
      <c r="M26" s="2"/>
      <c r="N26" s="2"/>
      <c r="O26" s="2"/>
      <c r="P26" s="2"/>
      <c r="Q26" s="2"/>
      <c r="R26" s="2"/>
      <c r="S26" s="2"/>
      <c r="T26" s="2"/>
      <c r="U26" s="2"/>
    </row>
    <row r="27" spans="1:21">
      <c r="A27" s="2"/>
      <c r="B27" s="15" t="s">
        <v>59</v>
      </c>
      <c r="C27" s="10" t="s">
        <v>25</v>
      </c>
      <c r="D27" s="10"/>
      <c r="E27" s="10"/>
      <c r="F27" s="10"/>
      <c r="G27" s="10"/>
      <c r="H27" s="10"/>
      <c r="I27" s="10"/>
      <c r="J27" s="10"/>
      <c r="K27" s="16"/>
      <c r="L27" s="2"/>
      <c r="M27" s="2"/>
      <c r="N27" s="2"/>
      <c r="O27" s="2"/>
      <c r="P27" s="2"/>
      <c r="Q27" s="2"/>
      <c r="R27" s="2"/>
      <c r="S27" s="2"/>
      <c r="T27" s="2"/>
      <c r="U27" s="2"/>
    </row>
    <row r="28" spans="1:21">
      <c r="A28" s="2"/>
      <c r="B28" s="18"/>
      <c r="C28" s="19"/>
      <c r="D28" s="19"/>
      <c r="E28" s="19"/>
      <c r="F28" s="19"/>
      <c r="G28" s="19"/>
      <c r="H28" s="19"/>
      <c r="I28" s="19"/>
      <c r="J28" s="19"/>
      <c r="K28" s="20"/>
      <c r="L28" s="2"/>
      <c r="M28" s="2"/>
      <c r="N28" s="2"/>
      <c r="O28" s="2"/>
      <c r="P28" s="2"/>
      <c r="Q28" s="2"/>
      <c r="R28" s="2"/>
      <c r="S28" s="2"/>
      <c r="T28" s="2"/>
      <c r="U28" s="2"/>
    </row>
    <row r="29" spans="1:21">
      <c r="A29" s="2"/>
      <c r="B29" s="2"/>
      <c r="C29" s="2"/>
      <c r="D29" s="2"/>
      <c r="E29" s="2"/>
      <c r="F29" s="2"/>
      <c r="G29" s="2"/>
      <c r="H29" s="2"/>
      <c r="I29" s="2"/>
      <c r="J29" s="2"/>
      <c r="K29" s="2"/>
      <c r="L29" s="2"/>
      <c r="M29" s="2"/>
      <c r="N29" s="2"/>
      <c r="O29" s="2"/>
      <c r="P29" s="2"/>
      <c r="Q29" s="2"/>
      <c r="R29" s="2"/>
      <c r="S29" s="2"/>
      <c r="T29" s="2"/>
      <c r="U29" s="2"/>
    </row>
    <row r="30" spans="1:21">
      <c r="A30" s="2"/>
      <c r="B30" s="2"/>
      <c r="C30" s="2"/>
      <c r="D30" s="2"/>
      <c r="E30" s="2"/>
      <c r="F30" s="2"/>
      <c r="G30" s="2"/>
      <c r="H30" s="2"/>
      <c r="I30" s="2"/>
      <c r="J30" s="2"/>
      <c r="K30" s="2"/>
      <c r="L30" s="2"/>
      <c r="M30" s="2"/>
      <c r="N30" s="2"/>
      <c r="O30" s="2"/>
      <c r="P30" s="2"/>
      <c r="Q30" s="2"/>
      <c r="R30" s="2"/>
      <c r="S30" s="2"/>
      <c r="T30" s="2"/>
      <c r="U30" s="2"/>
    </row>
    <row r="31" spans="1:21">
      <c r="A31" s="2"/>
      <c r="B31" s="2"/>
      <c r="C31" s="2"/>
      <c r="D31" s="2"/>
      <c r="E31" s="2"/>
      <c r="F31" s="2"/>
      <c r="G31" s="2"/>
      <c r="H31" s="2"/>
      <c r="I31" s="2"/>
      <c r="J31" s="2"/>
      <c r="K31" s="2"/>
      <c r="L31" s="2"/>
      <c r="M31" s="2"/>
      <c r="N31" s="2"/>
      <c r="O31" s="2"/>
      <c r="P31" s="2"/>
      <c r="Q31" s="2"/>
      <c r="R31" s="2"/>
      <c r="S31" s="2"/>
      <c r="T31" s="2"/>
      <c r="U31" s="2"/>
    </row>
    <row r="32" spans="1:21">
      <c r="A32" s="2"/>
      <c r="B32" s="2"/>
      <c r="C32" s="2"/>
      <c r="D32" s="2"/>
      <c r="E32" s="2"/>
      <c r="F32" s="2"/>
      <c r="G32" s="2"/>
      <c r="H32" s="2"/>
      <c r="I32" s="2"/>
      <c r="J32" s="2"/>
      <c r="K32" s="2"/>
      <c r="L32" s="2"/>
      <c r="M32" s="2"/>
      <c r="N32" s="2"/>
      <c r="O32" s="2"/>
      <c r="P32" s="2"/>
      <c r="Q32" s="2"/>
      <c r="R32" s="2"/>
      <c r="S32" s="2"/>
      <c r="T32" s="2"/>
      <c r="U32" s="2"/>
    </row>
    <row r="33" spans="1:21">
      <c r="A33" s="2"/>
      <c r="B33" s="2"/>
      <c r="C33" s="2"/>
      <c r="D33" s="2"/>
      <c r="E33" s="2"/>
      <c r="F33" s="2"/>
      <c r="G33" s="2"/>
      <c r="H33" s="2"/>
      <c r="I33" s="2"/>
      <c r="J33" s="2"/>
      <c r="K33" s="2"/>
      <c r="L33" s="2"/>
      <c r="M33" s="2"/>
      <c r="N33" s="2"/>
      <c r="O33" s="2"/>
      <c r="P33" s="2"/>
      <c r="Q33" s="2"/>
      <c r="R33" s="2"/>
      <c r="S33" s="2"/>
      <c r="T33" s="2"/>
      <c r="U33" s="2"/>
    </row>
    <row r="34" spans="1:21">
      <c r="A34" s="2"/>
      <c r="B34" s="2"/>
      <c r="C34" s="2"/>
      <c r="D34" s="2"/>
      <c r="E34" s="2"/>
      <c r="F34" s="2"/>
      <c r="G34" s="2"/>
      <c r="H34" s="2"/>
      <c r="I34" s="2"/>
      <c r="J34" s="2"/>
      <c r="K34" s="2"/>
      <c r="L34" s="2"/>
      <c r="M34" s="2"/>
      <c r="N34" s="2"/>
      <c r="O34" s="2"/>
      <c r="P34" s="2"/>
      <c r="Q34" s="2"/>
      <c r="R34" s="2"/>
      <c r="S34" s="2"/>
      <c r="T34" s="2"/>
      <c r="U34" s="2"/>
    </row>
    <row r="35" spans="1:21" ht="17.25">
      <c r="A35" s="2"/>
      <c r="B35" s="48" t="s">
        <v>62</v>
      </c>
      <c r="C35" s="49"/>
      <c r="D35" s="49"/>
      <c r="E35" s="49"/>
      <c r="F35" s="49"/>
      <c r="G35" s="49"/>
      <c r="H35" s="49"/>
      <c r="I35" s="49"/>
      <c r="J35" s="49"/>
      <c r="K35" s="49"/>
      <c r="L35" s="2"/>
      <c r="M35" s="2"/>
      <c r="N35" s="2"/>
      <c r="O35" s="2"/>
      <c r="P35" s="2"/>
      <c r="Q35" s="2"/>
      <c r="R35" s="2"/>
      <c r="S35" s="2"/>
      <c r="T35" s="2"/>
      <c r="U35" s="2"/>
    </row>
    <row r="36" spans="1:21">
      <c r="A36" s="2"/>
      <c r="B36" s="2"/>
      <c r="C36" s="2"/>
      <c r="D36" s="2"/>
      <c r="E36" s="2"/>
      <c r="F36" s="2"/>
      <c r="G36" s="2"/>
      <c r="H36" s="2"/>
      <c r="I36" s="2"/>
      <c r="J36" s="2"/>
      <c r="K36" s="2"/>
      <c r="L36" s="2"/>
      <c r="M36" s="2"/>
      <c r="N36" s="2"/>
      <c r="O36" s="2"/>
      <c r="P36" s="2"/>
      <c r="Q36" s="2"/>
      <c r="R36" s="2"/>
      <c r="S36" s="2"/>
      <c r="T36" s="2"/>
      <c r="U36" s="2"/>
    </row>
    <row r="37" spans="1:21" ht="25.5">
      <c r="A37" s="2"/>
      <c r="B37" s="50" t="s">
        <v>63</v>
      </c>
      <c r="C37" s="51"/>
      <c r="D37" s="51"/>
      <c r="E37" s="51"/>
      <c r="F37" s="51"/>
      <c r="G37" s="51"/>
      <c r="H37" s="51"/>
      <c r="I37" s="51"/>
      <c r="J37" s="51"/>
      <c r="K37" s="51"/>
      <c r="L37" s="2"/>
      <c r="M37" s="2"/>
      <c r="N37" s="2"/>
      <c r="O37" s="2"/>
      <c r="P37" s="2"/>
      <c r="Q37" s="2"/>
      <c r="R37" s="2"/>
      <c r="S37" s="2"/>
      <c r="T37" s="2"/>
      <c r="U37" s="2"/>
    </row>
    <row r="38" spans="1:21">
      <c r="A38" s="2"/>
      <c r="B38" s="2"/>
      <c r="C38" s="2"/>
      <c r="D38" s="2"/>
      <c r="E38" s="2"/>
      <c r="F38" s="2"/>
      <c r="G38" s="2"/>
      <c r="H38" s="2"/>
      <c r="I38" s="2"/>
      <c r="J38" s="2"/>
      <c r="K38" s="2"/>
      <c r="L38" s="2"/>
      <c r="M38" s="2"/>
      <c r="N38" s="2"/>
      <c r="O38" s="2"/>
      <c r="P38" s="2"/>
      <c r="Q38" s="2"/>
      <c r="R38" s="2"/>
      <c r="S38" s="2"/>
      <c r="T38" s="2"/>
      <c r="U38" s="2"/>
    </row>
    <row r="39" spans="1:21">
      <c r="A39" s="2"/>
      <c r="B39" s="2"/>
      <c r="C39" s="2"/>
      <c r="D39" s="2"/>
      <c r="E39" s="2"/>
      <c r="F39" s="2"/>
      <c r="G39" s="2"/>
      <c r="H39" s="2"/>
      <c r="I39" s="2"/>
      <c r="J39" s="2"/>
      <c r="K39" s="2"/>
      <c r="L39" s="2"/>
      <c r="M39" s="2"/>
      <c r="N39" s="2"/>
      <c r="O39" s="2"/>
      <c r="P39" s="2"/>
      <c r="Q39" s="2"/>
      <c r="R39" s="2"/>
      <c r="S39" s="2"/>
      <c r="T39" s="2"/>
      <c r="U39" s="2"/>
    </row>
    <row r="40" spans="1:21">
      <c r="A40" s="2"/>
      <c r="B40" s="2"/>
      <c r="C40" s="2"/>
      <c r="D40" s="2"/>
      <c r="E40" s="2"/>
      <c r="F40" s="2"/>
      <c r="G40" s="2"/>
      <c r="H40" s="2"/>
      <c r="I40" s="2"/>
      <c r="J40" s="2"/>
      <c r="K40" s="2"/>
      <c r="L40" s="2"/>
      <c r="M40" s="2"/>
      <c r="N40" s="2"/>
      <c r="O40" s="2"/>
      <c r="P40" s="2"/>
      <c r="Q40" s="2"/>
      <c r="R40" s="2"/>
      <c r="S40" s="2"/>
      <c r="T40" s="2"/>
      <c r="U40" s="2"/>
    </row>
    <row r="41" spans="1:21">
      <c r="A41" s="2"/>
      <c r="B41" s="2"/>
      <c r="C41" s="2"/>
      <c r="D41" s="2"/>
      <c r="E41" s="2"/>
      <c r="F41" s="2"/>
      <c r="G41" s="2"/>
      <c r="H41" s="2"/>
      <c r="I41" s="2"/>
      <c r="J41" s="2"/>
      <c r="K41" s="2"/>
      <c r="L41" s="2"/>
      <c r="M41" s="2"/>
      <c r="N41" s="2"/>
      <c r="O41" s="2"/>
      <c r="P41" s="2"/>
      <c r="Q41" s="2"/>
      <c r="R41" s="2"/>
      <c r="S41" s="2"/>
      <c r="T41" s="2"/>
      <c r="U41" s="2"/>
    </row>
    <row r="42" spans="1:21">
      <c r="A42" s="2"/>
      <c r="B42" s="2"/>
      <c r="C42" s="2"/>
      <c r="D42" s="2"/>
      <c r="E42" s="2"/>
      <c r="F42" s="2"/>
      <c r="G42" s="2"/>
      <c r="H42" s="2"/>
      <c r="I42" s="2"/>
      <c r="J42" s="2"/>
      <c r="K42" s="2"/>
      <c r="L42" s="2"/>
      <c r="M42" s="2"/>
      <c r="N42" s="2"/>
      <c r="O42" s="2"/>
      <c r="P42" s="2"/>
      <c r="Q42" s="2"/>
      <c r="R42" s="2"/>
      <c r="S42" s="2"/>
      <c r="T42" s="2"/>
      <c r="U42" s="2"/>
    </row>
    <row r="43" spans="1:21">
      <c r="A43" s="2"/>
      <c r="B43" s="2"/>
      <c r="C43" s="2"/>
      <c r="D43" s="2"/>
      <c r="E43" s="2"/>
      <c r="F43" s="2"/>
      <c r="G43" s="2"/>
      <c r="H43" s="2"/>
      <c r="I43" s="2"/>
      <c r="J43" s="2"/>
      <c r="K43" s="2"/>
      <c r="L43" s="2"/>
      <c r="M43" s="2"/>
      <c r="N43" s="2"/>
      <c r="O43" s="2"/>
      <c r="P43" s="2"/>
      <c r="Q43" s="2"/>
      <c r="R43" s="2"/>
      <c r="S43" s="2"/>
      <c r="T43" s="2"/>
      <c r="U43" s="2"/>
    </row>
    <row r="44" spans="1:21">
      <c r="A44" s="2"/>
      <c r="B44" s="2"/>
      <c r="C44" s="2"/>
      <c r="D44" s="2"/>
      <c r="E44" s="2"/>
      <c r="F44" s="2"/>
      <c r="G44" s="2"/>
      <c r="H44" s="2"/>
      <c r="I44" s="2"/>
      <c r="J44" s="2"/>
      <c r="K44" s="2"/>
      <c r="L44" s="2"/>
      <c r="M44" s="2"/>
      <c r="N44" s="2"/>
      <c r="O44" s="2"/>
      <c r="P44" s="2"/>
      <c r="Q44" s="2"/>
      <c r="R44" s="2"/>
      <c r="S44" s="2"/>
      <c r="T44" s="2"/>
      <c r="U44" s="2"/>
    </row>
    <row r="45" spans="1:21">
      <c r="A45" s="2"/>
      <c r="B45" s="2"/>
      <c r="C45" s="2"/>
      <c r="D45" s="2"/>
      <c r="E45" s="2"/>
      <c r="F45" s="2"/>
      <c r="G45" s="2"/>
      <c r="H45" s="2"/>
      <c r="I45" s="2"/>
      <c r="J45" s="2"/>
      <c r="K45" s="2"/>
      <c r="L45" s="2"/>
      <c r="M45" s="2"/>
      <c r="N45" s="2"/>
      <c r="O45" s="2"/>
      <c r="P45" s="2"/>
      <c r="Q45" s="2"/>
      <c r="R45" s="2"/>
      <c r="S45" s="2"/>
      <c r="T45" s="2"/>
      <c r="U45" s="2"/>
    </row>
    <row r="46" spans="1:21">
      <c r="A46" s="2"/>
      <c r="B46" s="2"/>
      <c r="C46" s="2"/>
      <c r="D46" s="2"/>
      <c r="E46" s="2"/>
      <c r="F46" s="2"/>
      <c r="G46" s="2"/>
      <c r="H46" s="2"/>
      <c r="I46" s="2"/>
      <c r="J46" s="2"/>
      <c r="K46" s="2"/>
      <c r="L46" s="2"/>
      <c r="M46" s="2"/>
      <c r="N46" s="2"/>
      <c r="O46" s="2"/>
      <c r="P46" s="2"/>
      <c r="Q46" s="2"/>
      <c r="R46" s="2"/>
      <c r="S46" s="2"/>
      <c r="T46" s="2"/>
      <c r="U46" s="2"/>
    </row>
    <row r="47" spans="1:21">
      <c r="A47" s="2"/>
      <c r="B47" s="2"/>
      <c r="C47" s="2"/>
      <c r="D47" s="2"/>
      <c r="E47" s="2"/>
      <c r="F47" s="2"/>
      <c r="G47" s="2"/>
      <c r="H47" s="2"/>
      <c r="I47" s="2"/>
      <c r="J47" s="2"/>
      <c r="K47" s="2"/>
      <c r="L47" s="2"/>
      <c r="M47" s="2"/>
      <c r="N47" s="2"/>
      <c r="O47" s="2"/>
      <c r="P47" s="2"/>
      <c r="Q47" s="2"/>
      <c r="R47" s="2"/>
      <c r="S47" s="2"/>
      <c r="T47" s="2"/>
      <c r="U47" s="2"/>
    </row>
    <row r="48" spans="1:21">
      <c r="A48" s="2"/>
      <c r="B48" s="2"/>
      <c r="C48" s="2"/>
      <c r="D48" s="2"/>
      <c r="E48" s="2"/>
      <c r="F48" s="2"/>
      <c r="G48" s="2"/>
      <c r="H48" s="2"/>
      <c r="I48" s="2"/>
      <c r="J48" s="2"/>
      <c r="K48" s="2"/>
      <c r="L48" s="2"/>
      <c r="M48" s="2"/>
      <c r="N48" s="2"/>
      <c r="O48" s="2"/>
      <c r="P48" s="2"/>
      <c r="Q48" s="2"/>
      <c r="R48" s="2"/>
      <c r="S48" s="2"/>
      <c r="T48" s="2"/>
      <c r="U48" s="2"/>
    </row>
    <row r="49" spans="1:21">
      <c r="A49" s="2"/>
      <c r="B49" s="2"/>
      <c r="C49" s="2"/>
      <c r="D49" s="2"/>
      <c r="E49" s="2"/>
      <c r="F49" s="2"/>
      <c r="G49" s="2"/>
      <c r="H49" s="2"/>
      <c r="I49" s="2"/>
      <c r="J49" s="2"/>
      <c r="K49" s="2"/>
      <c r="L49" s="2"/>
      <c r="M49" s="2"/>
      <c r="N49" s="2"/>
      <c r="O49" s="2"/>
      <c r="P49" s="2"/>
      <c r="Q49" s="2"/>
      <c r="R49" s="2"/>
      <c r="S49" s="2"/>
      <c r="T49" s="2"/>
      <c r="U49" s="2"/>
    </row>
    <row r="50" spans="1:21">
      <c r="A50" s="2"/>
      <c r="B50" s="2"/>
      <c r="C50" s="2"/>
      <c r="D50" s="2"/>
      <c r="E50" s="2"/>
      <c r="F50" s="2"/>
      <c r="G50" s="2"/>
      <c r="H50" s="2"/>
      <c r="I50" s="2"/>
      <c r="J50" s="2"/>
      <c r="K50" s="2"/>
      <c r="L50" s="2"/>
      <c r="M50" s="2"/>
      <c r="N50" s="2"/>
      <c r="O50" s="2"/>
      <c r="P50" s="2"/>
      <c r="Q50" s="2"/>
      <c r="R50" s="2"/>
      <c r="S50" s="2"/>
      <c r="T50" s="2"/>
      <c r="U50" s="2"/>
    </row>
    <row r="51" spans="1:21">
      <c r="A51" s="2"/>
      <c r="B51" s="2"/>
      <c r="C51" s="2"/>
      <c r="D51" s="2"/>
      <c r="E51" s="2"/>
      <c r="F51" s="2"/>
      <c r="G51" s="2"/>
      <c r="H51" s="2"/>
      <c r="I51" s="2"/>
      <c r="J51" s="2"/>
      <c r="K51" s="2"/>
      <c r="L51" s="2"/>
      <c r="M51" s="2"/>
      <c r="N51" s="2"/>
      <c r="O51" s="2"/>
      <c r="P51" s="2"/>
      <c r="Q51" s="2"/>
      <c r="R51" s="2"/>
      <c r="S51" s="2"/>
      <c r="T51" s="2"/>
      <c r="U51" s="2"/>
    </row>
    <row r="52" spans="1:21">
      <c r="A52" s="2"/>
      <c r="B52" s="2"/>
      <c r="C52" s="2"/>
      <c r="D52" s="2"/>
      <c r="E52" s="2"/>
      <c r="F52" s="2"/>
      <c r="G52" s="2"/>
      <c r="H52" s="2"/>
      <c r="I52" s="2"/>
      <c r="J52" s="2"/>
      <c r="K52" s="2"/>
      <c r="L52" s="2"/>
      <c r="M52" s="2"/>
      <c r="N52" s="2"/>
      <c r="O52" s="2"/>
      <c r="P52" s="2"/>
      <c r="Q52" s="2"/>
      <c r="R52" s="2"/>
      <c r="S52" s="2"/>
      <c r="T52" s="2"/>
      <c r="U52" s="2"/>
    </row>
    <row r="53" spans="1:21">
      <c r="A53" s="2"/>
      <c r="B53" s="2"/>
      <c r="C53" s="2"/>
      <c r="D53" s="2"/>
      <c r="E53" s="2"/>
      <c r="F53" s="2"/>
      <c r="G53" s="2"/>
      <c r="H53" s="2"/>
      <c r="I53" s="2"/>
      <c r="J53" s="2"/>
      <c r="K53" s="2"/>
      <c r="L53" s="2"/>
      <c r="M53" s="2"/>
      <c r="N53" s="2"/>
      <c r="O53" s="2"/>
      <c r="P53" s="2"/>
      <c r="Q53" s="2"/>
      <c r="R53" s="2"/>
      <c r="S53" s="2"/>
      <c r="T53" s="2"/>
      <c r="U53" s="2"/>
    </row>
    <row r="54" spans="1:21">
      <c r="A54" s="2"/>
      <c r="B54" s="2"/>
      <c r="C54" s="2"/>
      <c r="D54" s="2"/>
      <c r="E54" s="2"/>
      <c r="F54" s="2"/>
      <c r="G54" s="2"/>
      <c r="H54" s="2"/>
      <c r="I54" s="2"/>
      <c r="J54" s="2"/>
      <c r="K54" s="2"/>
      <c r="L54" s="2"/>
      <c r="M54" s="2"/>
      <c r="N54" s="2"/>
      <c r="O54" s="2"/>
      <c r="P54" s="2"/>
      <c r="Q54" s="2"/>
      <c r="R54" s="2"/>
      <c r="S54" s="2"/>
      <c r="T54" s="2"/>
      <c r="U54" s="2"/>
    </row>
    <row r="55" spans="1:21">
      <c r="A55" s="2"/>
      <c r="B55" s="2"/>
      <c r="C55" s="2"/>
      <c r="D55" s="2"/>
      <c r="E55" s="2"/>
      <c r="F55" s="2"/>
      <c r="G55" s="2"/>
      <c r="H55" s="2"/>
      <c r="I55" s="2"/>
      <c r="J55" s="2"/>
      <c r="K55" s="2"/>
      <c r="L55" s="2"/>
      <c r="M55" s="2"/>
      <c r="N55" s="2"/>
      <c r="O55" s="2"/>
      <c r="P55" s="2"/>
      <c r="Q55" s="2"/>
      <c r="R55" s="2"/>
      <c r="S55" s="2"/>
      <c r="T55" s="2"/>
      <c r="U55" s="2"/>
    </row>
    <row r="56" spans="1:21">
      <c r="A56" s="2"/>
      <c r="B56" s="2"/>
      <c r="C56" s="2"/>
      <c r="D56" s="2"/>
      <c r="E56" s="2"/>
      <c r="F56" s="2"/>
      <c r="G56" s="2"/>
      <c r="H56" s="2"/>
      <c r="I56" s="2"/>
      <c r="J56" s="2"/>
      <c r="K56" s="2"/>
      <c r="L56" s="2"/>
      <c r="M56" s="2"/>
      <c r="N56" s="2"/>
      <c r="O56" s="2"/>
      <c r="P56" s="2"/>
      <c r="Q56" s="2"/>
      <c r="R56" s="2"/>
      <c r="S56" s="2"/>
      <c r="T56" s="2"/>
      <c r="U56" s="2"/>
    </row>
    <row r="57" spans="1:21">
      <c r="A57" s="2"/>
      <c r="B57" s="2"/>
      <c r="C57" s="2"/>
      <c r="D57" s="2"/>
      <c r="E57" s="2"/>
      <c r="F57" s="2"/>
      <c r="G57" s="2"/>
      <c r="H57" s="2"/>
      <c r="I57" s="2"/>
      <c r="J57" s="2"/>
      <c r="K57" s="2"/>
      <c r="L57" s="2"/>
      <c r="M57" s="2"/>
      <c r="N57" s="2"/>
      <c r="O57" s="2"/>
      <c r="P57" s="2"/>
      <c r="Q57" s="2"/>
      <c r="R57" s="2"/>
      <c r="S57" s="2"/>
      <c r="T57" s="2"/>
      <c r="U57" s="2"/>
    </row>
    <row r="58" spans="1:21">
      <c r="A58" s="2"/>
      <c r="B58" s="2"/>
      <c r="C58" s="2"/>
      <c r="D58" s="2"/>
      <c r="E58" s="2"/>
      <c r="F58" s="2"/>
      <c r="G58" s="2"/>
      <c r="H58" s="2"/>
      <c r="I58" s="2"/>
      <c r="J58" s="2"/>
      <c r="K58" s="2"/>
      <c r="L58" s="2"/>
      <c r="M58" s="2"/>
      <c r="N58" s="2"/>
      <c r="O58" s="2"/>
      <c r="P58" s="2"/>
      <c r="Q58" s="2"/>
      <c r="R58" s="2"/>
      <c r="S58" s="2"/>
      <c r="T58" s="2"/>
      <c r="U58" s="2"/>
    </row>
    <row r="59" spans="1:21">
      <c r="A59" s="2"/>
      <c r="B59" s="2"/>
      <c r="C59" s="2"/>
      <c r="D59" s="2"/>
      <c r="E59" s="2"/>
      <c r="F59" s="2"/>
      <c r="G59" s="2"/>
      <c r="H59" s="2"/>
      <c r="I59" s="2"/>
      <c r="J59" s="2"/>
      <c r="K59" s="2"/>
      <c r="L59" s="2"/>
      <c r="M59" s="2"/>
      <c r="N59" s="2"/>
      <c r="O59" s="2"/>
      <c r="P59" s="2"/>
      <c r="Q59" s="2"/>
      <c r="R59" s="2"/>
      <c r="S59" s="2"/>
      <c r="T59" s="2"/>
      <c r="U59" s="2"/>
    </row>
    <row r="60" spans="1:21">
      <c r="A60" s="2"/>
      <c r="B60" s="2"/>
      <c r="C60" s="2"/>
      <c r="D60" s="2"/>
      <c r="E60" s="2"/>
      <c r="F60" s="2"/>
      <c r="G60" s="2"/>
      <c r="H60" s="2"/>
      <c r="I60" s="2"/>
      <c r="J60" s="2"/>
      <c r="K60" s="2"/>
      <c r="L60" s="2"/>
      <c r="M60" s="2"/>
      <c r="N60" s="2"/>
      <c r="O60" s="2"/>
      <c r="P60" s="2"/>
      <c r="Q60" s="2"/>
      <c r="R60" s="2"/>
      <c r="S60" s="2"/>
      <c r="T60" s="2"/>
      <c r="U60" s="2"/>
    </row>
    <row r="61" spans="1:21">
      <c r="A61" s="2"/>
      <c r="B61" s="2"/>
      <c r="C61" s="2"/>
      <c r="D61" s="2"/>
      <c r="E61" s="2"/>
      <c r="F61" s="2"/>
      <c r="G61" s="2"/>
      <c r="H61" s="2"/>
      <c r="I61" s="2"/>
      <c r="J61" s="2"/>
      <c r="K61" s="2"/>
      <c r="L61" s="2"/>
      <c r="M61" s="2"/>
      <c r="N61" s="2"/>
      <c r="O61" s="2"/>
      <c r="P61" s="2"/>
      <c r="Q61" s="2"/>
      <c r="R61" s="2"/>
      <c r="S61" s="2"/>
      <c r="T61" s="2"/>
      <c r="U61" s="2"/>
    </row>
    <row r="62" spans="1:21">
      <c r="A62" s="2"/>
      <c r="B62" s="2"/>
      <c r="C62" s="2"/>
      <c r="D62" s="2"/>
      <c r="E62" s="2"/>
      <c r="F62" s="2"/>
      <c r="G62" s="2"/>
      <c r="H62" s="2"/>
      <c r="I62" s="2"/>
      <c r="J62" s="2"/>
      <c r="K62" s="2"/>
      <c r="L62" s="2"/>
      <c r="M62" s="2"/>
      <c r="N62" s="2"/>
      <c r="O62" s="2"/>
      <c r="P62" s="2"/>
      <c r="Q62" s="2"/>
      <c r="R62" s="2"/>
      <c r="S62" s="2"/>
      <c r="T62" s="2"/>
      <c r="U62" s="2"/>
    </row>
    <row r="63" spans="1:21">
      <c r="A63" s="2"/>
      <c r="B63" s="2"/>
      <c r="C63" s="2"/>
      <c r="D63" s="2"/>
      <c r="E63" s="2"/>
      <c r="F63" s="2"/>
      <c r="G63" s="2"/>
      <c r="H63" s="2"/>
      <c r="I63" s="2"/>
      <c r="J63" s="2"/>
      <c r="K63" s="2"/>
      <c r="L63" s="2"/>
      <c r="M63" s="2"/>
      <c r="N63" s="2"/>
      <c r="O63" s="2"/>
      <c r="P63" s="2"/>
      <c r="Q63" s="2"/>
      <c r="R63" s="2"/>
      <c r="S63" s="2"/>
      <c r="T63" s="2"/>
      <c r="U63" s="2"/>
    </row>
    <row r="64" spans="1:21">
      <c r="A64" s="2"/>
      <c r="B64" s="2"/>
      <c r="C64" s="2"/>
      <c r="D64" s="2"/>
      <c r="E64" s="2"/>
      <c r="F64" s="2"/>
      <c r="G64" s="2"/>
      <c r="H64" s="2"/>
      <c r="I64" s="2"/>
      <c r="J64" s="2"/>
      <c r="K64" s="2"/>
      <c r="L64" s="2"/>
      <c r="M64" s="2"/>
      <c r="N64" s="2"/>
      <c r="O64" s="2"/>
      <c r="P64" s="2"/>
      <c r="Q64" s="2"/>
      <c r="R64" s="2"/>
      <c r="S64" s="2"/>
      <c r="T64" s="2"/>
      <c r="U64" s="2"/>
    </row>
    <row r="65" spans="1:21">
      <c r="A65" s="2"/>
      <c r="B65" s="2"/>
      <c r="C65" s="2"/>
      <c r="D65" s="2"/>
      <c r="E65" s="2"/>
      <c r="F65" s="2"/>
      <c r="G65" s="2"/>
      <c r="H65" s="2"/>
      <c r="I65" s="2"/>
      <c r="J65" s="2"/>
      <c r="K65" s="2"/>
      <c r="L65" s="2"/>
      <c r="M65" s="2"/>
      <c r="N65" s="2"/>
      <c r="O65" s="2"/>
      <c r="P65" s="2"/>
      <c r="Q65" s="2"/>
      <c r="R65" s="2"/>
      <c r="S65" s="2"/>
      <c r="T65" s="2"/>
      <c r="U65" s="2"/>
    </row>
    <row r="66" spans="1:21">
      <c r="A66" s="2"/>
      <c r="B66" s="2"/>
      <c r="C66" s="2"/>
      <c r="D66" s="2"/>
      <c r="E66" s="2"/>
      <c r="F66" s="2"/>
      <c r="G66" s="2"/>
      <c r="H66" s="2"/>
      <c r="I66" s="2"/>
      <c r="J66" s="2"/>
      <c r="K66" s="2"/>
      <c r="L66" s="2"/>
      <c r="M66" s="2"/>
      <c r="N66" s="2"/>
      <c r="O66" s="2"/>
      <c r="P66" s="2"/>
      <c r="Q66" s="2"/>
      <c r="R66" s="2"/>
      <c r="S66" s="2"/>
      <c r="T66" s="2"/>
      <c r="U66" s="2"/>
    </row>
    <row r="67" spans="1:21">
      <c r="A67" s="2"/>
      <c r="B67" s="2"/>
      <c r="C67" s="2"/>
      <c r="D67" s="2"/>
      <c r="E67" s="2"/>
      <c r="F67" s="2"/>
      <c r="G67" s="2"/>
      <c r="H67" s="2"/>
      <c r="I67" s="2"/>
      <c r="J67" s="2"/>
      <c r="K67" s="2"/>
      <c r="L67" s="2"/>
      <c r="M67" s="2"/>
      <c r="N67" s="2"/>
      <c r="O67" s="2"/>
      <c r="P67" s="2"/>
      <c r="Q67" s="2"/>
      <c r="R67" s="2"/>
      <c r="S67" s="2"/>
      <c r="T67" s="2"/>
      <c r="U67" s="2"/>
    </row>
    <row r="68" spans="1:21">
      <c r="A68" s="2"/>
      <c r="B68" s="2"/>
      <c r="C68" s="2"/>
      <c r="D68" s="2"/>
      <c r="E68" s="2"/>
      <c r="F68" s="2"/>
      <c r="G68" s="2"/>
      <c r="H68" s="2"/>
      <c r="I68" s="2"/>
      <c r="J68" s="2"/>
      <c r="K68" s="2"/>
      <c r="L68" s="2"/>
      <c r="M68" s="2"/>
      <c r="N68" s="2"/>
      <c r="O68" s="2"/>
      <c r="P68" s="2"/>
      <c r="Q68" s="2"/>
      <c r="R68" s="2"/>
      <c r="S68" s="2"/>
      <c r="T68" s="2"/>
      <c r="U68" s="2"/>
    </row>
    <row r="69" spans="1:21">
      <c r="A69" s="2"/>
      <c r="B69" s="2"/>
      <c r="C69" s="2"/>
      <c r="D69" s="2"/>
      <c r="E69" s="2"/>
      <c r="F69" s="2"/>
      <c r="G69" s="2"/>
      <c r="H69" s="2"/>
      <c r="I69" s="2"/>
      <c r="J69" s="2"/>
      <c r="K69" s="2"/>
      <c r="L69" s="2"/>
      <c r="M69" s="2"/>
      <c r="N69" s="2"/>
      <c r="O69" s="2"/>
      <c r="P69" s="2"/>
      <c r="Q69" s="2"/>
      <c r="R69" s="2"/>
      <c r="S69" s="2"/>
      <c r="T69" s="2"/>
      <c r="U69" s="2"/>
    </row>
    <row r="70" spans="1:21">
      <c r="A70" s="2"/>
      <c r="B70" s="2"/>
      <c r="C70" s="2"/>
      <c r="D70" s="2"/>
      <c r="E70" s="2"/>
      <c r="F70" s="2"/>
      <c r="G70" s="2"/>
      <c r="H70" s="2"/>
      <c r="I70" s="2"/>
      <c r="J70" s="2"/>
      <c r="K70" s="2"/>
      <c r="L70" s="2"/>
      <c r="M70" s="2"/>
      <c r="N70" s="2"/>
      <c r="O70" s="2"/>
      <c r="P70" s="2"/>
      <c r="Q70" s="2"/>
      <c r="R70" s="2"/>
      <c r="S70" s="2"/>
      <c r="T70" s="2"/>
      <c r="U70" s="2"/>
    </row>
    <row r="71" spans="1:21">
      <c r="A71" s="2"/>
      <c r="B71" s="2"/>
      <c r="C71" s="2"/>
      <c r="D71" s="2"/>
      <c r="E71" s="2"/>
      <c r="F71" s="2"/>
      <c r="G71" s="2"/>
      <c r="H71" s="2"/>
      <c r="I71" s="2"/>
      <c r="J71" s="2"/>
      <c r="K71" s="2"/>
      <c r="L71" s="2"/>
      <c r="M71" s="2"/>
      <c r="N71" s="2"/>
      <c r="O71" s="2"/>
      <c r="P71" s="2"/>
      <c r="Q71" s="2"/>
      <c r="R71" s="2"/>
      <c r="S71" s="2"/>
      <c r="T71" s="2"/>
      <c r="U71" s="2"/>
    </row>
    <row r="72" spans="1:21">
      <c r="A72" s="2"/>
      <c r="B72" s="2"/>
      <c r="C72" s="2"/>
      <c r="D72" s="2"/>
      <c r="E72" s="2"/>
      <c r="F72" s="2"/>
      <c r="G72" s="2"/>
      <c r="H72" s="2"/>
      <c r="I72" s="2"/>
      <c r="J72" s="2"/>
      <c r="K72" s="2"/>
      <c r="L72" s="2"/>
      <c r="M72" s="2"/>
      <c r="N72" s="2"/>
      <c r="O72" s="2"/>
      <c r="P72" s="2"/>
      <c r="Q72" s="2"/>
      <c r="R72" s="2"/>
      <c r="S72" s="2"/>
      <c r="T72" s="2"/>
      <c r="U72" s="2"/>
    </row>
    <row r="73" spans="1:21">
      <c r="A73" s="2"/>
      <c r="B73" s="2"/>
      <c r="C73" s="2"/>
      <c r="D73" s="2"/>
      <c r="E73" s="2"/>
      <c r="F73" s="2"/>
      <c r="G73" s="2"/>
      <c r="H73" s="2"/>
      <c r="I73" s="2"/>
      <c r="J73" s="2"/>
      <c r="K73" s="2"/>
      <c r="L73" s="2"/>
      <c r="M73" s="2"/>
      <c r="N73" s="2"/>
      <c r="O73" s="2"/>
      <c r="P73" s="2"/>
      <c r="Q73" s="2"/>
      <c r="R73" s="2"/>
      <c r="S73" s="2"/>
      <c r="T73" s="2"/>
      <c r="U73" s="2"/>
    </row>
    <row r="74" spans="1:21">
      <c r="A74" s="2"/>
      <c r="B74" s="2"/>
      <c r="C74" s="2"/>
      <c r="D74" s="2"/>
      <c r="E74" s="2"/>
      <c r="F74" s="2"/>
      <c r="G74" s="2"/>
      <c r="H74" s="2"/>
      <c r="I74" s="2"/>
      <c r="J74" s="2"/>
      <c r="K74" s="2"/>
      <c r="L74" s="2"/>
      <c r="M74" s="2"/>
      <c r="N74" s="2"/>
      <c r="O74" s="2"/>
      <c r="P74" s="2"/>
      <c r="Q74" s="2"/>
      <c r="R74" s="2"/>
      <c r="S74" s="2"/>
      <c r="T74" s="2"/>
      <c r="U74" s="2"/>
    </row>
    <row r="75" spans="1:21">
      <c r="A75" s="2"/>
      <c r="B75" s="2"/>
      <c r="C75" s="2"/>
      <c r="D75" s="2"/>
      <c r="E75" s="2"/>
      <c r="F75" s="2"/>
      <c r="G75" s="2"/>
      <c r="H75" s="2"/>
      <c r="I75" s="2"/>
      <c r="J75" s="2"/>
      <c r="K75" s="2"/>
      <c r="L75" s="2"/>
      <c r="M75" s="2"/>
      <c r="N75" s="2"/>
      <c r="O75" s="2"/>
      <c r="P75" s="2"/>
      <c r="Q75" s="2"/>
      <c r="R75" s="2"/>
      <c r="S75" s="2"/>
      <c r="T75" s="2"/>
      <c r="U75" s="2"/>
    </row>
    <row r="76" spans="1:21">
      <c r="A76" s="2"/>
      <c r="B76" s="2"/>
      <c r="C76" s="2"/>
      <c r="D76" s="2"/>
      <c r="E76" s="2"/>
      <c r="F76" s="2"/>
      <c r="G76" s="2"/>
      <c r="H76" s="2"/>
      <c r="I76" s="2"/>
      <c r="J76" s="2"/>
      <c r="K76" s="2"/>
      <c r="L76" s="2"/>
      <c r="M76" s="2"/>
      <c r="N76" s="2"/>
      <c r="O76" s="2"/>
      <c r="P76" s="2"/>
      <c r="Q76" s="2"/>
      <c r="R76" s="2"/>
      <c r="S76" s="2"/>
      <c r="T76" s="2"/>
      <c r="U76" s="2"/>
    </row>
    <row r="77" spans="1:21">
      <c r="A77" s="2"/>
      <c r="B77" s="2"/>
      <c r="C77" s="2"/>
      <c r="D77" s="2"/>
      <c r="E77" s="2"/>
      <c r="F77" s="2"/>
      <c r="G77" s="2"/>
      <c r="H77" s="2"/>
      <c r="I77" s="2"/>
      <c r="J77" s="2"/>
      <c r="K77" s="2"/>
      <c r="L77" s="2"/>
      <c r="M77" s="2"/>
      <c r="N77" s="2"/>
      <c r="O77" s="2"/>
      <c r="P77" s="2"/>
      <c r="Q77" s="2"/>
      <c r="R77" s="2"/>
      <c r="S77" s="2"/>
      <c r="T77" s="2"/>
      <c r="U77" s="2"/>
    </row>
    <row r="78" spans="1:21">
      <c r="A78" s="2"/>
      <c r="B78" s="2"/>
      <c r="C78" s="2"/>
      <c r="D78" s="2"/>
      <c r="E78" s="2"/>
      <c r="F78" s="2"/>
      <c r="G78" s="2"/>
      <c r="H78" s="2"/>
      <c r="I78" s="2"/>
      <c r="J78" s="2"/>
      <c r="K78" s="2"/>
      <c r="L78" s="2"/>
      <c r="M78" s="2"/>
      <c r="N78" s="2"/>
      <c r="O78" s="2"/>
      <c r="P78" s="2"/>
      <c r="Q78" s="2"/>
      <c r="R78" s="2"/>
      <c r="S78" s="2"/>
      <c r="T78" s="2"/>
      <c r="U78" s="2"/>
    </row>
    <row r="79" spans="1:21">
      <c r="A79" s="2"/>
      <c r="B79" s="2"/>
      <c r="C79" s="2"/>
      <c r="D79" s="2"/>
      <c r="E79" s="2"/>
      <c r="F79" s="2"/>
      <c r="G79" s="2"/>
      <c r="H79" s="2"/>
      <c r="I79" s="2"/>
      <c r="J79" s="2"/>
      <c r="K79" s="2"/>
      <c r="L79" s="2"/>
      <c r="M79" s="2"/>
      <c r="N79" s="2"/>
      <c r="O79" s="2"/>
      <c r="P79" s="2"/>
      <c r="Q79" s="2"/>
      <c r="R79" s="2"/>
      <c r="S79" s="2"/>
      <c r="T79" s="2"/>
      <c r="U79" s="2"/>
    </row>
    <row r="80" spans="1:21">
      <c r="A80" s="2"/>
      <c r="B80" s="2"/>
      <c r="C80" s="2"/>
      <c r="D80" s="2"/>
      <c r="E80" s="2"/>
      <c r="F80" s="2"/>
      <c r="G80" s="2"/>
      <c r="H80" s="2"/>
      <c r="I80" s="2"/>
      <c r="J80" s="2"/>
      <c r="K80" s="2"/>
      <c r="L80" s="2"/>
      <c r="M80" s="2"/>
      <c r="N80" s="2"/>
      <c r="O80" s="2"/>
      <c r="P80" s="2"/>
      <c r="Q80" s="2"/>
      <c r="R80" s="2"/>
      <c r="S80" s="2"/>
      <c r="T80" s="2"/>
      <c r="U80" s="2"/>
    </row>
    <row r="81" spans="1:21">
      <c r="A81" s="2"/>
      <c r="B81" s="2"/>
      <c r="C81" s="2"/>
      <c r="D81" s="2"/>
      <c r="E81" s="2"/>
      <c r="F81" s="2"/>
      <c r="G81" s="2"/>
      <c r="H81" s="2"/>
      <c r="I81" s="2"/>
      <c r="J81" s="2"/>
      <c r="K81" s="2"/>
      <c r="L81" s="2"/>
      <c r="M81" s="2"/>
      <c r="N81" s="2"/>
      <c r="O81" s="2"/>
      <c r="P81" s="2"/>
      <c r="Q81" s="2"/>
      <c r="R81" s="2"/>
      <c r="S81" s="2"/>
      <c r="T81" s="2"/>
      <c r="U81" s="2"/>
    </row>
    <row r="82" spans="1:21">
      <c r="A82" s="2"/>
      <c r="B82" s="2"/>
      <c r="C82" s="2"/>
      <c r="D82" s="2"/>
      <c r="E82" s="2"/>
      <c r="F82" s="2"/>
      <c r="G82" s="2"/>
      <c r="H82" s="2"/>
      <c r="I82" s="2"/>
      <c r="J82" s="2"/>
      <c r="K82" s="2"/>
      <c r="L82" s="2"/>
      <c r="M82" s="2"/>
      <c r="N82" s="2"/>
      <c r="O82" s="2"/>
      <c r="P82" s="2"/>
      <c r="Q82" s="2"/>
      <c r="R82" s="2"/>
      <c r="S82" s="2"/>
      <c r="T82" s="2"/>
      <c r="U82" s="2"/>
    </row>
    <row r="83" spans="1:21">
      <c r="A83" s="2"/>
      <c r="B83" s="2"/>
      <c r="C83" s="2"/>
      <c r="D83" s="2"/>
      <c r="E83" s="2"/>
      <c r="F83" s="2"/>
      <c r="G83" s="2"/>
      <c r="H83" s="2"/>
      <c r="I83" s="2"/>
      <c r="J83" s="2"/>
      <c r="K83" s="2"/>
      <c r="L83" s="2"/>
      <c r="M83" s="2"/>
      <c r="N83" s="2"/>
      <c r="O83" s="2"/>
      <c r="P83" s="2"/>
      <c r="Q83" s="2"/>
      <c r="R83" s="2"/>
      <c r="S83" s="2"/>
      <c r="T83" s="2"/>
      <c r="U83" s="2"/>
    </row>
    <row r="84" spans="1:21">
      <c r="A84" s="2"/>
      <c r="B84" s="2"/>
      <c r="C84" s="2"/>
      <c r="D84" s="2"/>
      <c r="E84" s="2"/>
      <c r="F84" s="2"/>
      <c r="G84" s="2"/>
      <c r="H84" s="2"/>
      <c r="I84" s="2"/>
      <c r="J84" s="2"/>
      <c r="K84" s="2"/>
      <c r="L84" s="2"/>
      <c r="M84" s="2"/>
      <c r="N84" s="2"/>
      <c r="O84" s="2"/>
      <c r="P84" s="2"/>
      <c r="Q84" s="2"/>
      <c r="R84" s="2"/>
      <c r="S84" s="2"/>
      <c r="T84" s="2"/>
      <c r="U84" s="2"/>
    </row>
    <row r="85" spans="1:21">
      <c r="A85" s="2"/>
      <c r="B85" s="2"/>
      <c r="C85" s="2"/>
      <c r="D85" s="2"/>
      <c r="E85" s="2"/>
      <c r="F85" s="2"/>
      <c r="G85" s="2"/>
      <c r="H85" s="2"/>
      <c r="I85" s="2"/>
      <c r="J85" s="2"/>
      <c r="K85" s="2"/>
      <c r="L85" s="2"/>
      <c r="M85" s="2"/>
      <c r="N85" s="2"/>
      <c r="O85" s="2"/>
      <c r="P85" s="2"/>
      <c r="Q85" s="2"/>
      <c r="R85" s="2"/>
      <c r="S85" s="2"/>
      <c r="T85" s="2"/>
      <c r="U85" s="2"/>
    </row>
    <row r="86" spans="1:21">
      <c r="A86" s="2"/>
      <c r="B86" s="2"/>
      <c r="C86" s="2"/>
      <c r="D86" s="2"/>
      <c r="E86" s="2"/>
      <c r="F86" s="2"/>
      <c r="G86" s="2"/>
      <c r="H86" s="2"/>
      <c r="I86" s="2"/>
      <c r="J86" s="2"/>
      <c r="K86" s="2"/>
      <c r="L86" s="2"/>
      <c r="M86" s="2"/>
      <c r="N86" s="2"/>
      <c r="O86" s="2"/>
      <c r="P86" s="2"/>
      <c r="Q86" s="2"/>
      <c r="R86" s="2"/>
      <c r="S86" s="2"/>
      <c r="T86" s="2"/>
      <c r="U86" s="2"/>
    </row>
    <row r="87" spans="1:21">
      <c r="A87" s="2"/>
      <c r="B87" s="2"/>
      <c r="C87" s="2"/>
      <c r="D87" s="2"/>
      <c r="E87" s="2"/>
      <c r="F87" s="2"/>
      <c r="G87" s="2"/>
      <c r="H87" s="2"/>
      <c r="I87" s="2"/>
      <c r="J87" s="2"/>
      <c r="K87" s="2"/>
      <c r="L87" s="2"/>
      <c r="M87" s="2"/>
      <c r="N87" s="2"/>
      <c r="O87" s="2"/>
      <c r="P87" s="2"/>
      <c r="Q87" s="2"/>
      <c r="R87" s="2"/>
      <c r="S87" s="2"/>
      <c r="T87" s="2"/>
      <c r="U87" s="2"/>
    </row>
    <row r="88" spans="1:21">
      <c r="A88" s="2"/>
      <c r="B88" s="2"/>
      <c r="C88" s="2"/>
      <c r="D88" s="2"/>
      <c r="E88" s="2"/>
      <c r="F88" s="2"/>
      <c r="G88" s="2"/>
      <c r="H88" s="2"/>
      <c r="I88" s="2"/>
      <c r="J88" s="2"/>
      <c r="K88" s="2"/>
      <c r="L88" s="2"/>
      <c r="M88" s="2"/>
      <c r="N88" s="2"/>
      <c r="O88" s="2"/>
      <c r="P88" s="2"/>
      <c r="Q88" s="2"/>
      <c r="R88" s="2"/>
      <c r="S88" s="2"/>
      <c r="T88" s="2"/>
      <c r="U88" s="2"/>
    </row>
    <row r="89" spans="1:21">
      <c r="A89" s="2"/>
      <c r="B89" s="2"/>
      <c r="C89" s="2"/>
      <c r="D89" s="2"/>
      <c r="E89" s="2"/>
      <c r="F89" s="2"/>
      <c r="G89" s="2"/>
      <c r="H89" s="2"/>
      <c r="I89" s="2"/>
      <c r="J89" s="2"/>
      <c r="K89" s="2"/>
      <c r="L89" s="2"/>
      <c r="M89" s="2"/>
      <c r="N89" s="2"/>
      <c r="O89" s="2"/>
      <c r="P89" s="2"/>
      <c r="Q89" s="2"/>
      <c r="R89" s="2"/>
      <c r="S89" s="2"/>
      <c r="T89" s="2"/>
      <c r="U89" s="2"/>
    </row>
    <row r="90" spans="1:21">
      <c r="A90" s="2"/>
      <c r="B90" s="2"/>
      <c r="C90" s="2"/>
      <c r="D90" s="2"/>
      <c r="E90" s="2"/>
      <c r="F90" s="2"/>
      <c r="G90" s="2"/>
      <c r="H90" s="2"/>
      <c r="I90" s="2"/>
      <c r="J90" s="2"/>
      <c r="K90" s="2"/>
      <c r="L90" s="2"/>
      <c r="M90" s="2"/>
      <c r="N90" s="2"/>
      <c r="O90" s="2"/>
      <c r="P90" s="2"/>
      <c r="Q90" s="2"/>
      <c r="R90" s="2"/>
      <c r="S90" s="2"/>
      <c r="T90" s="2"/>
      <c r="U90" s="2"/>
    </row>
    <row r="91" spans="1:21">
      <c r="A91" s="2"/>
      <c r="B91" s="2"/>
      <c r="C91" s="2"/>
      <c r="D91" s="2"/>
      <c r="E91" s="2"/>
      <c r="F91" s="2"/>
      <c r="G91" s="2"/>
      <c r="H91" s="2"/>
      <c r="I91" s="2"/>
      <c r="J91" s="2"/>
      <c r="K91" s="2"/>
      <c r="L91" s="2"/>
      <c r="M91" s="2"/>
      <c r="N91" s="2"/>
      <c r="O91" s="2"/>
      <c r="P91" s="2"/>
      <c r="Q91" s="2"/>
      <c r="R91" s="2"/>
      <c r="S91" s="2"/>
      <c r="T91" s="2"/>
      <c r="U91" s="2"/>
    </row>
    <row r="92" spans="1:21">
      <c r="A92" s="2"/>
      <c r="B92" s="2"/>
      <c r="C92" s="2"/>
      <c r="D92" s="2"/>
      <c r="E92" s="2"/>
      <c r="F92" s="2"/>
      <c r="G92" s="2"/>
      <c r="H92" s="2"/>
      <c r="I92" s="2"/>
      <c r="J92" s="2"/>
      <c r="K92" s="2"/>
      <c r="L92" s="2"/>
      <c r="M92" s="2"/>
      <c r="N92" s="2"/>
      <c r="O92" s="2"/>
      <c r="P92" s="2"/>
      <c r="Q92" s="2"/>
      <c r="R92" s="2"/>
      <c r="S92" s="2"/>
      <c r="T92" s="2"/>
      <c r="U92" s="2"/>
    </row>
    <row r="93" spans="1:21">
      <c r="A93" s="2"/>
      <c r="B93" s="2"/>
      <c r="C93" s="2"/>
      <c r="D93" s="2"/>
      <c r="E93" s="2"/>
      <c r="F93" s="2"/>
      <c r="G93" s="2"/>
      <c r="H93" s="2"/>
      <c r="I93" s="2"/>
      <c r="J93" s="2"/>
      <c r="K93" s="2"/>
      <c r="L93" s="2"/>
      <c r="M93" s="2"/>
      <c r="N93" s="2"/>
      <c r="O93" s="2"/>
      <c r="P93" s="2"/>
      <c r="Q93" s="2"/>
      <c r="R93" s="2"/>
      <c r="S93" s="2"/>
      <c r="T93" s="2"/>
      <c r="U93" s="2"/>
    </row>
    <row r="94" spans="1:21">
      <c r="A94" s="2"/>
      <c r="B94" s="2"/>
      <c r="C94" s="2"/>
      <c r="D94" s="2"/>
      <c r="E94" s="2"/>
      <c r="F94" s="2"/>
      <c r="G94" s="2"/>
      <c r="H94" s="2"/>
      <c r="I94" s="2"/>
      <c r="J94" s="2"/>
      <c r="K94" s="2"/>
      <c r="L94" s="2"/>
      <c r="M94" s="2"/>
      <c r="N94" s="2"/>
      <c r="O94" s="2"/>
      <c r="P94" s="2"/>
      <c r="Q94" s="2"/>
      <c r="R94" s="2"/>
      <c r="S94" s="2"/>
      <c r="T94" s="2"/>
      <c r="U94" s="2"/>
    </row>
    <row r="95" spans="1:21">
      <c r="A95" s="2"/>
      <c r="B95" s="2"/>
      <c r="C95" s="2"/>
      <c r="D95" s="2"/>
      <c r="E95" s="2"/>
      <c r="F95" s="2"/>
      <c r="G95" s="2"/>
      <c r="H95" s="2"/>
      <c r="I95" s="2"/>
      <c r="J95" s="2"/>
      <c r="K95" s="2"/>
      <c r="L95" s="2"/>
      <c r="M95" s="2"/>
      <c r="N95" s="2"/>
      <c r="O95" s="2"/>
      <c r="P95" s="2"/>
      <c r="Q95" s="2"/>
      <c r="R95" s="2"/>
      <c r="S95" s="2"/>
      <c r="T95" s="2"/>
      <c r="U95" s="2"/>
    </row>
    <row r="96" spans="1:21">
      <c r="A96" s="2"/>
      <c r="B96" s="2"/>
      <c r="C96" s="2"/>
      <c r="D96" s="2"/>
      <c r="E96" s="2"/>
      <c r="F96" s="2"/>
      <c r="G96" s="2"/>
      <c r="H96" s="2"/>
      <c r="I96" s="2"/>
      <c r="J96" s="2"/>
      <c r="K96" s="2"/>
      <c r="L96" s="2"/>
      <c r="M96" s="2"/>
      <c r="N96" s="2"/>
      <c r="O96" s="2"/>
      <c r="P96" s="2"/>
      <c r="Q96" s="2"/>
      <c r="R96" s="2"/>
      <c r="S96" s="2"/>
      <c r="T96" s="2"/>
      <c r="U96" s="2"/>
    </row>
    <row r="97" spans="1:21">
      <c r="A97" s="2"/>
      <c r="B97" s="2"/>
      <c r="C97" s="2"/>
      <c r="D97" s="2"/>
      <c r="E97" s="2"/>
      <c r="F97" s="2"/>
      <c r="G97" s="2"/>
      <c r="H97" s="2"/>
      <c r="I97" s="2"/>
      <c r="J97" s="2"/>
      <c r="K97" s="2"/>
      <c r="L97" s="2"/>
      <c r="M97" s="2"/>
      <c r="N97" s="2"/>
      <c r="O97" s="2"/>
      <c r="P97" s="2"/>
      <c r="Q97" s="2"/>
      <c r="R97" s="2"/>
      <c r="S97" s="2"/>
      <c r="T97" s="2"/>
      <c r="U97" s="2"/>
    </row>
    <row r="98" spans="1:21">
      <c r="A98" s="2"/>
      <c r="B98" s="2"/>
      <c r="C98" s="2"/>
      <c r="D98" s="2"/>
      <c r="E98" s="2"/>
      <c r="F98" s="2"/>
      <c r="G98" s="2"/>
      <c r="H98" s="2"/>
      <c r="I98" s="2"/>
      <c r="J98" s="2"/>
      <c r="K98" s="2"/>
      <c r="L98" s="2"/>
      <c r="M98" s="2"/>
      <c r="N98" s="2"/>
      <c r="O98" s="2"/>
      <c r="P98" s="2"/>
      <c r="Q98" s="2"/>
      <c r="R98" s="2"/>
      <c r="S98" s="2"/>
      <c r="T98" s="2"/>
      <c r="U98" s="2"/>
    </row>
    <row r="99" spans="1:21">
      <c r="A99" s="2"/>
      <c r="B99" s="2"/>
      <c r="C99" s="2"/>
      <c r="D99" s="2"/>
      <c r="E99" s="2"/>
      <c r="F99" s="2"/>
      <c r="G99" s="2"/>
      <c r="H99" s="2"/>
      <c r="I99" s="2"/>
      <c r="J99" s="2"/>
      <c r="K99" s="2"/>
      <c r="L99" s="2"/>
      <c r="M99" s="2"/>
      <c r="N99" s="2"/>
      <c r="O99" s="2"/>
      <c r="P99" s="2"/>
      <c r="Q99" s="2"/>
      <c r="R99" s="2"/>
      <c r="S99" s="2"/>
      <c r="T99" s="2"/>
      <c r="U99" s="2"/>
    </row>
    <row r="100" spans="1:21">
      <c r="A100" s="2"/>
      <c r="B100" s="2"/>
      <c r="C100" s="2"/>
      <c r="D100" s="2"/>
      <c r="E100" s="2"/>
      <c r="F100" s="2"/>
      <c r="G100" s="2"/>
      <c r="H100" s="2"/>
      <c r="I100" s="2"/>
      <c r="J100" s="2"/>
      <c r="K100" s="2"/>
      <c r="L100" s="2"/>
      <c r="M100" s="2"/>
      <c r="N100" s="2"/>
      <c r="O100" s="2"/>
      <c r="P100" s="2"/>
      <c r="Q100" s="2"/>
      <c r="R100" s="2"/>
      <c r="S100" s="2"/>
      <c r="T100" s="2"/>
      <c r="U100" s="2"/>
    </row>
    <row r="101" spans="1:21">
      <c r="A101" s="2"/>
      <c r="B101" s="2"/>
      <c r="C101" s="2"/>
      <c r="D101" s="2"/>
      <c r="E101" s="2"/>
      <c r="F101" s="2"/>
      <c r="G101" s="2"/>
      <c r="H101" s="2"/>
      <c r="I101" s="2"/>
      <c r="J101" s="2"/>
      <c r="K101" s="2"/>
      <c r="L101" s="2"/>
      <c r="M101" s="2"/>
      <c r="N101" s="2"/>
      <c r="O101" s="2"/>
      <c r="P101" s="2"/>
      <c r="Q101" s="2"/>
      <c r="R101" s="2"/>
      <c r="S101" s="2"/>
      <c r="T101" s="2"/>
      <c r="U101" s="2"/>
    </row>
    <row r="102" spans="1:21">
      <c r="A102" s="2"/>
      <c r="B102" s="2"/>
      <c r="C102" s="2"/>
      <c r="D102" s="2"/>
      <c r="E102" s="2"/>
      <c r="F102" s="2"/>
      <c r="G102" s="2"/>
      <c r="H102" s="2"/>
      <c r="I102" s="2"/>
      <c r="J102" s="2"/>
      <c r="K102" s="2"/>
      <c r="L102" s="2"/>
      <c r="M102" s="2"/>
      <c r="N102" s="2"/>
      <c r="O102" s="2"/>
      <c r="P102" s="2"/>
      <c r="Q102" s="2"/>
      <c r="R102" s="2"/>
      <c r="S102" s="2"/>
      <c r="T102" s="2"/>
      <c r="U102" s="2"/>
    </row>
    <row r="103" spans="1:21">
      <c r="A103" s="2"/>
      <c r="B103" s="2"/>
      <c r="C103" s="2"/>
      <c r="D103" s="2"/>
      <c r="E103" s="2"/>
      <c r="F103" s="2"/>
      <c r="G103" s="2"/>
      <c r="H103" s="2"/>
      <c r="I103" s="2"/>
      <c r="J103" s="2"/>
      <c r="K103" s="2"/>
      <c r="L103" s="2"/>
      <c r="M103" s="2"/>
      <c r="N103" s="2"/>
      <c r="O103" s="2"/>
      <c r="P103" s="2"/>
      <c r="Q103" s="2"/>
      <c r="R103" s="2"/>
      <c r="S103" s="2"/>
      <c r="T103" s="2"/>
      <c r="U103" s="2"/>
    </row>
    <row r="104" spans="1:21">
      <c r="A104" s="2"/>
      <c r="B104" s="2"/>
      <c r="C104" s="2"/>
      <c r="D104" s="2"/>
      <c r="E104" s="2"/>
      <c r="F104" s="2"/>
      <c r="G104" s="2"/>
      <c r="H104" s="2"/>
      <c r="I104" s="2"/>
      <c r="J104" s="2"/>
      <c r="K104" s="2"/>
      <c r="L104" s="2"/>
      <c r="M104" s="2"/>
      <c r="N104" s="2"/>
      <c r="O104" s="2"/>
      <c r="P104" s="2"/>
      <c r="Q104" s="2"/>
      <c r="R104" s="2"/>
      <c r="S104" s="2"/>
      <c r="T104" s="2"/>
      <c r="U104" s="2"/>
    </row>
    <row r="105" spans="1:21">
      <c r="A105" s="2"/>
      <c r="B105" s="2"/>
      <c r="C105" s="2"/>
      <c r="D105" s="2"/>
      <c r="E105" s="2"/>
      <c r="F105" s="2"/>
      <c r="G105" s="2"/>
      <c r="H105" s="2"/>
      <c r="I105" s="2"/>
      <c r="J105" s="2"/>
      <c r="K105" s="2"/>
      <c r="L105" s="2"/>
      <c r="M105" s="2"/>
      <c r="N105" s="2"/>
      <c r="O105" s="2"/>
      <c r="P105" s="2"/>
      <c r="Q105" s="2"/>
      <c r="R105" s="2"/>
      <c r="S105" s="2"/>
      <c r="T105" s="2"/>
      <c r="U105" s="2"/>
    </row>
    <row r="106" spans="1:21">
      <c r="A106" s="2"/>
      <c r="B106" s="2"/>
      <c r="C106" s="2"/>
      <c r="D106" s="2"/>
      <c r="E106" s="2"/>
      <c r="F106" s="2"/>
      <c r="G106" s="2"/>
      <c r="H106" s="2"/>
      <c r="I106" s="2"/>
      <c r="J106" s="2"/>
      <c r="K106" s="2"/>
      <c r="L106" s="2"/>
      <c r="M106" s="2"/>
      <c r="N106" s="2"/>
      <c r="O106" s="2"/>
      <c r="P106" s="2"/>
      <c r="Q106" s="2"/>
      <c r="R106" s="2"/>
      <c r="S106" s="2"/>
      <c r="T106" s="2"/>
      <c r="U106" s="2"/>
    </row>
    <row r="107" spans="1:21">
      <c r="A107" s="2"/>
      <c r="B107" s="2"/>
      <c r="C107" s="2"/>
      <c r="D107" s="2"/>
      <c r="E107" s="2"/>
      <c r="F107" s="2"/>
      <c r="G107" s="2"/>
      <c r="H107" s="2"/>
      <c r="I107" s="2"/>
      <c r="J107" s="2"/>
      <c r="K107" s="2"/>
      <c r="L107" s="2"/>
      <c r="M107" s="2"/>
      <c r="N107" s="2"/>
      <c r="O107" s="2"/>
      <c r="P107" s="2"/>
      <c r="Q107" s="2"/>
      <c r="R107" s="2"/>
      <c r="S107" s="2"/>
      <c r="T107" s="2"/>
      <c r="U107" s="2"/>
    </row>
    <row r="108" spans="1:21">
      <c r="A108" s="2"/>
      <c r="B108" s="2"/>
      <c r="C108" s="2"/>
      <c r="D108" s="2"/>
      <c r="E108" s="2"/>
      <c r="F108" s="2"/>
      <c r="G108" s="2"/>
      <c r="H108" s="2"/>
      <c r="I108" s="2"/>
      <c r="J108" s="2"/>
      <c r="K108" s="2"/>
      <c r="L108" s="2"/>
      <c r="M108" s="2"/>
      <c r="N108" s="2"/>
      <c r="O108" s="2"/>
      <c r="P108" s="2"/>
      <c r="Q108" s="2"/>
      <c r="R108" s="2"/>
      <c r="S108" s="2"/>
      <c r="T108" s="2"/>
      <c r="U108" s="2"/>
    </row>
    <row r="109" spans="1:21">
      <c r="A109" s="2"/>
      <c r="B109" s="2"/>
      <c r="C109" s="2"/>
      <c r="D109" s="2"/>
      <c r="E109" s="2"/>
      <c r="F109" s="2"/>
      <c r="G109" s="2"/>
      <c r="H109" s="2"/>
      <c r="I109" s="2"/>
      <c r="J109" s="2"/>
      <c r="K109" s="2"/>
      <c r="L109" s="2"/>
      <c r="M109" s="2"/>
      <c r="N109" s="2"/>
      <c r="O109" s="2"/>
      <c r="P109" s="2"/>
      <c r="Q109" s="2"/>
      <c r="R109" s="2"/>
      <c r="S109" s="2"/>
      <c r="T109" s="2"/>
      <c r="U109" s="2"/>
    </row>
    <row r="110" spans="1:21">
      <c r="A110" s="2"/>
      <c r="B110" s="2"/>
      <c r="C110" s="2"/>
      <c r="D110" s="2"/>
      <c r="E110" s="2"/>
      <c r="F110" s="2"/>
      <c r="G110" s="2"/>
      <c r="H110" s="2"/>
      <c r="I110" s="2"/>
      <c r="J110" s="2"/>
      <c r="K110" s="2"/>
      <c r="L110" s="2"/>
      <c r="M110" s="2"/>
      <c r="N110" s="2"/>
      <c r="O110" s="2"/>
      <c r="P110" s="2"/>
      <c r="Q110" s="2"/>
      <c r="R110" s="2"/>
      <c r="S110" s="2"/>
      <c r="T110" s="2"/>
      <c r="U110" s="2"/>
    </row>
    <row r="111" spans="1:21">
      <c r="A111" s="2"/>
      <c r="B111" s="2"/>
      <c r="C111" s="2"/>
      <c r="D111" s="2"/>
      <c r="E111" s="2"/>
      <c r="F111" s="2"/>
      <c r="G111" s="2"/>
      <c r="H111" s="2"/>
      <c r="I111" s="2"/>
      <c r="J111" s="2"/>
      <c r="K111" s="2"/>
      <c r="L111" s="2"/>
      <c r="M111" s="2"/>
      <c r="N111" s="2"/>
      <c r="O111" s="2"/>
      <c r="P111" s="2"/>
      <c r="Q111" s="2"/>
      <c r="R111" s="2"/>
      <c r="S111" s="2"/>
      <c r="T111" s="2"/>
      <c r="U111" s="2"/>
    </row>
    <row r="112" spans="1:21">
      <c r="A112" s="2"/>
      <c r="B112" s="2"/>
      <c r="C112" s="2"/>
      <c r="D112" s="2"/>
      <c r="E112" s="2"/>
      <c r="F112" s="2"/>
      <c r="G112" s="2"/>
      <c r="H112" s="2"/>
      <c r="I112" s="2"/>
      <c r="J112" s="2"/>
      <c r="K112" s="2"/>
      <c r="L112" s="2"/>
      <c r="M112" s="2"/>
      <c r="N112" s="2"/>
      <c r="O112" s="2"/>
      <c r="P112" s="2"/>
      <c r="Q112" s="2"/>
      <c r="R112" s="2"/>
      <c r="S112" s="2"/>
      <c r="T112" s="2"/>
      <c r="U112" s="2"/>
    </row>
    <row r="113" spans="1:21">
      <c r="A113" s="2"/>
      <c r="B113" s="2"/>
      <c r="C113" s="2"/>
      <c r="D113" s="2"/>
      <c r="E113" s="2"/>
      <c r="F113" s="2"/>
      <c r="G113" s="2"/>
      <c r="H113" s="2"/>
      <c r="I113" s="2"/>
      <c r="J113" s="2"/>
      <c r="K113" s="2"/>
      <c r="L113" s="2"/>
      <c r="M113" s="2"/>
      <c r="N113" s="2"/>
      <c r="O113" s="2"/>
      <c r="P113" s="2"/>
      <c r="Q113" s="2"/>
      <c r="R113" s="2"/>
      <c r="S113" s="2"/>
      <c r="T113" s="2"/>
      <c r="U113" s="2"/>
    </row>
    <row r="114" spans="1:21">
      <c r="A114" s="2"/>
      <c r="B114" s="2"/>
      <c r="C114" s="2"/>
      <c r="D114" s="2"/>
      <c r="E114" s="2"/>
      <c r="F114" s="2"/>
      <c r="G114" s="2"/>
      <c r="H114" s="2"/>
      <c r="I114" s="2"/>
      <c r="J114" s="2"/>
      <c r="K114" s="2"/>
      <c r="L114" s="2"/>
      <c r="M114" s="2"/>
      <c r="N114" s="2"/>
      <c r="O114" s="2"/>
      <c r="P114" s="2"/>
      <c r="Q114" s="2"/>
      <c r="R114" s="2"/>
      <c r="S114" s="2"/>
      <c r="T114" s="2"/>
      <c r="U114" s="2"/>
    </row>
    <row r="115" spans="1:21">
      <c r="A115" s="2"/>
      <c r="B115" s="2"/>
      <c r="C115" s="2"/>
      <c r="D115" s="2"/>
      <c r="E115" s="2"/>
      <c r="F115" s="2"/>
      <c r="G115" s="2"/>
      <c r="H115" s="2"/>
      <c r="I115" s="2"/>
      <c r="J115" s="2"/>
      <c r="K115" s="2"/>
      <c r="L115" s="2"/>
      <c r="M115" s="2"/>
      <c r="N115" s="2"/>
      <c r="O115" s="2"/>
      <c r="P115" s="2"/>
      <c r="Q115" s="2"/>
      <c r="R115" s="2"/>
      <c r="S115" s="2"/>
      <c r="T115" s="2"/>
      <c r="U115" s="2"/>
    </row>
    <row r="116" spans="1:21">
      <c r="A116" s="2"/>
      <c r="B116" s="2"/>
      <c r="C116" s="2"/>
      <c r="D116" s="2"/>
      <c r="E116" s="2"/>
      <c r="F116" s="2"/>
      <c r="G116" s="2"/>
      <c r="H116" s="2"/>
      <c r="I116" s="2"/>
      <c r="J116" s="2"/>
      <c r="K116" s="2"/>
      <c r="L116" s="2"/>
      <c r="M116" s="2"/>
      <c r="N116" s="2"/>
      <c r="O116" s="2"/>
      <c r="P116" s="2"/>
      <c r="Q116" s="2"/>
      <c r="R116" s="2"/>
      <c r="S116" s="2"/>
      <c r="T116" s="2"/>
      <c r="U116" s="2"/>
    </row>
    <row r="117" spans="1:21">
      <c r="A117" s="2"/>
      <c r="B117" s="2"/>
      <c r="C117" s="2"/>
      <c r="D117" s="2"/>
      <c r="E117" s="2"/>
      <c r="F117" s="2"/>
      <c r="G117" s="2"/>
      <c r="H117" s="2"/>
      <c r="I117" s="2"/>
      <c r="J117" s="2"/>
      <c r="K117" s="2"/>
      <c r="L117" s="2"/>
      <c r="M117" s="2"/>
      <c r="N117" s="2"/>
      <c r="O117" s="2"/>
      <c r="P117" s="2"/>
      <c r="Q117" s="2"/>
      <c r="R117" s="2"/>
      <c r="S117" s="2"/>
      <c r="T117" s="2"/>
      <c r="U117" s="2"/>
    </row>
    <row r="118" spans="1:21">
      <c r="A118" s="2"/>
      <c r="B118" s="2"/>
      <c r="C118" s="2"/>
      <c r="D118" s="2"/>
      <c r="E118" s="2"/>
      <c r="F118" s="2"/>
      <c r="G118" s="2"/>
      <c r="H118" s="2"/>
      <c r="I118" s="2"/>
      <c r="J118" s="2"/>
      <c r="K118" s="2"/>
      <c r="L118" s="2"/>
      <c r="M118" s="2"/>
      <c r="N118" s="2"/>
      <c r="O118" s="2"/>
      <c r="P118" s="2"/>
      <c r="Q118" s="2"/>
      <c r="R118" s="2"/>
      <c r="S118" s="2"/>
      <c r="T118" s="2"/>
      <c r="U118" s="2"/>
    </row>
    <row r="119" spans="1:21">
      <c r="A119" s="2"/>
      <c r="B119" s="2"/>
      <c r="C119" s="2"/>
      <c r="D119" s="2"/>
      <c r="E119" s="2"/>
      <c r="F119" s="2"/>
      <c r="G119" s="2"/>
      <c r="H119" s="2"/>
      <c r="I119" s="2"/>
      <c r="J119" s="2"/>
      <c r="K119" s="2"/>
      <c r="L119" s="2"/>
      <c r="M119" s="2"/>
      <c r="N119" s="2"/>
      <c r="O119" s="2"/>
      <c r="P119" s="2"/>
      <c r="Q119" s="2"/>
      <c r="R119" s="2"/>
      <c r="S119" s="2"/>
      <c r="T119" s="2"/>
      <c r="U119" s="2"/>
    </row>
    <row r="120" spans="1:21">
      <c r="A120" s="2"/>
      <c r="B120" s="2"/>
      <c r="C120" s="2"/>
      <c r="D120" s="2"/>
      <c r="E120" s="2"/>
      <c r="F120" s="2"/>
      <c r="G120" s="2"/>
      <c r="H120" s="2"/>
      <c r="I120" s="2"/>
      <c r="J120" s="2"/>
      <c r="K120" s="2"/>
      <c r="L120" s="2"/>
      <c r="M120" s="2"/>
      <c r="N120" s="2"/>
      <c r="O120" s="2"/>
      <c r="P120" s="2"/>
      <c r="Q120" s="2"/>
      <c r="R120" s="2"/>
      <c r="S120" s="2"/>
      <c r="T120" s="2"/>
      <c r="U120" s="2"/>
    </row>
    <row r="121" spans="1:21">
      <c r="A121" s="2"/>
      <c r="B121" s="2"/>
      <c r="C121" s="2"/>
      <c r="D121" s="2"/>
      <c r="E121" s="2"/>
      <c r="F121" s="2"/>
      <c r="G121" s="2"/>
      <c r="H121" s="2"/>
      <c r="I121" s="2"/>
      <c r="J121" s="2"/>
      <c r="K121" s="2"/>
      <c r="L121" s="2"/>
      <c r="M121" s="2"/>
      <c r="N121" s="2"/>
      <c r="O121" s="2"/>
      <c r="P121" s="2"/>
      <c r="Q121" s="2"/>
      <c r="R121" s="2"/>
      <c r="S121" s="2"/>
      <c r="T121" s="2"/>
      <c r="U121" s="2"/>
    </row>
    <row r="122" spans="1:21">
      <c r="A122" s="2"/>
      <c r="B122" s="2"/>
      <c r="C122" s="2"/>
      <c r="D122" s="2"/>
      <c r="E122" s="2"/>
      <c r="F122" s="2"/>
      <c r="G122" s="2"/>
      <c r="H122" s="2"/>
      <c r="I122" s="2"/>
      <c r="J122" s="2"/>
      <c r="K122" s="2"/>
      <c r="L122" s="2"/>
      <c r="M122" s="2"/>
      <c r="N122" s="2"/>
      <c r="O122" s="2"/>
      <c r="P122" s="2"/>
      <c r="Q122" s="2"/>
      <c r="R122" s="2"/>
      <c r="S122" s="2"/>
      <c r="T122" s="2"/>
      <c r="U122" s="2"/>
    </row>
    <row r="123" spans="1:21">
      <c r="A123" s="2"/>
      <c r="B123" s="2"/>
      <c r="C123" s="2"/>
      <c r="D123" s="2"/>
      <c r="E123" s="2"/>
      <c r="F123" s="2"/>
      <c r="G123" s="2"/>
      <c r="H123" s="2"/>
      <c r="I123" s="2"/>
      <c r="J123" s="2"/>
      <c r="K123" s="2"/>
      <c r="L123" s="2"/>
      <c r="M123" s="2"/>
      <c r="N123" s="2"/>
      <c r="O123" s="2"/>
      <c r="P123" s="2"/>
      <c r="Q123" s="2"/>
      <c r="R123" s="2"/>
      <c r="S123" s="2"/>
      <c r="T123" s="2"/>
      <c r="U123" s="2"/>
    </row>
    <row r="124" spans="1:21">
      <c r="A124" s="2"/>
      <c r="B124" s="2"/>
      <c r="C124" s="2"/>
      <c r="D124" s="2"/>
      <c r="E124" s="2"/>
      <c r="F124" s="2"/>
      <c r="G124" s="2"/>
      <c r="H124" s="2"/>
      <c r="I124" s="2"/>
      <c r="J124" s="2"/>
      <c r="K124" s="2"/>
      <c r="L124" s="2"/>
      <c r="M124" s="2"/>
      <c r="N124" s="2"/>
      <c r="O124" s="2"/>
      <c r="P124" s="2"/>
      <c r="Q124" s="2"/>
      <c r="R124" s="2"/>
      <c r="S124" s="2"/>
      <c r="T124" s="2"/>
      <c r="U124" s="2"/>
    </row>
    <row r="125" spans="1:21">
      <c r="A125" s="2"/>
      <c r="B125" s="2"/>
      <c r="C125" s="2"/>
      <c r="D125" s="2"/>
      <c r="E125" s="2"/>
      <c r="F125" s="2"/>
      <c r="G125" s="2"/>
      <c r="H125" s="2"/>
      <c r="I125" s="2"/>
      <c r="J125" s="2"/>
      <c r="K125" s="2"/>
      <c r="L125" s="2"/>
      <c r="M125" s="2"/>
      <c r="N125" s="2"/>
      <c r="O125" s="2"/>
      <c r="P125" s="2"/>
      <c r="Q125" s="2"/>
      <c r="R125" s="2"/>
      <c r="S125" s="2"/>
      <c r="T125" s="2"/>
      <c r="U125" s="2"/>
    </row>
    <row r="126" spans="1:21">
      <c r="A126" s="2"/>
      <c r="B126" s="2"/>
      <c r="C126" s="2"/>
      <c r="D126" s="2"/>
      <c r="E126" s="2"/>
      <c r="F126" s="2"/>
      <c r="G126" s="2"/>
      <c r="H126" s="2"/>
      <c r="I126" s="2"/>
      <c r="J126" s="2"/>
      <c r="K126" s="2"/>
      <c r="L126" s="2"/>
      <c r="M126" s="2"/>
      <c r="N126" s="2"/>
      <c r="O126" s="2"/>
      <c r="P126" s="2"/>
      <c r="Q126" s="2"/>
      <c r="R126" s="2"/>
      <c r="S126" s="2"/>
      <c r="T126" s="2"/>
      <c r="U126" s="2"/>
    </row>
    <row r="127" spans="1:21">
      <c r="A127" s="2"/>
      <c r="B127" s="2"/>
      <c r="C127" s="2"/>
      <c r="D127" s="2"/>
      <c r="E127" s="2"/>
      <c r="F127" s="2"/>
      <c r="G127" s="2"/>
      <c r="H127" s="2"/>
      <c r="I127" s="2"/>
      <c r="J127" s="2"/>
      <c r="K127" s="2"/>
      <c r="L127" s="2"/>
      <c r="M127" s="2"/>
      <c r="N127" s="2"/>
      <c r="O127" s="2"/>
      <c r="P127" s="2"/>
      <c r="Q127" s="2"/>
      <c r="R127" s="2"/>
      <c r="S127" s="2"/>
      <c r="T127" s="2"/>
      <c r="U127" s="2"/>
    </row>
    <row r="128" spans="1:21">
      <c r="A128" s="2"/>
      <c r="B128" s="2"/>
      <c r="C128" s="2"/>
      <c r="D128" s="2"/>
      <c r="E128" s="2"/>
      <c r="F128" s="2"/>
      <c r="G128" s="2"/>
      <c r="H128" s="2"/>
      <c r="I128" s="2"/>
      <c r="J128" s="2"/>
      <c r="K128" s="2"/>
      <c r="L128" s="2"/>
      <c r="M128" s="2"/>
      <c r="N128" s="2"/>
      <c r="O128" s="2"/>
      <c r="P128" s="2"/>
      <c r="Q128" s="2"/>
      <c r="R128" s="2"/>
      <c r="S128" s="2"/>
      <c r="T128" s="2"/>
      <c r="U128" s="2"/>
    </row>
    <row r="129" spans="1:21">
      <c r="A129" s="2"/>
      <c r="B129" s="2"/>
      <c r="C129" s="2"/>
      <c r="D129" s="2"/>
      <c r="E129" s="2"/>
      <c r="F129" s="2"/>
      <c r="G129" s="2"/>
      <c r="H129" s="2"/>
      <c r="I129" s="2"/>
      <c r="J129" s="2"/>
      <c r="K129" s="2"/>
      <c r="L129" s="2"/>
      <c r="M129" s="2"/>
      <c r="N129" s="2"/>
      <c r="O129" s="2"/>
      <c r="P129" s="2"/>
      <c r="Q129" s="2"/>
      <c r="R129" s="2"/>
      <c r="S129" s="2"/>
      <c r="T129" s="2"/>
      <c r="U129" s="2"/>
    </row>
    <row r="130" spans="1:21">
      <c r="A130" s="2"/>
      <c r="B130" s="2"/>
      <c r="C130" s="2"/>
      <c r="D130" s="2"/>
      <c r="E130" s="2"/>
      <c r="F130" s="2"/>
      <c r="G130" s="2"/>
      <c r="H130" s="2"/>
      <c r="I130" s="2"/>
      <c r="J130" s="2"/>
      <c r="K130" s="2"/>
      <c r="L130" s="2"/>
      <c r="M130" s="2"/>
      <c r="N130" s="2"/>
      <c r="O130" s="2"/>
      <c r="P130" s="2"/>
      <c r="Q130" s="2"/>
      <c r="R130" s="2"/>
      <c r="S130" s="2"/>
      <c r="T130" s="2"/>
      <c r="U130" s="2"/>
    </row>
    <row r="131" spans="1:21">
      <c r="A131" s="2"/>
      <c r="B131" s="2"/>
      <c r="C131" s="2"/>
      <c r="D131" s="2"/>
      <c r="E131" s="2"/>
      <c r="F131" s="2"/>
      <c r="G131" s="2"/>
      <c r="H131" s="2"/>
      <c r="I131" s="2"/>
      <c r="J131" s="2"/>
      <c r="K131" s="2"/>
      <c r="L131" s="2"/>
      <c r="M131" s="2"/>
      <c r="N131" s="2"/>
      <c r="O131" s="2"/>
      <c r="P131" s="2"/>
      <c r="Q131" s="2"/>
      <c r="R131" s="2"/>
      <c r="S131" s="2"/>
      <c r="T131" s="2"/>
      <c r="U131" s="2"/>
    </row>
    <row r="132" spans="1:21">
      <c r="A132" s="2"/>
      <c r="B132" s="2"/>
      <c r="C132" s="2"/>
      <c r="D132" s="2"/>
      <c r="E132" s="2"/>
      <c r="F132" s="2"/>
      <c r="G132" s="2"/>
      <c r="H132" s="2"/>
      <c r="I132" s="2"/>
      <c r="J132" s="2"/>
      <c r="K132" s="2"/>
      <c r="L132" s="2"/>
      <c r="M132" s="2"/>
      <c r="N132" s="2"/>
      <c r="O132" s="2"/>
      <c r="P132" s="2"/>
      <c r="Q132" s="2"/>
      <c r="R132" s="2"/>
      <c r="S132" s="2"/>
      <c r="T132" s="2"/>
      <c r="U132" s="2"/>
    </row>
    <row r="133" spans="1:21">
      <c r="A133" s="2"/>
      <c r="B133" s="2"/>
      <c r="C133" s="2"/>
      <c r="D133" s="2"/>
      <c r="E133" s="2"/>
      <c r="F133" s="2"/>
      <c r="G133" s="2"/>
      <c r="H133" s="2"/>
      <c r="I133" s="2"/>
      <c r="J133" s="2"/>
      <c r="K133" s="2"/>
      <c r="L133" s="2"/>
      <c r="M133" s="2"/>
      <c r="N133" s="2"/>
      <c r="O133" s="2"/>
      <c r="P133" s="2"/>
      <c r="Q133" s="2"/>
      <c r="R133" s="2"/>
      <c r="S133" s="2"/>
      <c r="T133" s="2"/>
      <c r="U133" s="2"/>
    </row>
    <row r="134" spans="1:21">
      <c r="A134" s="2"/>
      <c r="B134" s="2"/>
      <c r="C134" s="2"/>
      <c r="D134" s="2"/>
      <c r="E134" s="2"/>
      <c r="F134" s="2"/>
      <c r="G134" s="2"/>
      <c r="H134" s="2"/>
      <c r="I134" s="2"/>
      <c r="J134" s="2"/>
      <c r="K134" s="2"/>
      <c r="L134" s="2"/>
      <c r="M134" s="2"/>
      <c r="N134" s="2"/>
      <c r="O134" s="2"/>
      <c r="P134" s="2"/>
      <c r="Q134" s="2"/>
      <c r="R134" s="2"/>
      <c r="S134" s="2"/>
      <c r="T134" s="2"/>
      <c r="U134" s="2"/>
    </row>
    <row r="135" spans="1:21">
      <c r="A135" s="2"/>
      <c r="B135" s="2"/>
      <c r="C135" s="2"/>
      <c r="D135" s="2"/>
      <c r="E135" s="2"/>
      <c r="F135" s="2"/>
      <c r="G135" s="2"/>
      <c r="H135" s="2"/>
      <c r="I135" s="2"/>
      <c r="J135" s="2"/>
      <c r="K135" s="2"/>
      <c r="L135" s="2"/>
      <c r="M135" s="2"/>
      <c r="N135" s="2"/>
      <c r="O135" s="2"/>
      <c r="P135" s="2"/>
      <c r="Q135" s="2"/>
      <c r="R135" s="2"/>
      <c r="S135" s="2"/>
      <c r="T135" s="2"/>
      <c r="U135" s="2"/>
    </row>
    <row r="136" spans="1:21">
      <c r="A136" s="2"/>
      <c r="B136" s="2"/>
      <c r="C136" s="2"/>
      <c r="D136" s="2"/>
      <c r="E136" s="2"/>
      <c r="F136" s="2"/>
      <c r="G136" s="2"/>
      <c r="H136" s="2"/>
      <c r="I136" s="2"/>
      <c r="J136" s="2"/>
      <c r="K136" s="2"/>
      <c r="L136" s="2"/>
      <c r="M136" s="2"/>
      <c r="N136" s="2"/>
      <c r="O136" s="2"/>
      <c r="P136" s="2"/>
      <c r="Q136" s="2"/>
      <c r="R136" s="2"/>
      <c r="S136" s="2"/>
      <c r="T136" s="2"/>
      <c r="U136" s="2"/>
    </row>
    <row r="137" spans="1:21">
      <c r="A137" s="2"/>
      <c r="B137" s="2"/>
      <c r="C137" s="2"/>
      <c r="D137" s="2"/>
      <c r="E137" s="2"/>
      <c r="F137" s="2"/>
      <c r="G137" s="2"/>
      <c r="H137" s="2"/>
      <c r="I137" s="2"/>
      <c r="J137" s="2"/>
      <c r="K137" s="2"/>
      <c r="L137" s="2"/>
      <c r="M137" s="2"/>
      <c r="N137" s="2"/>
      <c r="O137" s="2"/>
      <c r="P137" s="2"/>
      <c r="Q137" s="2"/>
      <c r="R137" s="2"/>
      <c r="S137" s="2"/>
      <c r="T137" s="2"/>
      <c r="U137" s="2"/>
    </row>
    <row r="138" spans="1:21">
      <c r="A138" s="2"/>
      <c r="B138" s="2"/>
      <c r="C138" s="2"/>
      <c r="D138" s="2"/>
      <c r="E138" s="2"/>
      <c r="F138" s="2"/>
      <c r="G138" s="2"/>
      <c r="H138" s="2"/>
      <c r="I138" s="2"/>
      <c r="J138" s="2"/>
      <c r="K138" s="2"/>
      <c r="L138" s="2"/>
      <c r="M138" s="2"/>
      <c r="N138" s="2"/>
      <c r="O138" s="2"/>
      <c r="P138" s="2"/>
      <c r="Q138" s="2"/>
      <c r="R138" s="2"/>
      <c r="S138" s="2"/>
      <c r="T138" s="2"/>
      <c r="U138" s="2"/>
    </row>
    <row r="139" spans="1:21">
      <c r="A139" s="2"/>
      <c r="B139" s="2"/>
      <c r="C139" s="2"/>
      <c r="D139" s="2"/>
      <c r="E139" s="2"/>
      <c r="F139" s="2"/>
      <c r="G139" s="2"/>
      <c r="H139" s="2"/>
      <c r="I139" s="2"/>
      <c r="J139" s="2"/>
      <c r="K139" s="2"/>
      <c r="L139" s="2"/>
      <c r="M139" s="2"/>
      <c r="N139" s="2"/>
      <c r="O139" s="2"/>
      <c r="P139" s="2"/>
      <c r="Q139" s="2"/>
      <c r="R139" s="2"/>
      <c r="S139" s="2"/>
      <c r="T139" s="2"/>
      <c r="U139" s="2"/>
    </row>
    <row r="140" spans="1:21">
      <c r="A140" s="2"/>
      <c r="B140" s="2"/>
      <c r="C140" s="2"/>
      <c r="D140" s="2"/>
      <c r="E140" s="2"/>
      <c r="F140" s="2"/>
      <c r="G140" s="2"/>
      <c r="H140" s="2"/>
      <c r="I140" s="2"/>
      <c r="J140" s="2"/>
      <c r="K140" s="2"/>
      <c r="L140" s="2"/>
      <c r="M140" s="2"/>
      <c r="N140" s="2"/>
      <c r="O140" s="2"/>
      <c r="P140" s="2"/>
      <c r="Q140" s="2"/>
      <c r="R140" s="2"/>
      <c r="S140" s="2"/>
      <c r="T140" s="2"/>
      <c r="U140" s="2"/>
    </row>
    <row r="141" spans="1:21">
      <c r="A141" s="2"/>
      <c r="B141" s="2"/>
      <c r="C141" s="2"/>
      <c r="D141" s="2"/>
      <c r="E141" s="2"/>
      <c r="F141" s="2"/>
      <c r="G141" s="2"/>
      <c r="H141" s="2"/>
      <c r="I141" s="2"/>
      <c r="J141" s="2"/>
      <c r="K141" s="2"/>
      <c r="L141" s="2"/>
      <c r="M141" s="2"/>
      <c r="N141" s="2"/>
      <c r="O141" s="2"/>
      <c r="P141" s="2"/>
      <c r="Q141" s="2"/>
      <c r="R141" s="2"/>
      <c r="S141" s="2"/>
      <c r="T141" s="2"/>
      <c r="U141" s="2"/>
    </row>
    <row r="142" spans="1:21">
      <c r="A142" s="2"/>
      <c r="B142" s="2"/>
      <c r="C142" s="2"/>
      <c r="D142" s="2"/>
      <c r="E142" s="2"/>
      <c r="F142" s="2"/>
      <c r="G142" s="2"/>
      <c r="H142" s="2"/>
      <c r="I142" s="2"/>
      <c r="J142" s="2"/>
      <c r="K142" s="2"/>
      <c r="L142" s="2"/>
      <c r="M142" s="2"/>
      <c r="N142" s="2"/>
      <c r="O142" s="2"/>
      <c r="P142" s="2"/>
      <c r="Q142" s="2"/>
      <c r="R142" s="2"/>
      <c r="S142" s="2"/>
      <c r="T142" s="2"/>
      <c r="U142" s="2"/>
    </row>
    <row r="143" spans="1:21">
      <c r="A143" s="2"/>
      <c r="B143" s="2"/>
      <c r="C143" s="2"/>
      <c r="D143" s="2"/>
      <c r="E143" s="2"/>
      <c r="F143" s="2"/>
      <c r="G143" s="2"/>
      <c r="H143" s="2"/>
      <c r="I143" s="2"/>
      <c r="J143" s="2"/>
      <c r="K143" s="2"/>
      <c r="L143" s="2"/>
      <c r="M143" s="2"/>
      <c r="N143" s="2"/>
      <c r="O143" s="2"/>
      <c r="P143" s="2"/>
      <c r="Q143" s="2"/>
      <c r="R143" s="2"/>
      <c r="S143" s="2"/>
      <c r="T143" s="2"/>
      <c r="U143" s="2"/>
    </row>
    <row r="144" spans="1:21">
      <c r="A144" s="2"/>
      <c r="B144" s="2"/>
      <c r="C144" s="2"/>
      <c r="D144" s="2"/>
      <c r="E144" s="2"/>
      <c r="F144" s="2"/>
      <c r="G144" s="2"/>
      <c r="H144" s="2"/>
      <c r="I144" s="2"/>
      <c r="J144" s="2"/>
      <c r="K144" s="2"/>
      <c r="L144" s="2"/>
      <c r="M144" s="2"/>
      <c r="N144" s="2"/>
      <c r="O144" s="2"/>
      <c r="P144" s="2"/>
      <c r="Q144" s="2"/>
      <c r="R144" s="2"/>
      <c r="S144" s="2"/>
      <c r="T144" s="2"/>
      <c r="U144" s="2"/>
    </row>
    <row r="145" spans="1:21">
      <c r="A145" s="2"/>
      <c r="B145" s="2"/>
      <c r="C145" s="2"/>
      <c r="D145" s="2"/>
      <c r="E145" s="2"/>
      <c r="F145" s="2"/>
      <c r="G145" s="2"/>
      <c r="H145" s="2"/>
      <c r="I145" s="2"/>
      <c r="J145" s="2"/>
      <c r="K145" s="2"/>
      <c r="L145" s="2"/>
      <c r="M145" s="2"/>
      <c r="N145" s="2"/>
      <c r="O145" s="2"/>
      <c r="P145" s="2"/>
      <c r="Q145" s="2"/>
      <c r="R145" s="2"/>
      <c r="S145" s="2"/>
      <c r="T145" s="2"/>
      <c r="U145" s="2"/>
    </row>
    <row r="146" spans="1:21">
      <c r="A146" s="2"/>
      <c r="B146" s="2"/>
      <c r="C146" s="2"/>
      <c r="D146" s="2"/>
      <c r="E146" s="2"/>
      <c r="F146" s="2"/>
      <c r="G146" s="2"/>
      <c r="H146" s="2"/>
      <c r="I146" s="2"/>
      <c r="J146" s="2"/>
      <c r="K146" s="2"/>
      <c r="L146" s="2"/>
      <c r="M146" s="2"/>
      <c r="N146" s="2"/>
      <c r="O146" s="2"/>
      <c r="P146" s="2"/>
      <c r="Q146" s="2"/>
      <c r="R146" s="2"/>
      <c r="S146" s="2"/>
      <c r="T146" s="2"/>
      <c r="U146" s="2"/>
    </row>
    <row r="147" spans="1:21">
      <c r="A147" s="2"/>
      <c r="B147" s="2"/>
      <c r="C147" s="2"/>
      <c r="D147" s="2"/>
      <c r="E147" s="2"/>
      <c r="F147" s="2"/>
      <c r="G147" s="2"/>
      <c r="H147" s="2"/>
      <c r="I147" s="2"/>
      <c r="J147" s="2"/>
      <c r="K147" s="2"/>
      <c r="L147" s="2"/>
      <c r="M147" s="2"/>
      <c r="N147" s="2"/>
      <c r="O147" s="2"/>
      <c r="P147" s="2"/>
      <c r="Q147" s="2"/>
      <c r="R147" s="2"/>
      <c r="S147" s="2"/>
      <c r="T147" s="2"/>
      <c r="U147" s="2"/>
    </row>
    <row r="148" spans="1:21">
      <c r="A148" s="2"/>
      <c r="B148" s="2"/>
      <c r="C148" s="2"/>
      <c r="D148" s="2"/>
      <c r="E148" s="2"/>
      <c r="F148" s="2"/>
      <c r="G148" s="2"/>
      <c r="H148" s="2"/>
      <c r="I148" s="2"/>
      <c r="J148" s="2"/>
      <c r="K148" s="2"/>
      <c r="L148" s="2"/>
      <c r="M148" s="2"/>
      <c r="N148" s="2"/>
      <c r="O148" s="2"/>
      <c r="P148" s="2"/>
      <c r="Q148" s="2"/>
      <c r="R148" s="2"/>
      <c r="S148" s="2"/>
      <c r="T148" s="2"/>
      <c r="U148" s="2"/>
    </row>
    <row r="149" spans="1:21">
      <c r="A149" s="2"/>
      <c r="B149" s="2"/>
      <c r="C149" s="2"/>
      <c r="D149" s="2"/>
      <c r="E149" s="2"/>
      <c r="F149" s="2"/>
      <c r="G149" s="2"/>
      <c r="H149" s="2"/>
      <c r="I149" s="2"/>
      <c r="J149" s="2"/>
      <c r="K149" s="2"/>
      <c r="L149" s="2"/>
      <c r="M149" s="2"/>
      <c r="N149" s="2"/>
      <c r="O149" s="2"/>
      <c r="P149" s="2"/>
      <c r="Q149" s="2"/>
      <c r="R149" s="2"/>
      <c r="S149" s="2"/>
      <c r="T149" s="2"/>
      <c r="U149" s="2"/>
    </row>
    <row r="150" spans="1:21">
      <c r="A150" s="2"/>
      <c r="B150" s="2"/>
      <c r="C150" s="2"/>
      <c r="D150" s="2"/>
      <c r="E150" s="2"/>
      <c r="F150" s="2"/>
      <c r="G150" s="2"/>
      <c r="H150" s="2"/>
      <c r="I150" s="2"/>
      <c r="J150" s="2"/>
      <c r="K150" s="2"/>
      <c r="L150" s="2"/>
      <c r="M150" s="2"/>
      <c r="N150" s="2"/>
      <c r="O150" s="2"/>
      <c r="P150" s="2"/>
      <c r="Q150" s="2"/>
      <c r="R150" s="2"/>
      <c r="S150" s="2"/>
      <c r="T150" s="2"/>
      <c r="U150" s="2"/>
    </row>
    <row r="151" spans="1:21">
      <c r="A151" s="2"/>
      <c r="B151" s="2"/>
      <c r="C151" s="2"/>
      <c r="D151" s="2"/>
      <c r="E151" s="2"/>
      <c r="F151" s="2"/>
      <c r="G151" s="2"/>
      <c r="H151" s="2"/>
      <c r="I151" s="2"/>
      <c r="J151" s="2"/>
      <c r="K151" s="2"/>
      <c r="L151" s="2"/>
      <c r="M151" s="2"/>
      <c r="N151" s="2"/>
      <c r="O151" s="2"/>
      <c r="P151" s="2"/>
      <c r="Q151" s="2"/>
      <c r="R151" s="2"/>
      <c r="S151" s="2"/>
      <c r="T151" s="2"/>
      <c r="U151" s="2"/>
    </row>
    <row r="152" spans="1:21">
      <c r="A152" s="2"/>
      <c r="B152" s="2"/>
      <c r="C152" s="2"/>
      <c r="D152" s="2"/>
      <c r="E152" s="2"/>
      <c r="F152" s="2"/>
      <c r="G152" s="2"/>
      <c r="H152" s="2"/>
      <c r="I152" s="2"/>
      <c r="J152" s="2"/>
      <c r="K152" s="2"/>
      <c r="L152" s="2"/>
      <c r="M152" s="2"/>
      <c r="N152" s="2"/>
      <c r="O152" s="2"/>
      <c r="P152" s="2"/>
      <c r="Q152" s="2"/>
      <c r="R152" s="2"/>
      <c r="S152" s="2"/>
      <c r="T152" s="2"/>
      <c r="U152" s="2"/>
    </row>
    <row r="153" spans="1:21">
      <c r="A153" s="2"/>
      <c r="B153" s="2"/>
      <c r="C153" s="2"/>
      <c r="D153" s="2"/>
      <c r="E153" s="2"/>
      <c r="F153" s="2"/>
      <c r="G153" s="2"/>
      <c r="H153" s="2"/>
      <c r="I153" s="2"/>
      <c r="J153" s="2"/>
      <c r="K153" s="2"/>
      <c r="L153" s="2"/>
      <c r="M153" s="2"/>
      <c r="N153" s="2"/>
      <c r="O153" s="2"/>
      <c r="P153" s="2"/>
      <c r="Q153" s="2"/>
      <c r="R153" s="2"/>
      <c r="S153" s="2"/>
      <c r="T153" s="2"/>
      <c r="U153" s="2"/>
    </row>
    <row r="154" spans="1:21">
      <c r="A154" s="2"/>
      <c r="B154" s="2"/>
      <c r="C154" s="2"/>
      <c r="D154" s="2"/>
      <c r="E154" s="2"/>
      <c r="F154" s="2"/>
      <c r="G154" s="2"/>
      <c r="H154" s="2"/>
      <c r="I154" s="2"/>
      <c r="J154" s="2"/>
      <c r="K154" s="2"/>
      <c r="L154" s="2"/>
      <c r="M154" s="2"/>
      <c r="N154" s="2"/>
      <c r="O154" s="2"/>
      <c r="P154" s="2"/>
      <c r="Q154" s="2"/>
      <c r="R154" s="2"/>
      <c r="S154" s="2"/>
      <c r="T154" s="2"/>
      <c r="U154" s="2"/>
    </row>
    <row r="155" spans="1:21">
      <c r="A155" s="2"/>
      <c r="B155" s="2"/>
      <c r="C155" s="2"/>
      <c r="D155" s="2"/>
      <c r="E155" s="2"/>
      <c r="F155" s="2"/>
      <c r="G155" s="2"/>
      <c r="H155" s="2"/>
      <c r="I155" s="2"/>
      <c r="J155" s="2"/>
      <c r="K155" s="2"/>
      <c r="L155" s="2"/>
      <c r="M155" s="2"/>
      <c r="N155" s="2"/>
      <c r="O155" s="2"/>
      <c r="P155" s="2"/>
      <c r="Q155" s="2"/>
      <c r="R155" s="2"/>
      <c r="S155" s="2"/>
      <c r="T155" s="2"/>
      <c r="U155" s="2"/>
    </row>
    <row r="156" spans="1:21">
      <c r="A156" s="2"/>
      <c r="B156" s="2"/>
      <c r="C156" s="2"/>
      <c r="D156" s="2"/>
      <c r="E156" s="2"/>
      <c r="F156" s="2"/>
      <c r="G156" s="2"/>
      <c r="H156" s="2"/>
      <c r="I156" s="2"/>
      <c r="J156" s="2"/>
      <c r="K156" s="2"/>
      <c r="L156" s="2"/>
      <c r="M156" s="2"/>
      <c r="N156" s="2"/>
      <c r="O156" s="2"/>
      <c r="P156" s="2"/>
      <c r="Q156" s="2"/>
      <c r="R156" s="2"/>
      <c r="S156" s="2"/>
      <c r="T156" s="2"/>
      <c r="U156" s="2"/>
    </row>
    <row r="157" spans="1:21">
      <c r="A157" s="2"/>
      <c r="B157" s="2"/>
      <c r="C157" s="2"/>
      <c r="D157" s="2"/>
      <c r="E157" s="2"/>
      <c r="F157" s="2"/>
      <c r="G157" s="2"/>
      <c r="H157" s="2"/>
      <c r="I157" s="2"/>
      <c r="J157" s="2"/>
      <c r="K157" s="2"/>
      <c r="L157" s="2"/>
      <c r="M157" s="2"/>
      <c r="N157" s="2"/>
      <c r="O157" s="2"/>
      <c r="P157" s="2"/>
      <c r="Q157" s="2"/>
      <c r="R157" s="2"/>
      <c r="S157" s="2"/>
      <c r="T157" s="2"/>
      <c r="U157" s="2"/>
    </row>
    <row r="158" spans="1:21">
      <c r="A158" s="2"/>
      <c r="B158" s="2"/>
      <c r="C158" s="2"/>
      <c r="D158" s="2"/>
      <c r="E158" s="2"/>
      <c r="F158" s="2"/>
      <c r="G158" s="2"/>
      <c r="H158" s="2"/>
      <c r="I158" s="2"/>
      <c r="J158" s="2"/>
      <c r="K158" s="2"/>
      <c r="L158" s="2"/>
      <c r="M158" s="2"/>
      <c r="N158" s="2"/>
      <c r="O158" s="2"/>
      <c r="P158" s="2"/>
      <c r="Q158" s="2"/>
      <c r="R158" s="2"/>
      <c r="S158" s="2"/>
      <c r="T158" s="2"/>
      <c r="U158" s="2"/>
    </row>
    <row r="159" spans="1:21">
      <c r="A159" s="2"/>
      <c r="B159" s="2"/>
      <c r="C159" s="2"/>
      <c r="D159" s="2"/>
      <c r="E159" s="2"/>
      <c r="F159" s="2"/>
      <c r="G159" s="2"/>
      <c r="H159" s="2"/>
      <c r="I159" s="2"/>
      <c r="J159" s="2"/>
      <c r="K159" s="2"/>
      <c r="L159" s="2"/>
      <c r="M159" s="2"/>
      <c r="N159" s="2"/>
      <c r="O159" s="2"/>
      <c r="P159" s="2"/>
      <c r="Q159" s="2"/>
      <c r="R159" s="2"/>
      <c r="S159" s="2"/>
      <c r="T159" s="2"/>
      <c r="U159" s="2"/>
    </row>
    <row r="160" spans="1:21">
      <c r="A160" s="2"/>
      <c r="B160" s="2"/>
      <c r="C160" s="2"/>
      <c r="D160" s="2"/>
      <c r="E160" s="2"/>
      <c r="F160" s="2"/>
      <c r="G160" s="2"/>
      <c r="H160" s="2"/>
      <c r="I160" s="2"/>
      <c r="J160" s="2"/>
      <c r="K160" s="2"/>
      <c r="L160" s="2"/>
      <c r="M160" s="2"/>
      <c r="N160" s="2"/>
      <c r="O160" s="2"/>
      <c r="P160" s="2"/>
      <c r="Q160" s="2"/>
      <c r="R160" s="2"/>
      <c r="S160" s="2"/>
      <c r="T160" s="2"/>
      <c r="U160" s="2"/>
    </row>
    <row r="161" spans="1:21">
      <c r="A161" s="2"/>
      <c r="B161" s="2"/>
      <c r="C161" s="2"/>
      <c r="D161" s="2"/>
      <c r="E161" s="2"/>
      <c r="F161" s="2"/>
      <c r="G161" s="2"/>
      <c r="H161" s="2"/>
      <c r="I161" s="2"/>
      <c r="J161" s="2"/>
      <c r="K161" s="2"/>
      <c r="L161" s="2"/>
      <c r="M161" s="2"/>
      <c r="N161" s="2"/>
      <c r="O161" s="2"/>
      <c r="P161" s="2"/>
      <c r="Q161" s="2"/>
      <c r="R161" s="2"/>
      <c r="S161" s="2"/>
      <c r="T161" s="2"/>
      <c r="U161" s="2"/>
    </row>
    <row r="162" spans="1:21">
      <c r="A162" s="2"/>
      <c r="B162" s="2"/>
      <c r="C162" s="2"/>
      <c r="D162" s="2"/>
      <c r="E162" s="2"/>
      <c r="F162" s="2"/>
      <c r="G162" s="2"/>
      <c r="H162" s="2"/>
      <c r="I162" s="2"/>
      <c r="J162" s="2"/>
      <c r="K162" s="2"/>
      <c r="L162" s="2"/>
      <c r="M162" s="2"/>
      <c r="N162" s="2"/>
      <c r="O162" s="2"/>
      <c r="P162" s="2"/>
      <c r="Q162" s="2"/>
      <c r="R162" s="2"/>
      <c r="S162" s="2"/>
      <c r="T162" s="2"/>
      <c r="U162" s="2"/>
    </row>
    <row r="163" spans="1:21">
      <c r="A163" s="2"/>
      <c r="B163" s="2"/>
      <c r="C163" s="2"/>
      <c r="D163" s="2"/>
      <c r="E163" s="2"/>
      <c r="F163" s="2"/>
      <c r="G163" s="2"/>
      <c r="H163" s="2"/>
      <c r="I163" s="2"/>
      <c r="J163" s="2"/>
      <c r="K163" s="2"/>
      <c r="L163" s="2"/>
      <c r="M163" s="2"/>
      <c r="N163" s="2"/>
      <c r="O163" s="2"/>
      <c r="P163" s="2"/>
      <c r="Q163" s="2"/>
      <c r="R163" s="2"/>
      <c r="S163" s="2"/>
      <c r="T163" s="2"/>
      <c r="U163" s="2"/>
    </row>
    <row r="164" spans="1:21">
      <c r="A164" s="2"/>
      <c r="B164" s="2"/>
      <c r="C164" s="2"/>
      <c r="D164" s="2"/>
      <c r="E164" s="2"/>
      <c r="F164" s="2"/>
      <c r="G164" s="2"/>
      <c r="H164" s="2"/>
      <c r="I164" s="2"/>
      <c r="J164" s="2"/>
      <c r="K164" s="2"/>
      <c r="L164" s="2"/>
      <c r="M164" s="2"/>
      <c r="N164" s="2"/>
      <c r="O164" s="2"/>
      <c r="P164" s="2"/>
      <c r="Q164" s="2"/>
      <c r="R164" s="2"/>
      <c r="S164" s="2"/>
      <c r="T164" s="2"/>
      <c r="U164" s="2"/>
    </row>
    <row r="165" spans="1:21">
      <c r="A165" s="2"/>
      <c r="B165" s="2"/>
      <c r="C165" s="2"/>
      <c r="D165" s="2"/>
      <c r="E165" s="2"/>
      <c r="F165" s="2"/>
      <c r="G165" s="2"/>
      <c r="H165" s="2"/>
      <c r="I165" s="2"/>
      <c r="J165" s="2"/>
      <c r="K165" s="2"/>
      <c r="L165" s="2"/>
      <c r="M165" s="2"/>
      <c r="N165" s="2"/>
      <c r="O165" s="2"/>
      <c r="P165" s="2"/>
      <c r="Q165" s="2"/>
      <c r="R165" s="2"/>
      <c r="S165" s="2"/>
      <c r="T165" s="2"/>
      <c r="U165" s="2"/>
    </row>
    <row r="166" spans="1:21">
      <c r="A166" s="2"/>
      <c r="B166" s="2"/>
      <c r="C166" s="2"/>
      <c r="D166" s="2"/>
      <c r="E166" s="2"/>
      <c r="F166" s="2"/>
      <c r="G166" s="2"/>
      <c r="H166" s="2"/>
      <c r="I166" s="2"/>
      <c r="J166" s="2"/>
      <c r="K166" s="2"/>
      <c r="L166" s="2"/>
      <c r="M166" s="2"/>
      <c r="N166" s="2"/>
      <c r="O166" s="2"/>
      <c r="P166" s="2"/>
      <c r="Q166" s="2"/>
      <c r="R166" s="2"/>
      <c r="S166" s="2"/>
      <c r="T166" s="2"/>
      <c r="U166" s="2"/>
    </row>
    <row r="167" spans="1:21">
      <c r="A167" s="2"/>
      <c r="B167" s="2"/>
      <c r="C167" s="2"/>
      <c r="D167" s="2"/>
      <c r="E167" s="2"/>
      <c r="F167" s="2"/>
      <c r="G167" s="2"/>
      <c r="H167" s="2"/>
      <c r="I167" s="2"/>
      <c r="J167" s="2"/>
      <c r="K167" s="2"/>
      <c r="L167" s="2"/>
      <c r="M167" s="2"/>
      <c r="N167" s="2"/>
      <c r="O167" s="2"/>
      <c r="P167" s="2"/>
      <c r="Q167" s="2"/>
      <c r="R167" s="2"/>
      <c r="S167" s="2"/>
      <c r="T167" s="2"/>
      <c r="U167" s="2"/>
    </row>
    <row r="168" spans="1:21">
      <c r="A168" s="2"/>
      <c r="B168" s="2"/>
      <c r="C168" s="2"/>
      <c r="D168" s="2"/>
      <c r="E168" s="2"/>
      <c r="F168" s="2"/>
      <c r="G168" s="2"/>
      <c r="H168" s="2"/>
      <c r="I168" s="2"/>
      <c r="J168" s="2"/>
      <c r="K168" s="2"/>
      <c r="L168" s="2"/>
      <c r="M168" s="2"/>
      <c r="N168" s="2"/>
      <c r="O168" s="2"/>
      <c r="P168" s="2"/>
      <c r="Q168" s="2"/>
      <c r="R168" s="2"/>
      <c r="S168" s="2"/>
      <c r="T168" s="2"/>
      <c r="U168" s="2"/>
    </row>
    <row r="169" spans="1:21">
      <c r="A169" s="2"/>
      <c r="B169" s="2"/>
      <c r="C169" s="2"/>
      <c r="D169" s="2"/>
      <c r="E169" s="2"/>
      <c r="F169" s="2"/>
      <c r="G169" s="2"/>
      <c r="H169" s="2"/>
      <c r="I169" s="2"/>
      <c r="J169" s="2"/>
      <c r="K169" s="2"/>
      <c r="L169" s="2"/>
      <c r="M169" s="2"/>
      <c r="N169" s="2"/>
      <c r="O169" s="2"/>
      <c r="P169" s="2"/>
      <c r="Q169" s="2"/>
      <c r="R169" s="2"/>
      <c r="S169" s="2"/>
      <c r="T169" s="2"/>
      <c r="U169" s="2"/>
    </row>
    <row r="170" spans="1:21">
      <c r="A170" s="2"/>
      <c r="B170" s="2"/>
      <c r="C170" s="2"/>
      <c r="D170" s="2"/>
      <c r="E170" s="2"/>
      <c r="F170" s="2"/>
      <c r="G170" s="2"/>
      <c r="H170" s="2"/>
      <c r="I170" s="2"/>
      <c r="J170" s="2"/>
      <c r="K170" s="2"/>
      <c r="L170" s="2"/>
      <c r="M170" s="2"/>
      <c r="N170" s="2"/>
      <c r="O170" s="2"/>
      <c r="P170" s="2"/>
      <c r="Q170" s="2"/>
      <c r="R170" s="2"/>
      <c r="S170" s="2"/>
      <c r="T170" s="2"/>
      <c r="U170" s="2"/>
    </row>
    <row r="171" spans="1:21">
      <c r="A171" s="2"/>
      <c r="B171" s="2"/>
      <c r="C171" s="2"/>
      <c r="D171" s="2"/>
      <c r="E171" s="2"/>
      <c r="F171" s="2"/>
      <c r="G171" s="2"/>
      <c r="H171" s="2"/>
      <c r="I171" s="2"/>
      <c r="J171" s="2"/>
      <c r="K171" s="2"/>
      <c r="L171" s="2"/>
      <c r="M171" s="2"/>
      <c r="N171" s="2"/>
      <c r="O171" s="2"/>
      <c r="P171" s="2"/>
      <c r="Q171" s="2"/>
      <c r="R171" s="2"/>
      <c r="S171" s="2"/>
      <c r="T171" s="2"/>
      <c r="U171" s="2"/>
    </row>
    <row r="172" spans="1:21">
      <c r="A172" s="2"/>
      <c r="B172" s="2"/>
      <c r="C172" s="2"/>
      <c r="D172" s="2"/>
      <c r="E172" s="2"/>
      <c r="F172" s="2"/>
      <c r="G172" s="2"/>
      <c r="H172" s="2"/>
      <c r="I172" s="2"/>
      <c r="J172" s="2"/>
      <c r="K172" s="2"/>
      <c r="L172" s="2"/>
      <c r="M172" s="2"/>
      <c r="N172" s="2"/>
      <c r="O172" s="2"/>
      <c r="P172" s="2"/>
      <c r="Q172" s="2"/>
      <c r="R172" s="2"/>
      <c r="S172" s="2"/>
      <c r="T172" s="2"/>
      <c r="U172" s="2"/>
    </row>
    <row r="173" spans="1:21">
      <c r="A173" s="2"/>
      <c r="B173" s="2"/>
      <c r="C173" s="2"/>
      <c r="D173" s="2"/>
      <c r="E173" s="2"/>
      <c r="F173" s="2"/>
      <c r="G173" s="2"/>
      <c r="H173" s="2"/>
      <c r="I173" s="2"/>
      <c r="J173" s="2"/>
      <c r="K173" s="2"/>
      <c r="L173" s="2"/>
      <c r="M173" s="2"/>
      <c r="N173" s="2"/>
      <c r="O173" s="2"/>
      <c r="P173" s="2"/>
      <c r="Q173" s="2"/>
      <c r="R173" s="2"/>
      <c r="S173" s="2"/>
      <c r="T173" s="2"/>
      <c r="U173" s="2"/>
    </row>
  </sheetData>
  <sheetProtection password="CCA5" sheet="1" objects="1" scenarios="1"/>
  <mergeCells count="3">
    <mergeCell ref="B35:K35"/>
    <mergeCell ref="B37:K37"/>
    <mergeCell ref="B3:K9"/>
  </mergeCells>
  <phoneticPr fontId="2"/>
  <pageMargins left="0.7" right="0.7" top="0.75" bottom="0.75" header="0.3" footer="0.3"/>
  <pageSetup paperSize="9" scale="93" orientation="landscape" r:id="rId1"/>
  <colBreaks count="1" manualBreakCount="1">
    <brk id="12" min="7" max="44" man="1"/>
  </colBreaks>
</worksheet>
</file>

<file path=xl/worksheets/sheet2.xml><?xml version="1.0" encoding="utf-8"?>
<worksheet xmlns="http://schemas.openxmlformats.org/spreadsheetml/2006/main" xmlns:r="http://schemas.openxmlformats.org/officeDocument/2006/relationships">
  <sheetPr>
    <tabColor rgb="FF00B050"/>
    <pageSetUpPr fitToPage="1"/>
  </sheetPr>
  <dimension ref="A1:AD89"/>
  <sheetViews>
    <sheetView view="pageBreakPreview" zoomScale="40" zoomScaleNormal="70" zoomScaleSheetLayoutView="40" zoomScalePageLayoutView="50" workbookViewId="0">
      <selection activeCell="Y24" sqref="Y24"/>
    </sheetView>
  </sheetViews>
  <sheetFormatPr defaultRowHeight="13.5"/>
  <cols>
    <col min="1" max="1" width="3.25" customWidth="1"/>
    <col min="2" max="2" width="3.625" customWidth="1"/>
    <col min="6" max="6" width="12.5" customWidth="1"/>
    <col min="7" max="7" width="20.375" customWidth="1"/>
    <col min="8" max="8" width="14.75" customWidth="1"/>
    <col min="9" max="9" width="13.125" customWidth="1"/>
    <col min="10" max="11" width="3.625" style="3" customWidth="1"/>
    <col min="12" max="12" width="10" customWidth="1"/>
    <col min="13" max="13" width="7.25" customWidth="1"/>
    <col min="14" max="14" width="11.125" customWidth="1"/>
    <col min="15" max="17" width="9" customWidth="1"/>
    <col min="18" max="18" width="11.5" customWidth="1"/>
    <col min="19" max="20" width="9" customWidth="1"/>
  </cols>
  <sheetData>
    <row r="1" spans="1:30">
      <c r="A1" s="3"/>
      <c r="B1" s="3"/>
      <c r="C1" s="3"/>
      <c r="D1" s="3"/>
      <c r="E1" s="3"/>
      <c r="F1" s="3"/>
      <c r="G1" s="3"/>
      <c r="H1" s="3"/>
      <c r="I1" s="3"/>
      <c r="L1" s="3"/>
      <c r="M1" s="3"/>
      <c r="N1" s="3"/>
      <c r="O1" s="3"/>
      <c r="P1" s="3"/>
      <c r="Q1" s="3"/>
      <c r="R1" s="3"/>
      <c r="S1" s="3"/>
    </row>
    <row r="2" spans="1:30" ht="45.75" customHeight="1">
      <c r="A2" s="3"/>
      <c r="B2" s="22"/>
      <c r="C2" s="63" t="str">
        <f>'グラフ①（継続・新規割合）'!$N$5&amp;"の不登校児童生徒数の状態①"</f>
        <v>○○の不登校児童生徒数の状態①</v>
      </c>
      <c r="D2" s="63"/>
      <c r="E2" s="63"/>
      <c r="F2" s="63"/>
      <c r="G2" s="63"/>
      <c r="H2" s="63"/>
      <c r="I2" s="63"/>
      <c r="J2" s="14"/>
      <c r="K2" s="10"/>
      <c r="L2" s="3"/>
      <c r="M2" s="3"/>
      <c r="N2" s="3"/>
      <c r="O2" s="3"/>
      <c r="P2" s="3"/>
      <c r="Q2" s="3"/>
      <c r="R2" s="3"/>
      <c r="S2" s="3"/>
      <c r="T2" s="3"/>
      <c r="U2" s="3"/>
      <c r="V2" s="3"/>
      <c r="W2" s="3"/>
      <c r="X2" s="3"/>
      <c r="Y2" s="3"/>
      <c r="Z2" s="3"/>
      <c r="AA2" s="3"/>
      <c r="AB2" s="3"/>
      <c r="AC2" s="3"/>
      <c r="AD2" s="3"/>
    </row>
    <row r="3" spans="1:30" ht="21.75" customHeight="1">
      <c r="A3" s="3"/>
      <c r="B3" s="17"/>
      <c r="C3" s="10"/>
      <c r="D3" s="10"/>
      <c r="E3" s="10"/>
      <c r="F3" s="10"/>
      <c r="G3" s="10"/>
      <c r="H3" s="10"/>
      <c r="I3" s="10"/>
      <c r="J3" s="16"/>
      <c r="K3" s="10"/>
      <c r="L3" s="6" t="s">
        <v>23</v>
      </c>
      <c r="M3" s="3"/>
      <c r="N3" s="3"/>
      <c r="O3" s="3"/>
      <c r="P3" s="21"/>
      <c r="Q3" s="21"/>
      <c r="R3" s="21"/>
      <c r="S3" s="21"/>
      <c r="T3" s="21"/>
      <c r="U3" s="21"/>
      <c r="V3" s="3"/>
      <c r="W3" s="3"/>
      <c r="X3" s="3"/>
      <c r="Y3" s="3"/>
      <c r="Z3" s="3"/>
      <c r="AA3" s="3"/>
      <c r="AB3" s="3"/>
      <c r="AC3" s="3"/>
      <c r="AD3" s="3"/>
    </row>
    <row r="4" spans="1:30" ht="17.25">
      <c r="A4" s="3"/>
      <c r="B4" s="17"/>
      <c r="C4" s="23" t="str">
        <f>"１．平成"&amp;'グラフ①（継続・新規割合）'!$N$7-1&amp;"年度の不登校児童生徒数"</f>
        <v>１．平成22年度の不登校児童生徒数</v>
      </c>
      <c r="D4" s="10"/>
      <c r="E4" s="10"/>
      <c r="F4" s="10"/>
      <c r="G4" s="10"/>
      <c r="H4" s="24" t="s">
        <v>4</v>
      </c>
      <c r="I4" s="7">
        <v>2255</v>
      </c>
      <c r="J4" s="16"/>
      <c r="K4" s="10"/>
      <c r="L4" s="3"/>
      <c r="M4" s="3"/>
      <c r="N4" s="3"/>
      <c r="O4" s="3"/>
      <c r="P4" s="21"/>
      <c r="Q4" s="21"/>
      <c r="R4" s="21"/>
      <c r="S4" s="21"/>
      <c r="T4" s="21"/>
      <c r="U4" s="21"/>
      <c r="V4" s="3"/>
      <c r="W4" s="3"/>
      <c r="X4" s="3"/>
      <c r="Y4" s="3"/>
      <c r="Z4" s="3"/>
      <c r="AA4" s="3"/>
      <c r="AB4" s="3"/>
      <c r="AC4" s="3"/>
      <c r="AD4" s="3"/>
    </row>
    <row r="5" spans="1:30" ht="17.25">
      <c r="A5" s="3"/>
      <c r="B5" s="17"/>
      <c r="C5" s="23"/>
      <c r="D5" s="10"/>
      <c r="E5" s="10"/>
      <c r="F5" s="10"/>
      <c r="G5" s="10"/>
      <c r="H5" s="24"/>
      <c r="I5" s="25"/>
      <c r="J5" s="16"/>
      <c r="K5" s="10"/>
      <c r="L5" s="9" t="s">
        <v>50</v>
      </c>
      <c r="M5" s="3"/>
      <c r="N5" s="5" t="s">
        <v>51</v>
      </c>
      <c r="O5" s="3"/>
      <c r="P5" s="21"/>
      <c r="Q5" s="21"/>
      <c r="R5" s="21"/>
      <c r="S5" s="21"/>
      <c r="T5" s="21"/>
      <c r="U5" s="21"/>
      <c r="V5" s="3"/>
      <c r="W5" s="3"/>
      <c r="X5" s="3"/>
      <c r="Y5" s="3"/>
      <c r="Z5" s="3"/>
      <c r="AA5" s="3"/>
      <c r="AB5" s="3"/>
      <c r="AC5" s="3"/>
      <c r="AD5" s="3"/>
    </row>
    <row r="6" spans="1:30" ht="17.25">
      <c r="A6" s="3"/>
      <c r="B6" s="17"/>
      <c r="C6" s="23" t="str">
        <f>"２．平成"&amp;'グラフ①（継続・新規割合）'!$N$7-1&amp;"年度の中３（小６）不登校児童生徒数"</f>
        <v>２．平成22年度の中３（小６）不登校児童生徒数</v>
      </c>
      <c r="D6" s="10"/>
      <c r="E6" s="10"/>
      <c r="F6" s="10"/>
      <c r="G6" s="10"/>
      <c r="H6" s="24" t="s">
        <v>5</v>
      </c>
      <c r="I6" s="7">
        <v>751</v>
      </c>
      <c r="J6" s="16"/>
      <c r="K6" s="10"/>
      <c r="L6" s="9"/>
      <c r="M6" s="3"/>
      <c r="N6" s="3"/>
      <c r="O6" s="3"/>
      <c r="P6" s="21"/>
      <c r="Q6" s="21"/>
      <c r="R6" s="21"/>
      <c r="S6" s="21"/>
      <c r="T6" s="21"/>
      <c r="U6" s="21"/>
      <c r="V6" s="3"/>
      <c r="W6" s="3"/>
      <c r="X6" s="3"/>
      <c r="Y6" s="3"/>
      <c r="Z6" s="3"/>
      <c r="AA6" s="3"/>
      <c r="AB6" s="3"/>
      <c r="AC6" s="3"/>
      <c r="AD6" s="3"/>
    </row>
    <row r="7" spans="1:30" ht="17.25">
      <c r="A7" s="3"/>
      <c r="B7" s="17"/>
      <c r="C7" s="23"/>
      <c r="D7" s="10"/>
      <c r="E7" s="10"/>
      <c r="F7" s="10"/>
      <c r="G7" s="10"/>
      <c r="H7" s="24"/>
      <c r="I7" s="25"/>
      <c r="J7" s="16"/>
      <c r="K7" s="10"/>
      <c r="L7" s="9" t="s">
        <v>1</v>
      </c>
      <c r="M7" s="9" t="s">
        <v>2</v>
      </c>
      <c r="N7" s="5">
        <v>23</v>
      </c>
      <c r="O7" s="3" t="s">
        <v>3</v>
      </c>
      <c r="P7" s="21"/>
      <c r="Q7" s="21"/>
      <c r="R7" s="21"/>
      <c r="S7" s="21"/>
      <c r="T7" s="21"/>
      <c r="U7" s="21"/>
      <c r="V7" s="3"/>
      <c r="W7" s="3"/>
      <c r="X7" s="3"/>
      <c r="Y7" s="3"/>
      <c r="Z7" s="3"/>
      <c r="AA7" s="3"/>
      <c r="AB7" s="3"/>
      <c r="AC7" s="3"/>
      <c r="AD7" s="3"/>
    </row>
    <row r="8" spans="1:30" ht="17.25" customHeight="1">
      <c r="A8" s="3"/>
      <c r="B8" s="17"/>
      <c r="C8" s="23" t="str">
        <f>"３．平成"&amp;'グラフ①（継続・新規割合）'!$N$7&amp;"年度の不登校児童生徒数"</f>
        <v>３．平成23年度の不登校児童生徒数</v>
      </c>
      <c r="D8" s="10"/>
      <c r="E8" s="10"/>
      <c r="F8" s="10"/>
      <c r="G8" s="10"/>
      <c r="H8" s="24" t="s">
        <v>6</v>
      </c>
      <c r="I8" s="7">
        <v>2230</v>
      </c>
      <c r="J8" s="16"/>
      <c r="K8" s="10"/>
      <c r="L8" s="3"/>
      <c r="M8" s="3"/>
      <c r="N8" s="3"/>
      <c r="O8" s="3"/>
      <c r="P8" s="21"/>
      <c r="Q8" s="21"/>
      <c r="R8" s="21"/>
      <c r="S8" s="21"/>
      <c r="T8" s="21"/>
      <c r="U8" s="21"/>
      <c r="V8" s="3"/>
      <c r="W8" s="3"/>
      <c r="X8" s="3"/>
      <c r="Y8" s="3"/>
      <c r="Z8" s="3"/>
      <c r="AA8" s="3"/>
      <c r="AB8" s="3"/>
      <c r="AC8" s="3"/>
      <c r="AD8" s="3"/>
    </row>
    <row r="9" spans="1:30" ht="17.25" customHeight="1">
      <c r="A9" s="3"/>
      <c r="B9" s="17"/>
      <c r="C9" s="23"/>
      <c r="D9" s="10"/>
      <c r="E9" s="10"/>
      <c r="F9" s="10"/>
      <c r="G9" s="10"/>
      <c r="H9" s="24"/>
      <c r="I9" s="25"/>
      <c r="J9" s="16"/>
      <c r="K9" s="10"/>
      <c r="L9" s="6" t="s">
        <v>27</v>
      </c>
      <c r="M9" s="3"/>
      <c r="N9" s="3"/>
      <c r="O9" s="3"/>
      <c r="P9" s="3"/>
      <c r="Q9" s="3"/>
      <c r="R9" s="3"/>
      <c r="S9" s="3"/>
      <c r="T9" s="3"/>
      <c r="U9" s="3"/>
      <c r="V9" s="3"/>
      <c r="W9" s="3"/>
      <c r="X9" s="3"/>
      <c r="Y9" s="3"/>
      <c r="Z9" s="3"/>
      <c r="AA9" s="3"/>
      <c r="AB9" s="3"/>
      <c r="AC9" s="3"/>
      <c r="AD9" s="3"/>
    </row>
    <row r="10" spans="1:30" ht="17.25" customHeight="1">
      <c r="A10" s="3"/>
      <c r="B10" s="17"/>
      <c r="C10" s="23" t="str">
        <f>"４．平成"&amp;'グラフ①（継続・新規割合）'!$N$7&amp;"年度の前年度からの継続児童生徒数"</f>
        <v>４．平成23年度の前年度からの継続児童生徒数</v>
      </c>
      <c r="D10" s="10"/>
      <c r="E10" s="10"/>
      <c r="F10" s="10"/>
      <c r="G10" s="10"/>
      <c r="H10" s="24" t="s">
        <v>7</v>
      </c>
      <c r="I10" s="7">
        <v>1176</v>
      </c>
      <c r="J10" s="16"/>
      <c r="K10" s="10"/>
      <c r="L10" s="3"/>
      <c r="M10" s="3"/>
      <c r="N10" s="3"/>
      <c r="O10" s="3"/>
      <c r="P10" s="3"/>
      <c r="Q10" s="3"/>
      <c r="R10" s="3"/>
      <c r="S10" s="3"/>
      <c r="T10" s="3"/>
      <c r="U10" s="3"/>
      <c r="V10" s="3"/>
      <c r="W10" s="3"/>
      <c r="X10" s="3"/>
      <c r="Y10" s="3"/>
      <c r="Z10" s="3"/>
      <c r="AA10" s="3"/>
      <c r="AB10" s="3"/>
      <c r="AC10" s="3"/>
      <c r="AD10" s="3"/>
    </row>
    <row r="11" spans="1:30" ht="17.25" customHeight="1">
      <c r="A11" s="3"/>
      <c r="B11" s="17"/>
      <c r="C11" s="23"/>
      <c r="D11" s="10"/>
      <c r="E11" s="10"/>
      <c r="F11" s="10"/>
      <c r="G11" s="10"/>
      <c r="H11" s="24"/>
      <c r="I11" s="25"/>
      <c r="J11" s="16"/>
      <c r="K11" s="10"/>
      <c r="L11" s="3"/>
      <c r="M11" s="3" t="str">
        <f>"平成"&amp;$N$7-1&amp;"年度問題行動調査結果"</f>
        <v>平成22年度問題行動調査結果</v>
      </c>
      <c r="N11" s="3"/>
      <c r="O11" s="3"/>
      <c r="P11" s="3"/>
      <c r="Q11" s="3"/>
      <c r="R11" s="3"/>
      <c r="S11" s="3"/>
      <c r="T11" s="3"/>
      <c r="U11" s="3"/>
      <c r="V11" s="3"/>
      <c r="W11" s="3"/>
      <c r="X11" s="3"/>
      <c r="Y11" s="3"/>
      <c r="Z11" s="3"/>
      <c r="AA11" s="3"/>
      <c r="AB11" s="3"/>
      <c r="AC11" s="3"/>
      <c r="AD11" s="3"/>
    </row>
    <row r="12" spans="1:30" ht="18" customHeight="1">
      <c r="A12" s="3"/>
      <c r="B12" s="17"/>
      <c r="C12" s="23"/>
      <c r="D12" s="10"/>
      <c r="E12" s="10"/>
      <c r="F12" s="10"/>
      <c r="G12" s="10"/>
      <c r="H12" s="24"/>
      <c r="I12" s="25"/>
      <c r="J12" s="16"/>
      <c r="K12" s="10"/>
      <c r="L12" s="3"/>
      <c r="M12" s="3" t="str">
        <f>"平成"&amp;$N$7&amp;"年度問題行動調査結果"</f>
        <v>平成23年度問題行動調査結果</v>
      </c>
      <c r="N12" s="3"/>
      <c r="O12" s="3"/>
      <c r="P12" s="3"/>
      <c r="Q12" s="3"/>
      <c r="R12" s="3"/>
      <c r="S12" s="3"/>
      <c r="T12" s="3"/>
      <c r="U12" s="3"/>
      <c r="V12" s="3"/>
      <c r="W12" s="3"/>
      <c r="X12" s="3"/>
      <c r="Y12" s="3"/>
      <c r="Z12" s="3"/>
      <c r="AA12" s="3"/>
      <c r="AB12" s="3"/>
      <c r="AC12" s="3"/>
      <c r="AD12" s="3"/>
    </row>
    <row r="13" spans="1:30" ht="17.25" customHeight="1">
      <c r="A13" s="3"/>
      <c r="B13" s="17"/>
      <c r="C13" s="23" t="str">
        <f>"５．平成"&amp;'グラフ①（継続・新規割合）'!$N$7&amp;"年度の新規増加分　　　※計算③－④"</f>
        <v>５．平成23年度の新規増加分　　　※計算③－④</v>
      </c>
      <c r="D13" s="10"/>
      <c r="E13" s="10"/>
      <c r="F13" s="10"/>
      <c r="G13" s="10"/>
      <c r="H13" s="24" t="s">
        <v>8</v>
      </c>
      <c r="I13" s="8">
        <f>I8-I10</f>
        <v>1054</v>
      </c>
      <c r="J13" s="16"/>
      <c r="K13" s="10"/>
      <c r="L13" s="3"/>
      <c r="M13" s="3"/>
      <c r="N13" s="3"/>
      <c r="O13" s="3"/>
      <c r="P13" s="3"/>
      <c r="Q13" s="3"/>
      <c r="R13" s="3"/>
      <c r="S13" s="3"/>
      <c r="T13" s="3"/>
      <c r="U13" s="3"/>
      <c r="V13" s="3"/>
      <c r="W13" s="3"/>
      <c r="X13" s="3"/>
      <c r="Y13" s="3"/>
      <c r="Z13" s="3"/>
      <c r="AA13" s="3"/>
      <c r="AB13" s="3"/>
      <c r="AC13" s="3"/>
      <c r="AD13" s="3"/>
    </row>
    <row r="14" spans="1:30" ht="17.25">
      <c r="A14" s="3"/>
      <c r="B14" s="17"/>
      <c r="C14" s="23"/>
      <c r="D14" s="10"/>
      <c r="E14" s="10"/>
      <c r="F14" s="10"/>
      <c r="G14" s="10"/>
      <c r="H14" s="24"/>
      <c r="I14" s="25"/>
      <c r="J14" s="16"/>
      <c r="K14" s="10"/>
      <c r="L14" s="6" t="s">
        <v>18</v>
      </c>
      <c r="M14" s="21"/>
      <c r="N14" s="21"/>
      <c r="O14" s="3"/>
      <c r="P14" s="3"/>
      <c r="Q14" s="3"/>
      <c r="R14" s="3"/>
      <c r="S14" s="3"/>
      <c r="T14" s="3"/>
      <c r="U14" s="3"/>
      <c r="V14" s="3"/>
      <c r="W14" s="3"/>
      <c r="X14" s="3"/>
      <c r="Y14" s="3"/>
      <c r="Z14" s="3"/>
      <c r="AA14" s="3"/>
      <c r="AB14" s="3"/>
      <c r="AC14" s="3"/>
      <c r="AD14" s="3"/>
    </row>
    <row r="15" spans="1:30" ht="17.25">
      <c r="A15" s="3"/>
      <c r="B15" s="17"/>
      <c r="C15" s="23" t="str">
        <f>"６．平成"&amp;'グラフ①（継続・新規割合）'!$N$7&amp;"年度の学校復帰分　　　※計算①－②－④"</f>
        <v>６．平成23年度の学校復帰分　　　※計算①－②－④</v>
      </c>
      <c r="D15" s="10"/>
      <c r="E15" s="10"/>
      <c r="F15" s="10"/>
      <c r="G15" s="10"/>
      <c r="H15" s="24" t="s">
        <v>9</v>
      </c>
      <c r="I15" s="8">
        <f>I4-I6-I10</f>
        <v>328</v>
      </c>
      <c r="J15" s="16"/>
      <c r="K15" s="10"/>
      <c r="L15" s="21"/>
      <c r="M15" s="21"/>
      <c r="N15" s="21"/>
      <c r="O15" s="3"/>
      <c r="P15" s="3"/>
      <c r="Q15" s="3"/>
      <c r="R15" s="3"/>
      <c r="S15" s="3"/>
      <c r="T15" s="3"/>
      <c r="U15" s="3"/>
      <c r="V15" s="3"/>
      <c r="W15" s="3"/>
      <c r="X15" s="3"/>
      <c r="Y15" s="3"/>
      <c r="Z15" s="3"/>
      <c r="AA15" s="3"/>
      <c r="AB15" s="3"/>
      <c r="AC15" s="3"/>
      <c r="AD15" s="3"/>
    </row>
    <row r="16" spans="1:30" ht="17.25" customHeight="1">
      <c r="A16" s="3"/>
      <c r="B16" s="17"/>
      <c r="C16" s="23"/>
      <c r="D16" s="10"/>
      <c r="E16" s="10"/>
      <c r="F16" s="10"/>
      <c r="G16" s="10"/>
      <c r="H16" s="24"/>
      <c r="I16" s="25"/>
      <c r="J16" s="16"/>
      <c r="K16" s="10"/>
      <c r="L16" s="21"/>
      <c r="M16" s="3" t="s">
        <v>21</v>
      </c>
      <c r="N16" s="3"/>
      <c r="O16" s="3"/>
      <c r="P16" s="3"/>
      <c r="Q16" s="3"/>
      <c r="R16" s="3"/>
      <c r="S16" s="3"/>
      <c r="T16" s="3"/>
      <c r="U16" s="3"/>
      <c r="V16" s="3"/>
      <c r="W16" s="3"/>
      <c r="X16" s="3"/>
      <c r="Y16" s="3"/>
      <c r="Z16" s="3"/>
      <c r="AA16" s="3"/>
      <c r="AB16" s="3"/>
      <c r="AC16" s="3"/>
      <c r="AD16" s="3"/>
    </row>
    <row r="17" spans="1:30" ht="17.25" customHeight="1">
      <c r="A17" s="3"/>
      <c r="B17" s="17"/>
      <c r="C17" s="23" t="str">
        <f>"７．平成"&amp;'グラフ①（継続・新規割合）'!$N$7-1&amp;"年度からの増減分　　　※計算③－①"</f>
        <v>７．平成22年度からの増減分　　　※計算③－①</v>
      </c>
      <c r="D17" s="10"/>
      <c r="E17" s="10"/>
      <c r="F17" s="10"/>
      <c r="G17" s="10"/>
      <c r="H17" s="24" t="s">
        <v>10</v>
      </c>
      <c r="I17" s="8">
        <f>I8-I4</f>
        <v>-25</v>
      </c>
      <c r="J17" s="16"/>
      <c r="K17" s="10"/>
      <c r="L17" s="3"/>
      <c r="M17" s="29"/>
      <c r="N17" s="29"/>
      <c r="O17" s="3"/>
      <c r="P17" s="3"/>
      <c r="Q17" s="3"/>
      <c r="R17" s="3"/>
      <c r="S17" s="3"/>
      <c r="T17" s="3"/>
      <c r="U17" s="3"/>
      <c r="V17" s="3"/>
      <c r="W17" s="3"/>
      <c r="X17" s="3"/>
      <c r="Y17" s="3"/>
      <c r="Z17" s="3"/>
      <c r="AA17" s="3"/>
      <c r="AB17" s="3"/>
      <c r="AC17" s="3"/>
      <c r="AD17" s="3"/>
    </row>
    <row r="18" spans="1:30" ht="13.5" customHeight="1">
      <c r="A18" s="3"/>
      <c r="B18" s="17"/>
      <c r="C18" s="10"/>
      <c r="D18" s="10"/>
      <c r="E18" s="10"/>
      <c r="F18" s="10"/>
      <c r="G18" s="10"/>
      <c r="H18" s="26"/>
      <c r="I18" s="10"/>
      <c r="J18" s="16"/>
      <c r="K18" s="10"/>
      <c r="L18" s="3"/>
      <c r="M18" s="29"/>
      <c r="N18" s="54">
        <f>(I4-I10)/I4</f>
        <v>0.47849223946784925</v>
      </c>
      <c r="O18" s="55"/>
      <c r="P18" s="55"/>
      <c r="Q18" s="56"/>
      <c r="R18" s="3"/>
      <c r="S18" s="3"/>
      <c r="T18" s="3"/>
      <c r="U18" s="3"/>
      <c r="V18" s="3"/>
      <c r="W18" s="3"/>
      <c r="X18" s="3"/>
      <c r="Y18" s="3"/>
      <c r="Z18" s="3"/>
      <c r="AA18" s="3"/>
      <c r="AB18" s="3"/>
      <c r="AC18" s="3"/>
      <c r="AD18" s="3"/>
    </row>
    <row r="19" spans="1:30" ht="13.5" customHeight="1">
      <c r="A19" s="3"/>
      <c r="B19" s="17"/>
      <c r="C19" s="10"/>
      <c r="D19" s="10"/>
      <c r="E19" s="10"/>
      <c r="F19" s="10"/>
      <c r="G19" s="10"/>
      <c r="H19" s="10"/>
      <c r="I19" s="10"/>
      <c r="J19" s="16"/>
      <c r="K19" s="10"/>
      <c r="L19" s="3"/>
      <c r="M19" s="29"/>
      <c r="N19" s="57"/>
      <c r="O19" s="58"/>
      <c r="P19" s="58"/>
      <c r="Q19" s="59"/>
      <c r="R19" s="3"/>
      <c r="S19" s="3"/>
      <c r="T19" s="3"/>
      <c r="U19" s="3"/>
      <c r="V19" s="3"/>
      <c r="W19" s="3"/>
      <c r="X19" s="3"/>
      <c r="Y19" s="3"/>
      <c r="Z19" s="3"/>
      <c r="AA19" s="3"/>
      <c r="AB19" s="3"/>
      <c r="AC19" s="3"/>
      <c r="AD19" s="3"/>
    </row>
    <row r="20" spans="1:30" ht="13.5" customHeight="1">
      <c r="A20" s="3"/>
      <c r="B20" s="17"/>
      <c r="C20" s="42" t="s">
        <v>4</v>
      </c>
      <c r="D20" s="11"/>
      <c r="E20" s="27" t="s">
        <v>11</v>
      </c>
      <c r="F20" s="10"/>
      <c r="G20" s="10"/>
      <c r="H20" s="10"/>
      <c r="I20" s="10"/>
      <c r="J20" s="16"/>
      <c r="K20" s="10"/>
      <c r="L20" s="3"/>
      <c r="M20" s="29"/>
      <c r="N20" s="57"/>
      <c r="O20" s="58"/>
      <c r="P20" s="58"/>
      <c r="Q20" s="59"/>
      <c r="R20" s="3"/>
      <c r="S20" s="3"/>
      <c r="T20" s="3"/>
      <c r="U20" s="3"/>
      <c r="V20" s="3"/>
      <c r="W20" s="3"/>
      <c r="X20" s="3"/>
      <c r="Y20" s="3"/>
      <c r="Z20" s="3"/>
      <c r="AA20" s="3"/>
      <c r="AB20" s="3"/>
      <c r="AC20" s="3"/>
      <c r="AD20" s="3"/>
    </row>
    <row r="21" spans="1:30" ht="4.5" customHeight="1">
      <c r="A21" s="3"/>
      <c r="B21" s="17"/>
      <c r="C21" s="43"/>
      <c r="D21" s="10"/>
      <c r="E21" s="28"/>
      <c r="F21" s="10"/>
      <c r="G21" s="10"/>
      <c r="H21" s="10"/>
      <c r="I21" s="10"/>
      <c r="J21" s="16"/>
      <c r="K21" s="10"/>
      <c r="L21" s="6"/>
      <c r="M21" s="29"/>
      <c r="N21" s="60"/>
      <c r="O21" s="61"/>
      <c r="P21" s="61"/>
      <c r="Q21" s="62"/>
      <c r="R21" s="3"/>
      <c r="S21" s="3"/>
      <c r="T21" s="3"/>
      <c r="U21" s="3"/>
      <c r="V21" s="3"/>
      <c r="W21" s="3"/>
      <c r="X21" s="3"/>
      <c r="Y21" s="3"/>
      <c r="Z21" s="3"/>
      <c r="AA21" s="3"/>
      <c r="AB21" s="3"/>
      <c r="AC21" s="3"/>
      <c r="AD21" s="3"/>
    </row>
    <row r="22" spans="1:30">
      <c r="A22" s="3"/>
      <c r="B22" s="17"/>
      <c r="C22" s="43" t="s">
        <v>5</v>
      </c>
      <c r="D22" s="12"/>
      <c r="E22" s="28" t="s">
        <v>64</v>
      </c>
      <c r="F22" s="10"/>
      <c r="G22" s="10"/>
      <c r="H22" s="10"/>
      <c r="I22" s="10"/>
      <c r="J22" s="16"/>
      <c r="K22" s="10"/>
      <c r="L22" s="3"/>
      <c r="M22" s="3"/>
      <c r="N22" s="3"/>
      <c r="O22" s="3"/>
      <c r="P22" s="3"/>
      <c r="Q22" s="3"/>
      <c r="R22" s="3"/>
      <c r="S22" s="3"/>
      <c r="T22" s="3"/>
      <c r="U22" s="3"/>
      <c r="V22" s="3"/>
      <c r="W22" s="3"/>
      <c r="X22" s="3"/>
      <c r="Y22" s="3"/>
      <c r="Z22" s="3"/>
      <c r="AA22" s="3"/>
      <c r="AB22" s="3"/>
      <c r="AC22" s="3"/>
      <c r="AD22" s="3"/>
    </row>
    <row r="23" spans="1:30" ht="4.5" customHeight="1">
      <c r="A23" s="3"/>
      <c r="B23" s="17"/>
      <c r="C23" s="43"/>
      <c r="D23" s="10"/>
      <c r="E23" s="28"/>
      <c r="F23" s="10"/>
      <c r="G23" s="10"/>
      <c r="H23" s="10"/>
      <c r="I23" s="10"/>
      <c r="J23" s="16"/>
      <c r="K23" s="10"/>
      <c r="L23" s="3"/>
      <c r="M23" s="3"/>
      <c r="N23" s="3"/>
      <c r="O23" s="3"/>
      <c r="P23" s="3"/>
      <c r="Q23" s="3"/>
      <c r="R23" s="3"/>
      <c r="S23" s="3"/>
      <c r="T23" s="3"/>
      <c r="U23" s="3"/>
      <c r="V23" s="3"/>
      <c r="W23" s="3"/>
      <c r="X23" s="3"/>
      <c r="Y23" s="3"/>
      <c r="Z23" s="3"/>
      <c r="AA23" s="3"/>
      <c r="AB23" s="3"/>
      <c r="AC23" s="3"/>
      <c r="AD23" s="3"/>
    </row>
    <row r="24" spans="1:30" ht="17.25" customHeight="1">
      <c r="A24" s="3"/>
      <c r="B24" s="17"/>
      <c r="C24" s="43" t="s">
        <v>9</v>
      </c>
      <c r="D24" s="30"/>
      <c r="E24" s="28" t="s">
        <v>65</v>
      </c>
      <c r="F24" s="10"/>
      <c r="G24" s="10"/>
      <c r="H24" s="10"/>
      <c r="I24" s="10"/>
      <c r="J24" s="16"/>
      <c r="K24" s="10"/>
      <c r="L24" s="3"/>
      <c r="M24" s="3" t="s">
        <v>19</v>
      </c>
      <c r="N24" s="29"/>
      <c r="O24" s="3"/>
      <c r="P24" s="3"/>
      <c r="Q24" s="3"/>
      <c r="R24" s="3"/>
      <c r="S24" s="3"/>
      <c r="T24" s="3"/>
      <c r="U24" s="3"/>
      <c r="V24" s="3"/>
      <c r="W24" s="3"/>
      <c r="X24" s="3"/>
      <c r="Y24" s="3"/>
      <c r="Z24" s="3"/>
      <c r="AA24" s="3"/>
      <c r="AB24" s="3"/>
      <c r="AC24" s="3"/>
      <c r="AD24" s="3"/>
    </row>
    <row r="25" spans="1:30" ht="4.5" customHeight="1">
      <c r="A25" s="3"/>
      <c r="B25" s="17"/>
      <c r="C25" s="43"/>
      <c r="D25" s="10"/>
      <c r="E25" s="28"/>
      <c r="F25" s="10"/>
      <c r="G25" s="10"/>
      <c r="H25" s="10"/>
      <c r="I25" s="10"/>
      <c r="J25" s="16"/>
      <c r="K25" s="10"/>
      <c r="L25" s="3"/>
      <c r="M25" s="29"/>
      <c r="N25" s="3"/>
      <c r="O25" s="3"/>
      <c r="P25" s="3"/>
      <c r="Q25" s="3"/>
      <c r="R25" s="3"/>
      <c r="S25" s="3"/>
      <c r="T25" s="3"/>
      <c r="U25" s="3"/>
      <c r="V25" s="3"/>
      <c r="W25" s="3"/>
      <c r="X25" s="3"/>
      <c r="Y25" s="3"/>
      <c r="Z25" s="3"/>
      <c r="AA25" s="3"/>
      <c r="AB25" s="3"/>
      <c r="AC25" s="3"/>
      <c r="AD25" s="3"/>
    </row>
    <row r="26" spans="1:30" ht="17.25" customHeight="1">
      <c r="A26" s="3"/>
      <c r="B26" s="17"/>
      <c r="C26" s="43" t="s">
        <v>7</v>
      </c>
      <c r="D26" s="1"/>
      <c r="E26" s="28" t="s">
        <v>12</v>
      </c>
      <c r="F26" s="10"/>
      <c r="G26" s="10"/>
      <c r="H26" s="10"/>
      <c r="I26" s="10"/>
      <c r="J26" s="16"/>
      <c r="K26" s="10"/>
      <c r="L26" s="3"/>
      <c r="M26" s="29"/>
      <c r="N26" s="3"/>
      <c r="O26" s="3"/>
      <c r="P26" s="3"/>
      <c r="Q26" s="3"/>
      <c r="R26" s="3"/>
      <c r="S26" s="3"/>
      <c r="T26" s="3"/>
      <c r="U26" s="3"/>
      <c r="V26" s="3"/>
      <c r="W26" s="3"/>
      <c r="X26" s="3"/>
      <c r="Y26" s="3"/>
      <c r="Z26" s="3"/>
      <c r="AA26" s="3"/>
      <c r="AB26" s="3"/>
      <c r="AC26" s="3"/>
      <c r="AD26" s="3"/>
    </row>
    <row r="27" spans="1:30" ht="4.5" customHeight="1">
      <c r="A27" s="3"/>
      <c r="B27" s="17"/>
      <c r="C27" s="43"/>
      <c r="D27" s="10"/>
      <c r="E27" s="28"/>
      <c r="F27" s="10"/>
      <c r="G27" s="10"/>
      <c r="H27" s="10"/>
      <c r="I27" s="10"/>
      <c r="J27" s="16"/>
      <c r="K27" s="10"/>
      <c r="L27" s="3"/>
      <c r="M27" s="29"/>
      <c r="N27" s="54">
        <f>I13/I8</f>
        <v>0.47264573991031389</v>
      </c>
      <c r="O27" s="55"/>
      <c r="P27" s="55"/>
      <c r="Q27" s="56"/>
      <c r="R27" s="3"/>
      <c r="S27" s="3"/>
      <c r="T27" s="3"/>
      <c r="U27" s="3"/>
      <c r="V27" s="3"/>
      <c r="W27" s="3"/>
      <c r="X27" s="3"/>
      <c r="Y27" s="3"/>
      <c r="Z27" s="3"/>
      <c r="AA27" s="3"/>
      <c r="AB27" s="3"/>
      <c r="AC27" s="3"/>
      <c r="AD27" s="3"/>
    </row>
    <row r="28" spans="1:30" ht="13.5" customHeight="1">
      <c r="A28" s="3"/>
      <c r="B28" s="17"/>
      <c r="C28" s="43" t="s">
        <v>8</v>
      </c>
      <c r="D28" s="11"/>
      <c r="E28" s="28" t="s">
        <v>13</v>
      </c>
      <c r="F28" s="10"/>
      <c r="G28" s="10"/>
      <c r="H28" s="10"/>
      <c r="I28" s="10"/>
      <c r="J28" s="16"/>
      <c r="K28" s="10"/>
      <c r="L28" s="3"/>
      <c r="M28" s="29"/>
      <c r="N28" s="57"/>
      <c r="O28" s="58"/>
      <c r="P28" s="58"/>
      <c r="Q28" s="59"/>
      <c r="R28" s="3"/>
      <c r="S28" s="3"/>
      <c r="T28" s="3"/>
      <c r="U28" s="3"/>
      <c r="V28" s="3"/>
      <c r="W28" s="3"/>
      <c r="X28" s="3"/>
      <c r="Y28" s="3"/>
      <c r="Z28" s="3"/>
      <c r="AA28" s="3"/>
      <c r="AB28" s="3"/>
      <c r="AC28" s="3"/>
      <c r="AD28" s="3"/>
    </row>
    <row r="29" spans="1:30" ht="13.5" customHeight="1">
      <c r="A29" s="3"/>
      <c r="B29" s="17"/>
      <c r="C29" s="10"/>
      <c r="D29" s="10"/>
      <c r="E29" s="10"/>
      <c r="F29" s="10"/>
      <c r="G29" s="10"/>
      <c r="H29" s="10"/>
      <c r="I29" s="10"/>
      <c r="J29" s="16"/>
      <c r="K29" s="10"/>
      <c r="L29" s="3"/>
      <c r="M29" s="3"/>
      <c r="N29" s="57"/>
      <c r="O29" s="58"/>
      <c r="P29" s="58"/>
      <c r="Q29" s="59"/>
      <c r="R29" s="3"/>
      <c r="S29" s="3"/>
      <c r="T29" s="3"/>
      <c r="U29" s="3"/>
      <c r="V29" s="3"/>
      <c r="W29" s="3"/>
      <c r="X29" s="3"/>
      <c r="Y29" s="3"/>
      <c r="Z29" s="3"/>
      <c r="AA29" s="3"/>
      <c r="AB29" s="3"/>
      <c r="AC29" s="3"/>
      <c r="AD29" s="3"/>
    </row>
    <row r="30" spans="1:30" ht="13.5" customHeight="1">
      <c r="A30" s="3"/>
      <c r="B30" s="17"/>
      <c r="C30" s="10"/>
      <c r="D30" s="10"/>
      <c r="E30" s="10"/>
      <c r="F30" s="10"/>
      <c r="G30" s="10"/>
      <c r="H30" s="10"/>
      <c r="I30" s="10"/>
      <c r="J30" s="16"/>
      <c r="K30" s="10"/>
      <c r="L30" s="3"/>
      <c r="M30" s="3"/>
      <c r="N30" s="60"/>
      <c r="O30" s="61"/>
      <c r="P30" s="61"/>
      <c r="Q30" s="62"/>
      <c r="R30" s="3"/>
      <c r="S30" s="3"/>
      <c r="T30" s="3"/>
      <c r="U30" s="3"/>
      <c r="V30" s="3"/>
      <c r="W30" s="3"/>
      <c r="X30" s="3"/>
      <c r="Y30" s="3"/>
      <c r="Z30" s="3"/>
      <c r="AA30" s="3"/>
      <c r="AB30" s="3"/>
      <c r="AC30" s="3"/>
      <c r="AD30" s="3"/>
    </row>
    <row r="31" spans="1:30" ht="13.5" customHeight="1">
      <c r="A31" s="3"/>
      <c r="B31" s="17"/>
      <c r="C31" s="10"/>
      <c r="D31" s="10"/>
      <c r="E31" s="10"/>
      <c r="F31" s="10"/>
      <c r="G31" s="10"/>
      <c r="H31" s="10"/>
      <c r="I31" s="10"/>
      <c r="J31" s="16"/>
      <c r="K31" s="10"/>
      <c r="L31" s="3"/>
      <c r="M31" s="3"/>
      <c r="N31" s="3"/>
      <c r="O31" s="3"/>
      <c r="P31" s="3"/>
      <c r="Q31" s="3"/>
      <c r="R31" s="3"/>
      <c r="S31" s="3"/>
      <c r="T31" s="3"/>
      <c r="U31" s="3"/>
      <c r="V31" s="3"/>
      <c r="W31" s="3"/>
      <c r="X31" s="3"/>
      <c r="Y31" s="3"/>
      <c r="Z31" s="3"/>
      <c r="AA31" s="3"/>
      <c r="AB31" s="3"/>
      <c r="AC31" s="3"/>
      <c r="AD31" s="3"/>
    </row>
    <row r="32" spans="1:30">
      <c r="A32" s="3"/>
      <c r="B32" s="17"/>
      <c r="C32" s="10"/>
      <c r="D32" s="10"/>
      <c r="E32" s="10"/>
      <c r="F32" s="10"/>
      <c r="G32" s="10"/>
      <c r="H32" s="10"/>
      <c r="I32" s="10"/>
      <c r="J32" s="16"/>
      <c r="K32" s="10"/>
      <c r="L32" s="3"/>
      <c r="M32" s="3"/>
      <c r="N32" s="3"/>
      <c r="O32" s="3"/>
      <c r="P32" s="3"/>
      <c r="Q32" s="3"/>
      <c r="R32" s="3"/>
      <c r="S32" s="3"/>
      <c r="T32" s="3"/>
      <c r="U32" s="3"/>
      <c r="V32" s="3"/>
      <c r="W32" s="3"/>
      <c r="X32" s="3"/>
      <c r="Y32" s="3"/>
      <c r="Z32" s="3"/>
      <c r="AA32" s="3"/>
      <c r="AB32" s="3"/>
      <c r="AC32" s="3"/>
      <c r="AD32" s="3"/>
    </row>
    <row r="33" spans="1:30">
      <c r="A33" s="3"/>
      <c r="B33" s="17"/>
      <c r="C33" s="10"/>
      <c r="D33" s="10"/>
      <c r="E33" s="10"/>
      <c r="F33" s="10"/>
      <c r="G33" s="10"/>
      <c r="H33" s="10"/>
      <c r="I33" s="10"/>
      <c r="J33" s="16"/>
      <c r="K33" s="10"/>
      <c r="L33" s="3"/>
      <c r="M33" s="3" t="s">
        <v>20</v>
      </c>
      <c r="N33" s="3"/>
      <c r="O33" s="3"/>
      <c r="P33" s="3"/>
      <c r="Q33" s="3"/>
      <c r="R33" s="3"/>
      <c r="S33" s="3"/>
      <c r="T33" s="3"/>
      <c r="U33" s="3"/>
      <c r="V33" s="3"/>
      <c r="W33" s="3"/>
      <c r="X33" s="3"/>
      <c r="Y33" s="3"/>
      <c r="Z33" s="3"/>
      <c r="AA33" s="3"/>
      <c r="AB33" s="3"/>
      <c r="AC33" s="3"/>
      <c r="AD33" s="3"/>
    </row>
    <row r="34" spans="1:30" ht="17.25" customHeight="1">
      <c r="A34" s="3"/>
      <c r="B34" s="17"/>
      <c r="C34" s="10"/>
      <c r="D34" s="10"/>
      <c r="E34" s="10"/>
      <c r="F34" s="10"/>
      <c r="G34" s="10"/>
      <c r="H34" s="10"/>
      <c r="I34" s="10"/>
      <c r="J34" s="16"/>
      <c r="K34" s="10"/>
      <c r="L34" s="3"/>
      <c r="M34" s="3"/>
      <c r="N34" s="3"/>
      <c r="O34" s="3"/>
      <c r="P34" s="3"/>
      <c r="Q34" s="3"/>
      <c r="R34" s="3"/>
      <c r="S34" s="3"/>
      <c r="T34" s="3"/>
      <c r="U34" s="3"/>
      <c r="V34" s="3"/>
      <c r="W34" s="3"/>
      <c r="X34" s="3"/>
      <c r="Y34" s="3"/>
      <c r="Z34" s="3"/>
      <c r="AA34" s="3"/>
      <c r="AB34" s="3"/>
      <c r="AC34" s="3"/>
      <c r="AD34" s="3"/>
    </row>
    <row r="35" spans="1:30" ht="17.25" customHeight="1">
      <c r="A35" s="3"/>
      <c r="B35" s="17"/>
      <c r="C35" s="10"/>
      <c r="D35" s="10"/>
      <c r="E35" s="10"/>
      <c r="F35" s="10"/>
      <c r="G35" s="10"/>
      <c r="H35" s="10"/>
      <c r="I35" s="10"/>
      <c r="J35" s="16"/>
      <c r="K35" s="10"/>
      <c r="L35" s="3"/>
      <c r="M35" s="3"/>
      <c r="N35" s="54">
        <f>I8/I4-1</f>
        <v>-1.1086474501108667E-2</v>
      </c>
      <c r="O35" s="55"/>
      <c r="P35" s="55"/>
      <c r="Q35" s="56"/>
      <c r="R35" s="3"/>
      <c r="S35" s="3"/>
      <c r="T35" s="3"/>
      <c r="U35" s="3"/>
      <c r="V35" s="3"/>
      <c r="W35" s="3"/>
      <c r="X35" s="3"/>
      <c r="Y35" s="3"/>
      <c r="Z35" s="3"/>
      <c r="AA35" s="3"/>
      <c r="AB35" s="3"/>
      <c r="AC35" s="3"/>
      <c r="AD35" s="3"/>
    </row>
    <row r="36" spans="1:30" ht="17.25" customHeight="1">
      <c r="A36" s="3"/>
      <c r="B36" s="17"/>
      <c r="C36" s="10"/>
      <c r="D36" s="10"/>
      <c r="E36" s="10"/>
      <c r="F36" s="10"/>
      <c r="G36" s="10"/>
      <c r="H36" s="10"/>
      <c r="I36" s="10"/>
      <c r="J36" s="16"/>
      <c r="K36" s="10"/>
      <c r="L36" s="3"/>
      <c r="M36" s="3"/>
      <c r="N36" s="57"/>
      <c r="O36" s="58"/>
      <c r="P36" s="58"/>
      <c r="Q36" s="59"/>
      <c r="R36" s="3"/>
      <c r="S36" s="3"/>
      <c r="T36" s="3"/>
      <c r="U36" s="3"/>
      <c r="V36" s="3"/>
      <c r="W36" s="3"/>
      <c r="X36" s="3"/>
      <c r="Y36" s="3"/>
      <c r="Z36" s="3"/>
      <c r="AA36" s="3"/>
      <c r="AB36" s="3"/>
      <c r="AC36" s="3"/>
      <c r="AD36" s="3"/>
    </row>
    <row r="37" spans="1:30" ht="17.25" customHeight="1">
      <c r="A37" s="3"/>
      <c r="B37" s="17"/>
      <c r="C37" s="10"/>
      <c r="D37" s="10"/>
      <c r="E37" s="10"/>
      <c r="F37" s="10"/>
      <c r="G37" s="10"/>
      <c r="H37" s="10"/>
      <c r="I37" s="10"/>
      <c r="J37" s="16"/>
      <c r="K37" s="10"/>
      <c r="L37" s="3"/>
      <c r="M37" s="3"/>
      <c r="N37" s="60"/>
      <c r="O37" s="61"/>
      <c r="P37" s="61"/>
      <c r="Q37" s="62"/>
      <c r="R37" s="3"/>
      <c r="S37" s="3"/>
      <c r="T37" s="3"/>
      <c r="U37" s="3"/>
      <c r="V37" s="3"/>
      <c r="W37" s="3"/>
      <c r="X37" s="3"/>
      <c r="Y37" s="3"/>
      <c r="Z37" s="3"/>
      <c r="AA37" s="3"/>
      <c r="AB37" s="3"/>
      <c r="AC37" s="3"/>
      <c r="AD37" s="3"/>
    </row>
    <row r="38" spans="1:30" ht="17.25" customHeight="1">
      <c r="A38" s="3"/>
      <c r="B38" s="17"/>
      <c r="C38" s="10"/>
      <c r="D38" s="10"/>
      <c r="E38" s="10"/>
      <c r="F38" s="10"/>
      <c r="G38" s="10"/>
      <c r="H38" s="10"/>
      <c r="I38" s="10"/>
      <c r="J38" s="16"/>
      <c r="K38" s="10"/>
      <c r="L38" s="3"/>
      <c r="M38" s="3"/>
      <c r="N38" s="29"/>
      <c r="O38" s="3"/>
      <c r="P38" s="3"/>
      <c r="Q38" s="3"/>
      <c r="R38" s="3"/>
      <c r="S38" s="3"/>
      <c r="T38" s="3"/>
      <c r="U38" s="3"/>
      <c r="V38" s="3"/>
      <c r="W38" s="3"/>
      <c r="X38" s="3"/>
      <c r="Y38" s="3"/>
      <c r="Z38" s="3"/>
      <c r="AA38" s="3"/>
      <c r="AB38" s="3"/>
      <c r="AC38" s="3"/>
      <c r="AD38" s="3"/>
    </row>
    <row r="39" spans="1:30" ht="17.25" customHeight="1">
      <c r="A39" s="3"/>
      <c r="B39" s="17"/>
      <c r="C39" s="10"/>
      <c r="D39" s="10"/>
      <c r="E39" s="10"/>
      <c r="F39" s="10"/>
      <c r="G39" s="10"/>
      <c r="H39" s="10"/>
      <c r="I39" s="10"/>
      <c r="J39" s="16"/>
      <c r="K39" s="10"/>
      <c r="L39" s="3"/>
      <c r="M39" s="3"/>
      <c r="N39" s="29"/>
      <c r="O39" s="3"/>
      <c r="P39" s="3"/>
      <c r="Q39" s="3"/>
      <c r="R39" s="3"/>
      <c r="S39" s="3"/>
      <c r="T39" s="3"/>
      <c r="U39" s="3"/>
      <c r="V39" s="3"/>
      <c r="W39" s="3"/>
      <c r="X39" s="3"/>
      <c r="Y39" s="3"/>
      <c r="Z39" s="3"/>
      <c r="AA39" s="3"/>
      <c r="AB39" s="3"/>
      <c r="AC39" s="3"/>
      <c r="AD39" s="3"/>
    </row>
    <row r="40" spans="1:30">
      <c r="A40" s="3"/>
      <c r="B40" s="17"/>
      <c r="C40" s="10"/>
      <c r="D40" s="10"/>
      <c r="E40" s="10"/>
      <c r="F40" s="10"/>
      <c r="G40" s="10"/>
      <c r="H40" s="10"/>
      <c r="I40" s="10"/>
      <c r="J40" s="16"/>
      <c r="K40" s="10"/>
      <c r="L40" s="3"/>
      <c r="M40" s="3"/>
      <c r="N40" s="3"/>
      <c r="O40" s="3"/>
      <c r="P40" s="3"/>
      <c r="Q40" s="3"/>
      <c r="R40" s="3"/>
      <c r="S40" s="3"/>
      <c r="T40" s="3"/>
      <c r="U40" s="3"/>
      <c r="V40" s="3"/>
      <c r="W40" s="3"/>
      <c r="X40" s="3"/>
      <c r="Y40" s="3"/>
      <c r="Z40" s="3"/>
      <c r="AA40" s="3"/>
      <c r="AB40" s="3"/>
      <c r="AC40" s="3"/>
      <c r="AD40" s="3"/>
    </row>
    <row r="41" spans="1:30">
      <c r="A41" s="3"/>
      <c r="B41" s="17"/>
      <c r="C41" s="10"/>
      <c r="D41" s="10"/>
      <c r="E41" s="10"/>
      <c r="F41" s="10"/>
      <c r="G41" s="10"/>
      <c r="H41" s="10"/>
      <c r="I41" s="10"/>
      <c r="J41" s="16"/>
      <c r="K41" s="10"/>
      <c r="L41" s="3"/>
      <c r="M41" s="3"/>
      <c r="N41" s="3"/>
      <c r="O41" s="3"/>
      <c r="P41" s="3"/>
      <c r="Q41" s="3"/>
      <c r="R41" s="3"/>
      <c r="S41" s="3"/>
      <c r="T41" s="3"/>
      <c r="U41" s="3"/>
      <c r="V41" s="3"/>
      <c r="W41" s="3"/>
      <c r="X41" s="3"/>
      <c r="Y41" s="3"/>
      <c r="Z41" s="3"/>
      <c r="AA41" s="3"/>
      <c r="AB41" s="3"/>
      <c r="AC41" s="3"/>
      <c r="AD41" s="3"/>
    </row>
    <row r="42" spans="1:30">
      <c r="A42" s="3"/>
      <c r="B42" s="17"/>
      <c r="C42" s="10"/>
      <c r="D42" s="10"/>
      <c r="E42" s="10"/>
      <c r="F42" s="10"/>
      <c r="G42" s="10"/>
      <c r="H42" s="10"/>
      <c r="I42" s="10"/>
      <c r="J42" s="16"/>
      <c r="K42" s="10"/>
      <c r="L42" s="3"/>
      <c r="M42" s="3"/>
      <c r="N42" s="3"/>
      <c r="O42" s="3"/>
      <c r="P42" s="3"/>
      <c r="Q42" s="3"/>
      <c r="R42" s="3"/>
      <c r="S42" s="3"/>
      <c r="T42" s="3"/>
      <c r="U42" s="3"/>
      <c r="V42" s="3"/>
      <c r="W42" s="3"/>
      <c r="X42" s="3"/>
      <c r="Y42" s="3"/>
      <c r="Z42" s="3"/>
      <c r="AA42" s="3"/>
      <c r="AB42" s="3"/>
      <c r="AC42" s="3"/>
      <c r="AD42" s="3"/>
    </row>
    <row r="43" spans="1:30">
      <c r="A43" s="3"/>
      <c r="B43" s="17"/>
      <c r="C43" s="10"/>
      <c r="D43" s="10"/>
      <c r="E43" s="10"/>
      <c r="F43" s="10"/>
      <c r="G43" s="10"/>
      <c r="H43" s="10"/>
      <c r="I43" s="10"/>
      <c r="J43" s="16"/>
      <c r="K43" s="10"/>
      <c r="L43" s="3"/>
      <c r="M43" s="3"/>
      <c r="N43" s="3"/>
      <c r="O43" s="3"/>
      <c r="P43" s="3"/>
      <c r="Q43" s="3"/>
      <c r="R43" s="3"/>
      <c r="S43" s="3"/>
      <c r="T43" s="3"/>
      <c r="U43" s="3"/>
      <c r="V43" s="3"/>
      <c r="W43" s="3"/>
      <c r="X43" s="3"/>
      <c r="Y43" s="3"/>
      <c r="Z43" s="3"/>
      <c r="AA43" s="3"/>
      <c r="AB43" s="3"/>
      <c r="AC43" s="3"/>
      <c r="AD43" s="3"/>
    </row>
    <row r="44" spans="1:30">
      <c r="A44" s="3"/>
      <c r="B44" s="17"/>
      <c r="C44" s="10"/>
      <c r="D44" s="10"/>
      <c r="E44" s="10"/>
      <c r="F44" s="10"/>
      <c r="G44" s="10"/>
      <c r="H44" s="10"/>
      <c r="I44" s="10"/>
      <c r="J44" s="16"/>
      <c r="K44" s="10"/>
      <c r="L44" s="3"/>
      <c r="M44" s="3"/>
      <c r="N44" s="3"/>
      <c r="O44" s="3"/>
      <c r="P44" s="3"/>
      <c r="Q44" s="3"/>
      <c r="R44" s="3"/>
      <c r="S44" s="3"/>
      <c r="T44" s="3"/>
      <c r="U44" s="3"/>
      <c r="V44" s="3"/>
      <c r="W44" s="3"/>
      <c r="X44" s="3"/>
      <c r="Y44" s="3"/>
      <c r="Z44" s="3"/>
      <c r="AA44" s="3"/>
      <c r="AB44" s="3"/>
      <c r="AC44" s="3"/>
      <c r="AD44" s="3"/>
    </row>
    <row r="45" spans="1:30">
      <c r="A45" s="3"/>
      <c r="B45" s="17"/>
      <c r="C45" s="10"/>
      <c r="D45" s="10"/>
      <c r="E45" s="10"/>
      <c r="F45" s="10"/>
      <c r="G45" s="10"/>
      <c r="H45" s="10"/>
      <c r="I45" s="10"/>
      <c r="J45" s="16"/>
      <c r="K45" s="10"/>
      <c r="L45" s="3"/>
      <c r="M45" s="3"/>
      <c r="N45" s="3"/>
      <c r="O45" s="3"/>
      <c r="P45" s="3"/>
      <c r="Q45" s="3"/>
      <c r="R45" s="3"/>
      <c r="S45" s="3"/>
      <c r="T45" s="3"/>
      <c r="U45" s="3"/>
      <c r="V45" s="3"/>
      <c r="W45" s="3"/>
      <c r="X45" s="3"/>
      <c r="Y45" s="3"/>
      <c r="Z45" s="3"/>
      <c r="AA45" s="3"/>
      <c r="AB45" s="3"/>
      <c r="AC45" s="3"/>
      <c r="AD45" s="3"/>
    </row>
    <row r="46" spans="1:30">
      <c r="A46" s="3"/>
      <c r="B46" s="17"/>
      <c r="C46" s="10"/>
      <c r="D46" s="10"/>
      <c r="E46" s="10"/>
      <c r="F46" s="10"/>
      <c r="G46" s="10"/>
      <c r="H46" s="10"/>
      <c r="I46" s="10"/>
      <c r="J46" s="16"/>
      <c r="K46" s="10"/>
      <c r="L46" s="3"/>
      <c r="M46" s="3"/>
      <c r="N46" s="3"/>
      <c r="O46" s="3"/>
      <c r="P46" s="3"/>
      <c r="Q46" s="3"/>
      <c r="R46" s="3"/>
      <c r="S46" s="3"/>
      <c r="T46" s="3"/>
      <c r="U46" s="3"/>
      <c r="V46" s="3"/>
      <c r="W46" s="3"/>
      <c r="X46" s="3"/>
      <c r="Y46" s="3"/>
      <c r="Z46" s="3"/>
      <c r="AA46" s="3"/>
      <c r="AB46" s="3"/>
      <c r="AC46" s="3"/>
      <c r="AD46" s="3"/>
    </row>
    <row r="47" spans="1:30">
      <c r="A47" s="3"/>
      <c r="B47" s="17"/>
      <c r="C47" s="10"/>
      <c r="D47" s="10"/>
      <c r="E47" s="10"/>
      <c r="F47" s="10"/>
      <c r="G47" s="10"/>
      <c r="H47" s="10"/>
      <c r="I47" s="10"/>
      <c r="J47" s="16"/>
      <c r="K47" s="10"/>
      <c r="L47" s="3"/>
      <c r="M47" s="3"/>
      <c r="N47" s="3"/>
      <c r="O47" s="3"/>
      <c r="P47" s="3"/>
      <c r="Q47" s="3"/>
      <c r="R47" s="3"/>
      <c r="S47" s="3"/>
      <c r="T47" s="3"/>
      <c r="U47" s="3"/>
      <c r="V47" s="3"/>
      <c r="W47" s="3"/>
      <c r="X47" s="3"/>
      <c r="Y47" s="3"/>
      <c r="Z47" s="3"/>
      <c r="AA47" s="3"/>
      <c r="AB47" s="3"/>
      <c r="AC47" s="3"/>
      <c r="AD47" s="3"/>
    </row>
    <row r="48" spans="1:30">
      <c r="A48" s="3"/>
      <c r="B48" s="17"/>
      <c r="C48" s="10"/>
      <c r="D48" s="10"/>
      <c r="E48" s="10"/>
      <c r="F48" s="10"/>
      <c r="G48" s="10"/>
      <c r="H48" s="10"/>
      <c r="I48" s="10"/>
      <c r="J48" s="16"/>
      <c r="K48" s="10"/>
      <c r="L48" s="3"/>
      <c r="M48" s="3"/>
      <c r="N48" s="3"/>
      <c r="O48" s="3"/>
      <c r="P48" s="3"/>
      <c r="Q48" s="3"/>
      <c r="R48" s="3"/>
      <c r="S48" s="3"/>
      <c r="T48" s="3"/>
      <c r="U48" s="3"/>
      <c r="V48" s="3"/>
      <c r="W48" s="3"/>
      <c r="X48" s="3"/>
      <c r="Y48" s="3"/>
      <c r="Z48" s="3"/>
      <c r="AA48" s="3"/>
      <c r="AB48" s="3"/>
      <c r="AC48" s="3"/>
      <c r="AD48" s="3"/>
    </row>
    <row r="49" spans="1:30">
      <c r="A49" s="3"/>
      <c r="B49" s="17"/>
      <c r="C49" s="10"/>
      <c r="D49" s="10"/>
      <c r="E49" s="10"/>
      <c r="F49" s="10"/>
      <c r="G49" s="10"/>
      <c r="H49" s="10"/>
      <c r="I49" s="10"/>
      <c r="J49" s="16"/>
      <c r="K49" s="10"/>
      <c r="L49" s="3"/>
      <c r="M49" s="3"/>
      <c r="N49" s="3"/>
      <c r="O49" s="3"/>
      <c r="P49" s="3"/>
      <c r="Q49" s="3"/>
      <c r="R49" s="3"/>
      <c r="S49" s="3"/>
      <c r="T49" s="3"/>
      <c r="U49" s="3"/>
      <c r="V49" s="3"/>
      <c r="W49" s="3"/>
      <c r="X49" s="3"/>
      <c r="Y49" s="3"/>
      <c r="Z49" s="3"/>
      <c r="AA49" s="3"/>
      <c r="AB49" s="3"/>
      <c r="AC49" s="3"/>
      <c r="AD49" s="3"/>
    </row>
    <row r="50" spans="1:30">
      <c r="A50" s="3"/>
      <c r="B50" s="17"/>
      <c r="C50" s="10"/>
      <c r="D50" s="10"/>
      <c r="E50" s="10"/>
      <c r="F50" s="10"/>
      <c r="G50" s="10"/>
      <c r="H50" s="10"/>
      <c r="I50" s="10"/>
      <c r="J50" s="16"/>
      <c r="K50" s="10"/>
      <c r="L50" s="3"/>
      <c r="M50" s="3"/>
      <c r="N50" s="3"/>
      <c r="O50" s="3"/>
      <c r="P50" s="3"/>
      <c r="Q50" s="3"/>
      <c r="R50" s="3"/>
      <c r="S50" s="3"/>
      <c r="T50" s="3"/>
      <c r="U50" s="3"/>
      <c r="V50" s="3"/>
      <c r="W50" s="3"/>
      <c r="X50" s="3"/>
      <c r="Y50" s="3"/>
      <c r="Z50" s="3"/>
      <c r="AA50" s="3"/>
      <c r="AB50" s="3"/>
      <c r="AC50" s="3"/>
      <c r="AD50" s="3"/>
    </row>
    <row r="51" spans="1:30">
      <c r="A51" s="3"/>
      <c r="B51" s="17"/>
      <c r="C51" s="64" t="s">
        <v>14</v>
      </c>
      <c r="D51" s="65"/>
      <c r="E51" s="65"/>
      <c r="F51" s="65"/>
      <c r="G51" s="65"/>
      <c r="H51" s="65"/>
      <c r="I51" s="65"/>
      <c r="J51" s="16"/>
      <c r="K51" s="10"/>
      <c r="L51" s="3"/>
      <c r="M51" s="3"/>
      <c r="N51" s="3"/>
      <c r="O51" s="3"/>
      <c r="P51" s="3"/>
      <c r="Q51" s="3"/>
      <c r="R51" s="3"/>
      <c r="S51" s="3"/>
      <c r="T51" s="3"/>
      <c r="U51" s="3"/>
      <c r="V51" s="3"/>
      <c r="W51" s="3"/>
      <c r="X51" s="3"/>
      <c r="Y51" s="3"/>
      <c r="Z51" s="3"/>
      <c r="AA51" s="3"/>
      <c r="AB51" s="3"/>
      <c r="AC51" s="3"/>
      <c r="AD51" s="3"/>
    </row>
    <row r="52" spans="1:30">
      <c r="A52" s="3"/>
      <c r="B52" s="18"/>
      <c r="C52" s="53" t="s">
        <v>15</v>
      </c>
      <c r="D52" s="53"/>
      <c r="E52" s="53"/>
      <c r="F52" s="53"/>
      <c r="G52" s="53"/>
      <c r="H52" s="53"/>
      <c r="I52" s="53"/>
      <c r="J52" s="20"/>
      <c r="K52" s="10"/>
      <c r="L52" s="3"/>
      <c r="M52" s="3"/>
      <c r="N52" s="3"/>
      <c r="O52" s="3"/>
      <c r="P52" s="3"/>
      <c r="Q52" s="3"/>
      <c r="R52" s="3"/>
      <c r="S52" s="3"/>
      <c r="T52" s="3"/>
      <c r="U52" s="3"/>
      <c r="V52" s="3"/>
      <c r="W52" s="3"/>
      <c r="X52" s="3"/>
      <c r="Y52" s="3"/>
      <c r="Z52" s="3"/>
      <c r="AA52" s="3"/>
      <c r="AB52" s="3"/>
      <c r="AC52" s="3"/>
      <c r="AD52" s="3"/>
    </row>
    <row r="53" spans="1:30">
      <c r="A53" s="3"/>
      <c r="B53" s="3"/>
      <c r="C53" s="3"/>
      <c r="D53" s="3"/>
      <c r="E53" s="3"/>
      <c r="F53" s="3"/>
      <c r="G53" s="3"/>
      <c r="H53" s="3"/>
      <c r="I53" s="3"/>
      <c r="L53" s="3"/>
      <c r="M53" s="3"/>
      <c r="N53" s="3"/>
      <c r="O53" s="3"/>
      <c r="P53" s="3"/>
      <c r="Q53" s="3"/>
      <c r="R53" s="3"/>
      <c r="S53" s="3"/>
      <c r="T53" s="3"/>
      <c r="U53" s="3"/>
      <c r="V53" s="3"/>
      <c r="W53" s="3"/>
      <c r="X53" s="3"/>
      <c r="Y53" s="3"/>
      <c r="Z53" s="3"/>
      <c r="AA53" s="3"/>
      <c r="AB53" s="3"/>
      <c r="AC53" s="3"/>
      <c r="AD53" s="3"/>
    </row>
    <row r="54" spans="1:30">
      <c r="A54" s="3"/>
      <c r="B54" s="3"/>
      <c r="C54" s="3"/>
      <c r="D54" s="3"/>
      <c r="E54" s="3"/>
      <c r="F54" s="3"/>
      <c r="G54" s="3"/>
      <c r="H54" s="3"/>
      <c r="I54" s="3"/>
      <c r="L54" s="3"/>
      <c r="M54" s="3"/>
      <c r="N54" s="3"/>
      <c r="O54" s="3"/>
      <c r="P54" s="3"/>
      <c r="Q54" s="3"/>
      <c r="R54" s="3"/>
      <c r="S54" s="3"/>
      <c r="T54" s="3"/>
      <c r="U54" s="3"/>
      <c r="V54" s="3"/>
      <c r="W54" s="3"/>
      <c r="X54" s="3"/>
      <c r="Y54" s="3"/>
      <c r="Z54" s="3"/>
      <c r="AA54" s="3"/>
      <c r="AB54" s="3"/>
      <c r="AC54" s="3"/>
      <c r="AD54" s="3"/>
    </row>
    <row r="55" spans="1:30">
      <c r="B55" s="3"/>
      <c r="C55" s="3"/>
      <c r="D55" s="3"/>
      <c r="E55" s="3"/>
      <c r="F55" s="3"/>
      <c r="G55" s="3"/>
      <c r="H55" s="3"/>
      <c r="I55" s="3"/>
      <c r="L55" s="3"/>
      <c r="M55" s="3"/>
      <c r="N55" s="3"/>
      <c r="O55" s="3"/>
      <c r="P55" s="3"/>
      <c r="Q55" s="3"/>
      <c r="R55" s="3"/>
      <c r="S55" s="3"/>
      <c r="T55" s="3"/>
      <c r="U55" s="3"/>
      <c r="V55" s="3"/>
      <c r="W55" s="3"/>
      <c r="X55" s="3"/>
      <c r="Y55" s="3"/>
      <c r="Z55" s="3"/>
      <c r="AA55" s="3"/>
      <c r="AB55" s="3"/>
      <c r="AC55" s="3"/>
      <c r="AD55" s="3"/>
    </row>
    <row r="56" spans="1:30">
      <c r="B56" s="3"/>
      <c r="C56" s="3"/>
      <c r="D56" s="3"/>
      <c r="E56" s="3"/>
      <c r="F56" s="3"/>
      <c r="G56" s="3"/>
      <c r="H56" s="3"/>
      <c r="I56" s="3"/>
      <c r="L56" s="3"/>
      <c r="M56" s="3"/>
      <c r="N56" s="3"/>
      <c r="O56" s="3"/>
      <c r="P56" s="3"/>
      <c r="Q56" s="3"/>
      <c r="R56" s="3"/>
      <c r="S56" s="3"/>
      <c r="T56" s="3"/>
      <c r="U56" s="3"/>
      <c r="V56" s="3"/>
      <c r="W56" s="3"/>
      <c r="X56" s="3"/>
      <c r="Y56" s="3"/>
      <c r="Z56" s="3"/>
      <c r="AA56" s="3"/>
      <c r="AB56" s="3"/>
      <c r="AC56" s="3"/>
      <c r="AD56" s="3"/>
    </row>
    <row r="57" spans="1:30">
      <c r="B57" s="3"/>
      <c r="C57" s="3"/>
      <c r="D57" s="3"/>
      <c r="E57" s="3"/>
      <c r="F57" s="3"/>
      <c r="G57" s="3"/>
      <c r="H57" s="3"/>
      <c r="I57" s="3"/>
      <c r="L57" s="3"/>
      <c r="M57" s="3"/>
      <c r="N57" s="3"/>
      <c r="O57" s="3"/>
      <c r="P57" s="3"/>
      <c r="Q57" s="3"/>
      <c r="R57" s="3"/>
      <c r="S57" s="3"/>
      <c r="T57" s="3"/>
      <c r="U57" s="3"/>
      <c r="V57" s="3"/>
      <c r="W57" s="3"/>
      <c r="X57" s="3"/>
      <c r="Y57" s="3"/>
      <c r="Z57" s="3"/>
      <c r="AA57" s="3"/>
      <c r="AB57" s="3"/>
      <c r="AC57" s="3"/>
      <c r="AD57" s="3"/>
    </row>
    <row r="58" spans="1:30">
      <c r="B58" s="3"/>
      <c r="C58" s="3"/>
      <c r="D58" s="3"/>
      <c r="E58" s="3"/>
      <c r="F58" s="3"/>
      <c r="G58" s="3"/>
      <c r="H58" s="3"/>
      <c r="I58" s="3"/>
      <c r="L58" s="3"/>
      <c r="M58" s="3"/>
      <c r="N58" s="3"/>
      <c r="O58" s="3"/>
      <c r="P58" s="3"/>
      <c r="Q58" s="3"/>
      <c r="R58" s="3"/>
      <c r="S58" s="3"/>
      <c r="T58" s="3"/>
      <c r="U58" s="3"/>
      <c r="V58" s="3"/>
      <c r="W58" s="3"/>
      <c r="X58" s="3"/>
      <c r="Y58" s="3"/>
      <c r="Z58" s="3"/>
      <c r="AA58" s="3"/>
      <c r="AB58" s="3"/>
      <c r="AC58" s="3"/>
      <c r="AD58" s="3"/>
    </row>
    <row r="59" spans="1:30">
      <c r="B59" s="3"/>
      <c r="C59" s="3"/>
      <c r="D59" s="3"/>
      <c r="E59" s="3"/>
      <c r="F59" s="3"/>
      <c r="G59" s="3"/>
      <c r="H59" s="3"/>
      <c r="I59" s="3"/>
      <c r="L59" s="3"/>
      <c r="M59" s="3"/>
      <c r="N59" s="3"/>
      <c r="O59" s="3"/>
      <c r="P59" s="3"/>
      <c r="Q59" s="3"/>
      <c r="R59" s="3"/>
      <c r="S59" s="3"/>
      <c r="T59" s="3"/>
      <c r="U59" s="3"/>
      <c r="V59" s="3"/>
      <c r="W59" s="3"/>
      <c r="X59" s="3"/>
      <c r="Y59" s="3"/>
      <c r="Z59" s="3"/>
      <c r="AA59" s="3"/>
      <c r="AB59" s="3"/>
      <c r="AC59" s="3"/>
      <c r="AD59" s="3"/>
    </row>
    <row r="60" spans="1:30">
      <c r="B60" s="3"/>
      <c r="C60" s="3"/>
      <c r="D60" s="3"/>
      <c r="E60" s="3"/>
      <c r="F60" s="3"/>
      <c r="G60" s="3"/>
      <c r="H60" s="3"/>
      <c r="I60" s="3"/>
      <c r="L60" s="3"/>
      <c r="M60" s="3"/>
      <c r="N60" s="3"/>
      <c r="O60" s="3"/>
      <c r="P60" s="3"/>
      <c r="Q60" s="3"/>
      <c r="R60" s="3"/>
      <c r="S60" s="3"/>
      <c r="T60" s="3"/>
      <c r="U60" s="3"/>
      <c r="V60" s="3"/>
      <c r="W60" s="3"/>
      <c r="X60" s="3"/>
      <c r="Y60" s="3"/>
      <c r="Z60" s="3"/>
      <c r="AA60" s="3"/>
      <c r="AB60" s="3"/>
      <c r="AC60" s="3"/>
      <c r="AD60" s="3"/>
    </row>
    <row r="61" spans="1:30">
      <c r="B61" s="3"/>
      <c r="C61" s="3"/>
      <c r="D61" s="3"/>
      <c r="E61" s="3"/>
      <c r="F61" s="3"/>
      <c r="G61" s="3"/>
      <c r="H61" s="3"/>
      <c r="I61" s="3"/>
      <c r="L61" s="3"/>
      <c r="M61" s="3"/>
      <c r="N61" s="3"/>
      <c r="O61" s="3"/>
      <c r="P61" s="3"/>
      <c r="Q61" s="3"/>
      <c r="R61" s="3"/>
      <c r="S61" s="3"/>
      <c r="T61" s="3"/>
      <c r="U61" s="3"/>
      <c r="V61" s="3"/>
      <c r="W61" s="3"/>
      <c r="X61" s="3"/>
      <c r="Y61" s="3"/>
      <c r="Z61" s="3"/>
      <c r="AA61" s="3"/>
      <c r="AB61" s="3"/>
      <c r="AC61" s="3"/>
      <c r="AD61" s="3"/>
    </row>
    <row r="62" spans="1:30">
      <c r="B62" s="3"/>
      <c r="C62" s="3"/>
      <c r="D62" s="3"/>
      <c r="E62" s="3"/>
      <c r="F62" s="3"/>
      <c r="G62" s="3"/>
      <c r="H62" s="3"/>
      <c r="I62" s="3"/>
      <c r="L62" s="3"/>
      <c r="M62" s="3"/>
      <c r="N62" s="3"/>
      <c r="O62" s="3"/>
      <c r="P62" s="3"/>
      <c r="Q62" s="3"/>
      <c r="R62" s="3"/>
      <c r="S62" s="3"/>
      <c r="T62" s="3"/>
      <c r="U62" s="3"/>
      <c r="V62" s="3"/>
      <c r="W62" s="3"/>
      <c r="X62" s="3"/>
      <c r="Y62" s="3"/>
      <c r="Z62" s="3"/>
      <c r="AA62" s="3"/>
      <c r="AB62" s="3"/>
      <c r="AC62" s="3"/>
      <c r="AD62" s="3"/>
    </row>
    <row r="63" spans="1:30">
      <c r="B63" s="3"/>
      <c r="C63" s="3"/>
      <c r="D63" s="3"/>
      <c r="E63" s="3"/>
      <c r="F63" s="3"/>
      <c r="G63" s="3"/>
      <c r="H63" s="3"/>
      <c r="I63" s="3"/>
      <c r="L63" s="3"/>
      <c r="M63" s="3"/>
      <c r="N63" s="3"/>
      <c r="O63" s="3"/>
      <c r="P63" s="3"/>
      <c r="Q63" s="3"/>
      <c r="R63" s="3"/>
      <c r="S63" s="3"/>
      <c r="T63" s="3"/>
      <c r="U63" s="3"/>
      <c r="V63" s="3"/>
      <c r="W63" s="3"/>
      <c r="X63" s="3"/>
      <c r="Y63" s="3"/>
      <c r="Z63" s="3"/>
      <c r="AA63" s="3"/>
      <c r="AB63" s="3"/>
      <c r="AC63" s="3"/>
      <c r="AD63" s="3"/>
    </row>
    <row r="64" spans="1:30">
      <c r="B64" s="3"/>
      <c r="C64" s="3"/>
      <c r="D64" s="3"/>
      <c r="E64" s="3"/>
      <c r="F64" s="3"/>
      <c r="G64" s="3"/>
      <c r="H64" s="3"/>
      <c r="I64" s="3"/>
      <c r="L64" s="3"/>
      <c r="M64" s="3"/>
      <c r="N64" s="3"/>
      <c r="O64" s="3"/>
      <c r="P64" s="3"/>
      <c r="Q64" s="3"/>
      <c r="R64" s="3"/>
      <c r="S64" s="3"/>
      <c r="T64" s="3"/>
      <c r="U64" s="3"/>
      <c r="V64" s="3"/>
      <c r="W64" s="3"/>
      <c r="X64" s="3"/>
      <c r="Y64" s="3"/>
      <c r="Z64" s="3"/>
      <c r="AA64" s="3"/>
      <c r="AB64" s="3"/>
      <c r="AC64" s="3"/>
      <c r="AD64" s="3"/>
    </row>
    <row r="65" spans="2:30">
      <c r="B65" s="3"/>
      <c r="C65" s="3"/>
      <c r="D65" s="3"/>
      <c r="E65" s="3"/>
      <c r="F65" s="3"/>
      <c r="G65" s="3"/>
      <c r="H65" s="3"/>
      <c r="I65" s="3"/>
      <c r="L65" s="3"/>
      <c r="M65" s="3"/>
      <c r="N65" s="3"/>
      <c r="O65" s="3"/>
      <c r="P65" s="3"/>
      <c r="Q65" s="3"/>
      <c r="R65" s="3"/>
      <c r="S65" s="3"/>
      <c r="T65" s="3"/>
      <c r="U65" s="3"/>
      <c r="V65" s="3"/>
      <c r="W65" s="3"/>
      <c r="X65" s="3"/>
      <c r="Y65" s="3"/>
      <c r="Z65" s="3"/>
      <c r="AA65" s="3"/>
      <c r="AB65" s="3"/>
      <c r="AC65" s="3"/>
      <c r="AD65" s="3"/>
    </row>
    <row r="66" spans="2:30">
      <c r="B66" s="3"/>
      <c r="C66" s="3"/>
      <c r="D66" s="3"/>
      <c r="E66" s="3"/>
      <c r="F66" s="3"/>
      <c r="G66" s="3"/>
      <c r="H66" s="3"/>
      <c r="I66" s="3"/>
      <c r="L66" s="3"/>
      <c r="M66" s="3"/>
      <c r="N66" s="3"/>
      <c r="O66" s="3"/>
      <c r="P66" s="3"/>
      <c r="Q66" s="3"/>
      <c r="R66" s="3"/>
      <c r="S66" s="3"/>
      <c r="T66" s="3"/>
      <c r="U66" s="3"/>
      <c r="V66" s="3"/>
      <c r="W66" s="3"/>
      <c r="X66" s="3"/>
      <c r="Y66" s="3"/>
      <c r="Z66" s="3"/>
      <c r="AA66" s="3"/>
      <c r="AB66" s="3"/>
      <c r="AC66" s="3"/>
      <c r="AD66" s="3"/>
    </row>
    <row r="67" spans="2:30">
      <c r="B67" s="3"/>
      <c r="C67" s="3"/>
      <c r="D67" s="3"/>
      <c r="E67" s="3"/>
      <c r="F67" s="3"/>
      <c r="G67" s="3"/>
      <c r="H67" s="3"/>
      <c r="I67" s="3"/>
      <c r="L67" s="3"/>
      <c r="M67" s="3"/>
      <c r="N67" s="3"/>
      <c r="O67" s="3"/>
      <c r="P67" s="3"/>
      <c r="Q67" s="3"/>
      <c r="R67" s="3"/>
      <c r="S67" s="3"/>
      <c r="T67" s="3"/>
      <c r="U67" s="3"/>
      <c r="V67" s="3"/>
      <c r="W67" s="3"/>
      <c r="X67" s="3"/>
      <c r="Y67" s="3"/>
      <c r="Z67" s="3"/>
      <c r="AA67" s="3"/>
      <c r="AB67" s="3"/>
      <c r="AC67" s="3"/>
      <c r="AD67" s="3"/>
    </row>
    <row r="68" spans="2:30">
      <c r="B68" s="3"/>
      <c r="C68" s="3"/>
      <c r="D68" s="3"/>
      <c r="E68" s="3"/>
      <c r="F68" s="3"/>
      <c r="G68" s="3"/>
      <c r="H68" s="3"/>
      <c r="I68" s="3"/>
      <c r="L68" s="3"/>
      <c r="M68" s="3"/>
      <c r="N68" s="3"/>
      <c r="O68" s="3"/>
      <c r="P68" s="3"/>
      <c r="Q68" s="3"/>
      <c r="R68" s="3"/>
      <c r="S68" s="3"/>
      <c r="T68" s="3"/>
      <c r="U68" s="3"/>
      <c r="V68" s="3"/>
      <c r="W68" s="3"/>
      <c r="X68" s="3"/>
      <c r="Y68" s="3"/>
      <c r="Z68" s="3"/>
      <c r="AA68" s="3"/>
      <c r="AB68" s="3"/>
      <c r="AC68" s="3"/>
      <c r="AD68" s="3"/>
    </row>
    <row r="69" spans="2:30">
      <c r="B69" s="3"/>
      <c r="C69" s="3"/>
      <c r="D69" s="3"/>
      <c r="E69" s="3"/>
      <c r="F69" s="3"/>
      <c r="G69" s="3"/>
      <c r="H69" s="3"/>
      <c r="I69" s="3"/>
      <c r="L69" s="3"/>
      <c r="M69" s="3"/>
      <c r="N69" s="3"/>
      <c r="O69" s="3"/>
      <c r="P69" s="3"/>
      <c r="Q69" s="3"/>
      <c r="R69" s="3"/>
      <c r="S69" s="3"/>
      <c r="T69" s="3"/>
      <c r="U69" s="3"/>
      <c r="V69" s="3"/>
      <c r="W69" s="3"/>
      <c r="X69" s="3"/>
      <c r="Y69" s="3"/>
      <c r="Z69" s="3"/>
      <c r="AA69" s="3"/>
      <c r="AB69" s="3"/>
      <c r="AC69" s="3"/>
      <c r="AD69" s="3"/>
    </row>
    <row r="70" spans="2:30">
      <c r="B70" s="3"/>
      <c r="C70" s="3"/>
      <c r="D70" s="3"/>
      <c r="E70" s="3"/>
      <c r="F70" s="3"/>
      <c r="G70" s="3"/>
      <c r="H70" s="3"/>
      <c r="I70" s="3"/>
      <c r="L70" s="3"/>
      <c r="M70" s="3"/>
      <c r="N70" s="3"/>
      <c r="O70" s="3"/>
      <c r="P70" s="3"/>
      <c r="Q70" s="3"/>
      <c r="R70" s="3"/>
      <c r="S70" s="3"/>
      <c r="T70" s="3"/>
      <c r="U70" s="3"/>
      <c r="V70" s="3"/>
      <c r="W70" s="3"/>
      <c r="X70" s="3"/>
      <c r="Y70" s="3"/>
      <c r="Z70" s="3"/>
      <c r="AA70" s="3"/>
      <c r="AB70" s="3"/>
      <c r="AC70" s="3"/>
      <c r="AD70" s="3"/>
    </row>
    <row r="71" spans="2:30">
      <c r="B71" s="3"/>
      <c r="C71" s="3"/>
      <c r="D71" s="3"/>
      <c r="E71" s="3"/>
      <c r="F71" s="3"/>
      <c r="G71" s="3"/>
      <c r="H71" s="3"/>
      <c r="I71" s="3"/>
      <c r="L71" s="3"/>
      <c r="M71" s="3"/>
      <c r="N71" s="3"/>
      <c r="O71" s="3"/>
      <c r="P71" s="3"/>
      <c r="Q71" s="3"/>
      <c r="R71" s="3"/>
      <c r="S71" s="3"/>
      <c r="T71" s="3"/>
      <c r="U71" s="3"/>
      <c r="V71" s="3"/>
      <c r="W71" s="3"/>
      <c r="X71" s="3"/>
      <c r="Y71" s="3"/>
      <c r="Z71" s="3"/>
      <c r="AA71" s="3"/>
      <c r="AB71" s="3"/>
      <c r="AC71" s="3"/>
      <c r="AD71" s="3"/>
    </row>
    <row r="72" spans="2:30">
      <c r="B72" s="3"/>
      <c r="C72" s="3"/>
      <c r="D72" s="3"/>
      <c r="E72" s="3"/>
      <c r="F72" s="3"/>
      <c r="G72" s="3"/>
      <c r="H72" s="3"/>
      <c r="I72" s="3"/>
      <c r="L72" s="3"/>
      <c r="M72" s="3"/>
      <c r="N72" s="3"/>
      <c r="O72" s="3"/>
      <c r="P72" s="3"/>
      <c r="Q72" s="3"/>
      <c r="R72" s="3"/>
      <c r="S72" s="3"/>
      <c r="T72" s="3"/>
      <c r="U72" s="3"/>
      <c r="V72" s="3"/>
      <c r="W72" s="3"/>
      <c r="X72" s="3"/>
      <c r="Y72" s="3"/>
      <c r="Z72" s="3"/>
      <c r="AA72" s="3"/>
      <c r="AB72" s="3"/>
      <c r="AC72" s="3"/>
      <c r="AD72" s="3"/>
    </row>
    <row r="73" spans="2:30">
      <c r="B73" s="3"/>
      <c r="C73" s="3"/>
      <c r="D73" s="3"/>
      <c r="E73" s="3"/>
      <c r="F73" s="3"/>
      <c r="G73" s="3"/>
      <c r="H73" s="3"/>
      <c r="I73" s="3"/>
      <c r="L73" s="3"/>
      <c r="M73" s="3"/>
      <c r="N73" s="3"/>
      <c r="O73" s="3"/>
      <c r="P73" s="3"/>
      <c r="Q73" s="3"/>
      <c r="R73" s="3"/>
      <c r="S73" s="3"/>
      <c r="T73" s="3"/>
      <c r="U73" s="3"/>
      <c r="V73" s="3"/>
      <c r="W73" s="3"/>
      <c r="X73" s="3"/>
      <c r="Y73" s="3"/>
      <c r="Z73" s="3"/>
      <c r="AA73" s="3"/>
      <c r="AB73" s="3"/>
      <c r="AC73" s="3"/>
      <c r="AD73" s="3"/>
    </row>
    <row r="74" spans="2:30">
      <c r="B74" s="3"/>
      <c r="C74" s="3"/>
      <c r="D74" s="3"/>
      <c r="E74" s="3"/>
      <c r="F74" s="3"/>
      <c r="G74" s="3"/>
      <c r="H74" s="3"/>
      <c r="I74" s="3"/>
      <c r="L74" s="3"/>
      <c r="M74" s="3"/>
      <c r="N74" s="3"/>
      <c r="O74" s="3"/>
      <c r="P74" s="3"/>
      <c r="Q74" s="3"/>
      <c r="R74" s="3"/>
      <c r="S74" s="3"/>
      <c r="T74" s="3"/>
      <c r="U74" s="3"/>
      <c r="V74" s="3"/>
      <c r="W74" s="3"/>
      <c r="X74" s="3"/>
      <c r="Y74" s="3"/>
      <c r="Z74" s="3"/>
      <c r="AA74" s="3"/>
      <c r="AB74" s="3"/>
      <c r="AC74" s="3"/>
      <c r="AD74" s="3"/>
    </row>
    <row r="75" spans="2:30">
      <c r="B75" s="3"/>
      <c r="C75" s="3"/>
      <c r="D75" s="3"/>
      <c r="E75" s="3"/>
      <c r="F75" s="3"/>
      <c r="G75" s="3"/>
      <c r="H75" s="3"/>
      <c r="I75" s="3"/>
      <c r="L75" s="3"/>
      <c r="M75" s="3"/>
      <c r="N75" s="3"/>
      <c r="O75" s="3"/>
      <c r="P75" s="3"/>
      <c r="Q75" s="3"/>
      <c r="R75" s="3"/>
      <c r="S75" s="3"/>
      <c r="T75" s="3"/>
      <c r="U75" s="3"/>
      <c r="V75" s="3"/>
      <c r="W75" s="3"/>
      <c r="X75" s="3"/>
      <c r="Y75" s="3"/>
      <c r="Z75" s="3"/>
      <c r="AA75" s="3"/>
      <c r="AB75" s="3"/>
      <c r="AC75" s="3"/>
      <c r="AD75" s="3"/>
    </row>
    <row r="76" spans="2:30">
      <c r="B76" s="3"/>
      <c r="C76" s="3"/>
      <c r="D76" s="3"/>
      <c r="E76" s="3"/>
      <c r="F76" s="3"/>
      <c r="G76" s="3"/>
      <c r="H76" s="3"/>
      <c r="I76" s="3"/>
      <c r="L76" s="3"/>
      <c r="M76" s="3"/>
      <c r="N76" s="3"/>
      <c r="O76" s="3"/>
      <c r="P76" s="3"/>
      <c r="Q76" s="3"/>
      <c r="R76" s="3"/>
      <c r="S76" s="3"/>
      <c r="T76" s="3"/>
      <c r="U76" s="3"/>
      <c r="V76" s="3"/>
      <c r="W76" s="3"/>
      <c r="X76" s="3"/>
      <c r="Y76" s="3"/>
      <c r="Z76" s="3"/>
      <c r="AA76" s="3"/>
      <c r="AB76" s="3"/>
      <c r="AC76" s="3"/>
      <c r="AD76" s="3"/>
    </row>
    <row r="77" spans="2:30">
      <c r="B77" s="3"/>
      <c r="C77" s="3"/>
      <c r="D77" s="3"/>
      <c r="E77" s="3"/>
      <c r="F77" s="3"/>
      <c r="G77" s="3"/>
      <c r="H77" s="3"/>
      <c r="I77" s="3"/>
      <c r="L77" s="3"/>
      <c r="M77" s="3"/>
      <c r="N77" s="3"/>
      <c r="O77" s="3"/>
      <c r="P77" s="3"/>
      <c r="Q77" s="3"/>
      <c r="R77" s="3"/>
      <c r="S77" s="3"/>
      <c r="T77" s="3"/>
      <c r="U77" s="3"/>
      <c r="V77" s="3"/>
      <c r="W77" s="3"/>
      <c r="X77" s="3"/>
      <c r="Y77" s="3"/>
      <c r="Z77" s="3"/>
      <c r="AA77" s="3"/>
      <c r="AB77" s="3"/>
      <c r="AC77" s="3"/>
      <c r="AD77" s="3"/>
    </row>
    <row r="78" spans="2:30">
      <c r="B78" s="3"/>
      <c r="C78" s="3"/>
      <c r="D78" s="3"/>
      <c r="E78" s="3"/>
      <c r="F78" s="3"/>
      <c r="G78" s="3"/>
      <c r="H78" s="3"/>
      <c r="I78" s="3"/>
      <c r="L78" s="3"/>
      <c r="M78" s="3"/>
      <c r="N78" s="3"/>
      <c r="O78" s="3"/>
      <c r="P78" s="3"/>
      <c r="Q78" s="3"/>
      <c r="R78" s="3"/>
      <c r="S78" s="3"/>
      <c r="T78" s="3"/>
      <c r="U78" s="3"/>
      <c r="V78" s="3"/>
      <c r="W78" s="3"/>
      <c r="X78" s="3"/>
      <c r="Y78" s="3"/>
      <c r="Z78" s="3"/>
      <c r="AA78" s="3"/>
      <c r="AB78" s="3"/>
      <c r="AC78" s="3"/>
      <c r="AD78" s="3"/>
    </row>
    <row r="79" spans="2:30">
      <c r="B79" s="3"/>
      <c r="C79" s="3"/>
      <c r="D79" s="3"/>
      <c r="E79" s="3"/>
      <c r="F79" s="3"/>
      <c r="G79" s="3"/>
      <c r="H79" s="3"/>
      <c r="I79" s="3"/>
      <c r="L79" s="3"/>
      <c r="M79" s="3"/>
      <c r="N79" s="3"/>
      <c r="O79" s="3"/>
      <c r="P79" s="3"/>
      <c r="Q79" s="3"/>
      <c r="R79" s="3"/>
      <c r="S79" s="3"/>
      <c r="T79" s="3"/>
      <c r="U79" s="3"/>
      <c r="V79" s="3"/>
      <c r="W79" s="3"/>
      <c r="X79" s="3"/>
      <c r="Y79" s="3"/>
      <c r="Z79" s="3"/>
      <c r="AA79" s="3"/>
      <c r="AB79" s="3"/>
      <c r="AC79" s="3"/>
      <c r="AD79" s="3"/>
    </row>
    <row r="80" spans="2:30">
      <c r="B80" s="3"/>
      <c r="C80" s="3"/>
      <c r="D80" s="3"/>
      <c r="E80" s="3"/>
      <c r="F80" s="3"/>
      <c r="G80" s="3"/>
      <c r="H80" s="3"/>
      <c r="I80" s="3"/>
      <c r="L80" s="3"/>
      <c r="M80" s="3"/>
      <c r="N80" s="3"/>
      <c r="O80" s="3"/>
      <c r="P80" s="3"/>
      <c r="Q80" s="3"/>
      <c r="R80" s="3"/>
      <c r="S80" s="3"/>
      <c r="T80" s="3"/>
      <c r="U80" s="3"/>
      <c r="V80" s="3"/>
      <c r="W80" s="3"/>
      <c r="X80" s="3"/>
      <c r="Y80" s="3"/>
      <c r="Z80" s="3"/>
      <c r="AA80" s="3"/>
      <c r="AB80" s="3"/>
      <c r="AC80" s="3"/>
      <c r="AD80" s="3"/>
    </row>
    <row r="81" spans="2:30">
      <c r="B81" s="3"/>
      <c r="C81" s="3"/>
      <c r="D81" s="3"/>
      <c r="E81" s="3"/>
      <c r="F81" s="3"/>
      <c r="G81" s="3"/>
      <c r="H81" s="3"/>
      <c r="I81" s="3"/>
      <c r="L81" s="3"/>
      <c r="M81" s="3"/>
      <c r="N81" s="3"/>
      <c r="O81" s="3"/>
      <c r="P81" s="3"/>
      <c r="Q81" s="3"/>
      <c r="R81" s="3"/>
      <c r="S81" s="3"/>
      <c r="T81" s="3"/>
      <c r="U81" s="3"/>
      <c r="V81" s="3"/>
      <c r="W81" s="3"/>
      <c r="X81" s="3"/>
      <c r="Y81" s="3"/>
      <c r="Z81" s="3"/>
      <c r="AA81" s="3"/>
      <c r="AB81" s="3"/>
      <c r="AC81" s="3"/>
      <c r="AD81" s="3"/>
    </row>
    <row r="82" spans="2:30">
      <c r="B82" s="3"/>
      <c r="C82" s="3"/>
      <c r="D82" s="3"/>
      <c r="E82" s="3"/>
      <c r="F82" s="3"/>
      <c r="G82" s="3"/>
      <c r="H82" s="3"/>
      <c r="I82" s="3"/>
      <c r="L82" s="3"/>
      <c r="M82" s="3"/>
      <c r="N82" s="3"/>
      <c r="O82" s="3"/>
      <c r="P82" s="3"/>
      <c r="Q82" s="3"/>
      <c r="R82" s="3"/>
      <c r="S82" s="3"/>
      <c r="T82" s="3"/>
      <c r="U82" s="3"/>
      <c r="V82" s="3"/>
      <c r="W82" s="3"/>
      <c r="X82" s="3"/>
      <c r="Y82" s="3"/>
      <c r="Z82" s="3"/>
      <c r="AA82" s="3"/>
      <c r="AB82" s="3"/>
      <c r="AC82" s="3"/>
      <c r="AD82" s="3"/>
    </row>
    <row r="83" spans="2:30">
      <c r="B83" s="3"/>
      <c r="C83" s="3"/>
      <c r="D83" s="3"/>
      <c r="E83" s="3"/>
      <c r="F83" s="3"/>
      <c r="G83" s="3"/>
      <c r="H83" s="3"/>
      <c r="I83" s="3"/>
      <c r="L83" s="3"/>
      <c r="M83" s="3"/>
      <c r="N83" s="3"/>
      <c r="O83" s="3"/>
      <c r="P83" s="3"/>
      <c r="Q83" s="3"/>
      <c r="R83" s="3"/>
      <c r="S83" s="3"/>
      <c r="T83" s="3"/>
      <c r="U83" s="3"/>
      <c r="V83" s="3"/>
      <c r="W83" s="3"/>
      <c r="X83" s="3"/>
      <c r="Y83" s="3"/>
      <c r="Z83" s="3"/>
      <c r="AA83" s="3"/>
      <c r="AB83" s="3"/>
      <c r="AC83" s="3"/>
      <c r="AD83" s="3"/>
    </row>
    <row r="84" spans="2:30">
      <c r="B84" s="3"/>
      <c r="C84" s="3"/>
      <c r="D84" s="3"/>
      <c r="E84" s="3"/>
      <c r="F84" s="3"/>
      <c r="G84" s="3"/>
      <c r="H84" s="3"/>
      <c r="I84" s="3"/>
      <c r="L84" s="3"/>
      <c r="M84" s="3"/>
      <c r="N84" s="3"/>
      <c r="O84" s="3"/>
      <c r="P84" s="3"/>
      <c r="Q84" s="3"/>
      <c r="R84" s="3"/>
      <c r="S84" s="3"/>
      <c r="T84" s="3"/>
      <c r="U84" s="3"/>
      <c r="V84" s="3"/>
      <c r="W84" s="3"/>
      <c r="X84" s="3"/>
      <c r="Y84" s="3"/>
      <c r="Z84" s="3"/>
      <c r="AA84" s="3"/>
      <c r="AB84" s="3"/>
      <c r="AC84" s="3"/>
      <c r="AD84" s="3"/>
    </row>
    <row r="85" spans="2:30">
      <c r="B85" s="3"/>
      <c r="C85" s="3"/>
      <c r="D85" s="3"/>
      <c r="E85" s="3"/>
      <c r="F85" s="3"/>
      <c r="G85" s="3"/>
      <c r="H85" s="3"/>
      <c r="I85" s="3"/>
      <c r="L85" s="3"/>
      <c r="M85" s="3"/>
      <c r="N85" s="3"/>
      <c r="O85" s="3"/>
      <c r="P85" s="3"/>
      <c r="Q85" s="3"/>
      <c r="R85" s="3"/>
      <c r="S85" s="3"/>
      <c r="T85" s="3"/>
      <c r="U85" s="3"/>
      <c r="V85" s="3"/>
      <c r="W85" s="3"/>
      <c r="X85" s="3"/>
      <c r="Y85" s="3"/>
      <c r="Z85" s="3"/>
      <c r="AA85" s="3"/>
      <c r="AB85" s="3"/>
      <c r="AC85" s="3"/>
      <c r="AD85" s="3"/>
    </row>
    <row r="86" spans="2:30">
      <c r="B86" s="3"/>
      <c r="C86" s="3"/>
      <c r="D86" s="3"/>
      <c r="E86" s="3"/>
      <c r="F86" s="3"/>
      <c r="G86" s="3"/>
      <c r="H86" s="3"/>
      <c r="I86" s="3"/>
      <c r="L86" s="3"/>
      <c r="M86" s="3"/>
      <c r="N86" s="3"/>
      <c r="O86" s="3"/>
      <c r="P86" s="3"/>
      <c r="Q86" s="3"/>
      <c r="R86" s="3"/>
      <c r="S86" s="3"/>
      <c r="T86" s="3"/>
      <c r="U86" s="3"/>
      <c r="V86" s="3"/>
      <c r="W86" s="3"/>
      <c r="X86" s="3"/>
      <c r="Y86" s="3"/>
      <c r="Z86" s="3"/>
      <c r="AA86" s="3"/>
      <c r="AB86" s="3"/>
      <c r="AC86" s="3"/>
      <c r="AD86" s="3"/>
    </row>
    <row r="87" spans="2:30">
      <c r="B87" s="3"/>
      <c r="C87" s="3"/>
      <c r="D87" s="3"/>
      <c r="E87" s="3"/>
      <c r="F87" s="3"/>
      <c r="G87" s="3"/>
      <c r="H87" s="3"/>
      <c r="I87" s="3"/>
      <c r="L87" s="3"/>
      <c r="M87" s="3"/>
      <c r="N87" s="3"/>
      <c r="O87" s="3"/>
      <c r="P87" s="3"/>
      <c r="Q87" s="3"/>
      <c r="R87" s="3"/>
      <c r="S87" s="3"/>
      <c r="T87" s="3"/>
      <c r="U87" s="3"/>
      <c r="V87" s="3"/>
      <c r="W87" s="3"/>
      <c r="X87" s="3"/>
      <c r="Y87" s="3"/>
      <c r="Z87" s="3"/>
      <c r="AA87" s="3"/>
      <c r="AB87" s="3"/>
      <c r="AC87" s="3"/>
      <c r="AD87" s="3"/>
    </row>
    <row r="88" spans="2:30">
      <c r="B88" s="3"/>
      <c r="C88" s="3"/>
      <c r="D88" s="3"/>
      <c r="E88" s="3"/>
      <c r="F88" s="3"/>
      <c r="G88" s="3"/>
      <c r="H88" s="3"/>
      <c r="I88" s="3"/>
      <c r="L88" s="3"/>
      <c r="M88" s="3"/>
      <c r="N88" s="3"/>
      <c r="O88" s="3"/>
      <c r="P88" s="3"/>
      <c r="Q88" s="3"/>
      <c r="R88" s="3"/>
      <c r="S88" s="3"/>
      <c r="T88" s="3"/>
      <c r="U88" s="3"/>
      <c r="V88" s="3"/>
      <c r="W88" s="3"/>
      <c r="X88" s="3"/>
      <c r="Y88" s="3"/>
      <c r="Z88" s="3"/>
      <c r="AA88" s="3"/>
      <c r="AB88" s="3"/>
      <c r="AC88" s="3"/>
      <c r="AD88" s="3"/>
    </row>
    <row r="89" spans="2:30">
      <c r="B89" s="3"/>
      <c r="C89" s="3"/>
      <c r="D89" s="3"/>
      <c r="E89" s="3"/>
      <c r="F89" s="3"/>
      <c r="G89" s="3"/>
      <c r="H89" s="3"/>
      <c r="I89" s="3"/>
      <c r="L89" s="3"/>
      <c r="M89" s="3"/>
      <c r="N89" s="3"/>
      <c r="O89" s="3"/>
      <c r="P89" s="3"/>
      <c r="Q89" s="3"/>
      <c r="R89" s="3"/>
      <c r="S89" s="3"/>
      <c r="T89" s="3"/>
      <c r="U89" s="3"/>
      <c r="V89" s="3"/>
      <c r="W89" s="3"/>
      <c r="X89" s="3"/>
      <c r="Y89" s="3"/>
      <c r="Z89" s="3"/>
      <c r="AA89" s="3"/>
      <c r="AB89" s="3"/>
      <c r="AC89" s="3"/>
      <c r="AD89" s="3"/>
    </row>
  </sheetData>
  <mergeCells count="6">
    <mergeCell ref="C52:I52"/>
    <mergeCell ref="N18:Q21"/>
    <mergeCell ref="N27:Q30"/>
    <mergeCell ref="N35:Q37"/>
    <mergeCell ref="C2:I2"/>
    <mergeCell ref="C51:I51"/>
  </mergeCells>
  <phoneticPr fontId="2"/>
  <conditionalFormatting sqref="N35 N38:N39">
    <cfRule type="cellIs" dxfId="10" priority="1" operator="lessThan">
      <formula>0</formula>
    </cfRule>
    <cfRule type="cellIs" dxfId="9" priority="2" operator="greaterThan">
      <formula>0</formula>
    </cfRule>
  </conditionalFormatting>
  <printOptions horizontalCentered="1" verticalCentered="1"/>
  <pageMargins left="0.51181102362204722" right="0.51181102362204722" top="0.35433070866141736" bottom="0.35433070866141736" header="0" footer="0"/>
  <pageSetup paperSize="9" scale="73" orientation="landscape" r:id="rId1"/>
  <headerFooter>
    <oddHeader>&amp;C　</oddHeader>
    <oddFooter xml:space="preserve">&amp;C　
</oddFooter>
  </headerFooter>
  <drawing r:id="rId2"/>
</worksheet>
</file>

<file path=xl/worksheets/sheet3.xml><?xml version="1.0" encoding="utf-8"?>
<worksheet xmlns="http://schemas.openxmlformats.org/spreadsheetml/2006/main" xmlns:r="http://schemas.openxmlformats.org/officeDocument/2006/relationships">
  <dimension ref="A1:F4"/>
  <sheetViews>
    <sheetView workbookViewId="0">
      <selection activeCell="D9" sqref="D9"/>
    </sheetView>
  </sheetViews>
  <sheetFormatPr defaultRowHeight="13.5"/>
  <sheetData>
    <row r="1" spans="1:6">
      <c r="B1" t="s">
        <v>4</v>
      </c>
      <c r="C1" t="s">
        <v>7</v>
      </c>
      <c r="D1" t="s">
        <v>9</v>
      </c>
      <c r="E1" t="s">
        <v>5</v>
      </c>
      <c r="F1" t="s">
        <v>8</v>
      </c>
    </row>
    <row r="2" spans="1:6">
      <c r="A2" t="str">
        <f>"平成"&amp;'グラフ①（継続・新規割合）'!$N$7-1&amp;"年度末"</f>
        <v>平成22年度末</v>
      </c>
      <c r="B2">
        <f>'グラフ①（継続・新規割合）'!$I$4</f>
        <v>2255</v>
      </c>
    </row>
    <row r="3" spans="1:6">
      <c r="A3" t="str">
        <f>"平成"&amp;'グラフ①（継続・新規割合）'!$N$7&amp;"年度当初
（イメージ）"</f>
        <v>平成23年度当初
（イメージ）</v>
      </c>
      <c r="C3">
        <f>'グラフ①（継続・新規割合）'!$I$10</f>
        <v>1176</v>
      </c>
      <c r="D3">
        <f>'グラフ①（継続・新規割合）'!$I$15</f>
        <v>328</v>
      </c>
      <c r="E3">
        <f>'グラフ①（継続・新規割合）'!$I$6</f>
        <v>751</v>
      </c>
    </row>
    <row r="4" spans="1:6">
      <c r="A4" t="str">
        <f>"平成"&amp;'グラフ①（継続・新規割合）'!$N$7&amp;"年度末"</f>
        <v>平成23年度末</v>
      </c>
      <c r="C4">
        <f>'グラフ①（継続・新規割合）'!$I$10</f>
        <v>1176</v>
      </c>
      <c r="F4">
        <f>'グラフ①（継続・新規割合）'!$I$13</f>
        <v>1054</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rgb="FF00B0F0"/>
    <pageSetUpPr fitToPage="1"/>
  </sheetPr>
  <dimension ref="A1:W47"/>
  <sheetViews>
    <sheetView view="pageBreakPreview" zoomScale="50" zoomScaleNormal="100" zoomScaleSheetLayoutView="50" zoomScalePageLayoutView="50" workbookViewId="0">
      <selection activeCell="X46" sqref="X46"/>
    </sheetView>
  </sheetViews>
  <sheetFormatPr defaultRowHeight="13.5"/>
  <cols>
    <col min="1" max="1" width="3.25" customWidth="1"/>
    <col min="2" max="2" width="3.75" customWidth="1"/>
    <col min="3" max="3" width="12.125" customWidth="1"/>
    <col min="4" max="8" width="10.75" customWidth="1"/>
    <col min="9" max="9" width="3.625" customWidth="1"/>
    <col min="10" max="10" width="4.75" customWidth="1"/>
    <col min="11" max="11" width="5.125" customWidth="1"/>
    <col min="14" max="14" width="15.875" customWidth="1"/>
    <col min="15" max="15" width="2.25" customWidth="1"/>
    <col min="16" max="17" width="2.375" customWidth="1"/>
    <col min="19" max="22" width="7.5" customWidth="1"/>
    <col min="23" max="23" width="2.75" customWidth="1"/>
  </cols>
  <sheetData>
    <row r="1" spans="1:23">
      <c r="A1" s="3"/>
      <c r="B1" s="3"/>
      <c r="C1" s="3"/>
      <c r="D1" s="3"/>
      <c r="E1" s="3"/>
      <c r="F1" s="3"/>
      <c r="G1" s="3"/>
      <c r="H1" s="3"/>
      <c r="I1" s="3"/>
      <c r="J1" s="3"/>
      <c r="K1" s="3"/>
      <c r="L1" s="3"/>
      <c r="M1" s="3"/>
      <c r="N1" s="3"/>
      <c r="O1" s="3"/>
      <c r="P1" s="3"/>
      <c r="Q1" s="3"/>
      <c r="R1" s="3"/>
      <c r="S1" s="3"/>
      <c r="T1" s="3"/>
      <c r="U1" s="3"/>
      <c r="V1" s="3"/>
      <c r="W1" s="3"/>
    </row>
    <row r="2" spans="1:23">
      <c r="A2" s="3"/>
      <c r="B2" s="22"/>
      <c r="C2" s="13"/>
      <c r="D2" s="13"/>
      <c r="E2" s="13"/>
      <c r="F2" s="13"/>
      <c r="G2" s="13"/>
      <c r="H2" s="13"/>
      <c r="I2" s="14"/>
      <c r="J2" s="3"/>
      <c r="K2" s="3"/>
      <c r="L2" s="3"/>
      <c r="M2" s="3"/>
      <c r="N2" s="3"/>
      <c r="O2" s="3"/>
      <c r="P2" s="3"/>
      <c r="Q2" s="3"/>
      <c r="R2" s="3"/>
      <c r="S2" s="3"/>
      <c r="T2" s="3"/>
      <c r="U2" s="3"/>
      <c r="V2" s="3"/>
      <c r="W2" s="3"/>
    </row>
    <row r="3" spans="1:23" ht="21">
      <c r="A3" s="3"/>
      <c r="B3" s="17"/>
      <c r="C3" s="91" t="str">
        <f>'グラフ①（継続・新規割合）'!$N$5&amp;"の不登校児童生徒数の状態②"</f>
        <v>○○の不登校児童生徒数の状態②</v>
      </c>
      <c r="D3" s="91"/>
      <c r="E3" s="91"/>
      <c r="F3" s="91"/>
      <c r="G3" s="91"/>
      <c r="H3" s="91"/>
      <c r="I3" s="32"/>
      <c r="J3" s="3"/>
      <c r="K3" s="3"/>
      <c r="L3" s="3"/>
      <c r="M3" s="3"/>
      <c r="N3" s="3"/>
      <c r="O3" s="3"/>
      <c r="P3" s="3"/>
      <c r="Q3" s="3"/>
      <c r="R3" s="3"/>
      <c r="S3" s="3"/>
      <c r="T3" s="3"/>
      <c r="U3" s="3"/>
      <c r="V3" s="3"/>
      <c r="W3" s="3"/>
    </row>
    <row r="4" spans="1:23">
      <c r="A4" s="3"/>
      <c r="B4" s="17"/>
      <c r="C4" s="10"/>
      <c r="D4" s="10"/>
      <c r="E4" s="10"/>
      <c r="F4" s="10"/>
      <c r="G4" s="10"/>
      <c r="H4" s="10"/>
      <c r="I4" s="16"/>
      <c r="J4" s="3"/>
      <c r="K4" s="3" t="s">
        <v>18</v>
      </c>
      <c r="L4" s="3"/>
      <c r="M4" s="3"/>
      <c r="N4" s="3"/>
      <c r="O4" s="3"/>
      <c r="P4" s="3"/>
      <c r="Q4" s="3"/>
      <c r="R4" s="3"/>
      <c r="S4" s="3"/>
      <c r="T4" s="3"/>
      <c r="U4" s="3"/>
      <c r="V4" s="3"/>
      <c r="W4" s="3"/>
    </row>
    <row r="5" spans="1:23">
      <c r="A5" s="3"/>
      <c r="B5" s="17"/>
      <c r="C5" s="10"/>
      <c r="D5" s="10"/>
      <c r="E5" s="10"/>
      <c r="F5" s="10"/>
      <c r="G5" s="10"/>
      <c r="H5" s="10"/>
      <c r="I5" s="16"/>
      <c r="J5" s="3"/>
      <c r="K5" s="3"/>
      <c r="L5" s="3"/>
      <c r="M5" s="3"/>
      <c r="N5" s="3"/>
      <c r="O5" s="3"/>
      <c r="P5" s="3"/>
      <c r="Q5" s="3"/>
      <c r="R5" s="3"/>
      <c r="S5" s="3"/>
      <c r="T5" s="3"/>
      <c r="U5" s="3"/>
      <c r="V5" s="3"/>
      <c r="W5" s="3"/>
    </row>
    <row r="6" spans="1:23">
      <c r="A6" s="3"/>
      <c r="B6" s="17"/>
      <c r="C6" s="10" t="s">
        <v>43</v>
      </c>
      <c r="D6" s="10"/>
      <c r="E6" s="10"/>
      <c r="F6" s="10"/>
      <c r="G6" s="10"/>
      <c r="H6" s="10"/>
      <c r="I6" s="16"/>
      <c r="J6" s="3"/>
      <c r="K6" s="3"/>
      <c r="L6" s="3" t="s">
        <v>44</v>
      </c>
      <c r="M6" s="3"/>
      <c r="N6" s="3"/>
      <c r="O6" s="3"/>
      <c r="P6" s="3"/>
      <c r="Q6" s="3"/>
      <c r="R6" s="3"/>
      <c r="S6" s="3"/>
      <c r="T6" s="3"/>
      <c r="U6" s="3"/>
      <c r="V6" s="3"/>
      <c r="W6" s="3"/>
    </row>
    <row r="7" spans="1:23">
      <c r="A7" s="3"/>
      <c r="B7" s="17"/>
      <c r="C7" s="10"/>
      <c r="D7" s="10"/>
      <c r="E7" s="10"/>
      <c r="F7" s="10"/>
      <c r="G7" s="10"/>
      <c r="H7" s="10"/>
      <c r="I7" s="16"/>
      <c r="J7" s="3"/>
      <c r="K7" s="3"/>
      <c r="L7" s="3"/>
      <c r="M7" s="3"/>
      <c r="N7" s="3"/>
      <c r="O7" s="3"/>
      <c r="P7" s="3"/>
      <c r="Q7" s="3"/>
      <c r="R7" s="3"/>
      <c r="S7" s="3"/>
      <c r="T7" s="3"/>
      <c r="U7" s="3"/>
      <c r="V7" s="3"/>
      <c r="W7" s="3"/>
    </row>
    <row r="8" spans="1:23" ht="29.25" customHeight="1">
      <c r="A8" s="3"/>
      <c r="B8" s="17"/>
      <c r="C8" s="92" t="s">
        <v>33</v>
      </c>
      <c r="D8" s="94" t="s">
        <v>28</v>
      </c>
      <c r="E8" s="46" t="s">
        <v>29</v>
      </c>
      <c r="F8" s="47" t="s">
        <v>32</v>
      </c>
      <c r="G8" s="46" t="s">
        <v>30</v>
      </c>
      <c r="H8" s="46" t="s">
        <v>31</v>
      </c>
      <c r="I8" s="16"/>
      <c r="J8" s="3"/>
      <c r="K8" s="3"/>
      <c r="L8" s="68" t="s">
        <v>33</v>
      </c>
      <c r="M8" s="69"/>
      <c r="N8" s="96" t="s">
        <v>45</v>
      </c>
      <c r="O8" s="79" t="s">
        <v>46</v>
      </c>
      <c r="P8" s="80"/>
      <c r="Q8" s="80"/>
      <c r="R8" s="81"/>
      <c r="S8" s="73" t="s">
        <v>47</v>
      </c>
      <c r="T8" s="73"/>
      <c r="U8" s="73" t="s">
        <v>48</v>
      </c>
      <c r="V8" s="73"/>
      <c r="W8" s="3"/>
    </row>
    <row r="9" spans="1:23" ht="9.75" customHeight="1">
      <c r="A9" s="3"/>
      <c r="B9" s="17"/>
      <c r="C9" s="93"/>
      <c r="D9" s="95"/>
      <c r="E9" s="33"/>
      <c r="F9" s="34"/>
      <c r="G9" s="46"/>
      <c r="H9" s="35"/>
      <c r="I9" s="16"/>
      <c r="J9" s="3"/>
      <c r="K9" s="3"/>
      <c r="L9" s="70"/>
      <c r="M9" s="71"/>
      <c r="N9" s="97"/>
      <c r="O9" s="82"/>
      <c r="P9" s="83"/>
      <c r="Q9" s="83"/>
      <c r="R9" s="84"/>
      <c r="S9" s="73"/>
      <c r="T9" s="73"/>
      <c r="U9" s="73"/>
      <c r="V9" s="73"/>
      <c r="W9" s="3"/>
    </row>
    <row r="10" spans="1:23" ht="22.5" customHeight="1">
      <c r="A10" s="3"/>
      <c r="B10" s="17"/>
      <c r="C10" s="45" t="str">
        <f>"平成"&amp;'グラフ①（継続・新規割合）'!$N$7-1&amp;"年度"</f>
        <v>平成22年度</v>
      </c>
      <c r="D10" s="5">
        <v>1233</v>
      </c>
      <c r="E10" s="5">
        <v>457</v>
      </c>
      <c r="F10" s="5">
        <v>0</v>
      </c>
      <c r="G10" s="5">
        <v>528</v>
      </c>
      <c r="H10" s="5">
        <v>248</v>
      </c>
      <c r="I10" s="16"/>
      <c r="J10" s="3"/>
      <c r="K10" s="3"/>
      <c r="L10" s="74" t="str">
        <f>"平成"&amp;'グラフ①（継続・新規割合）'!$N$7-1&amp;"年度"</f>
        <v>平成22年度</v>
      </c>
      <c r="M10" s="75"/>
      <c r="N10" s="36">
        <f>E10/$D10</f>
        <v>0.37064071370640711</v>
      </c>
      <c r="O10" s="76">
        <f>F10/D10</f>
        <v>0</v>
      </c>
      <c r="P10" s="77"/>
      <c r="Q10" s="77"/>
      <c r="R10" s="78"/>
      <c r="S10" s="72">
        <f>G10/D10</f>
        <v>0.42822384428223842</v>
      </c>
      <c r="T10" s="72"/>
      <c r="U10" s="72">
        <f>H10/D10</f>
        <v>0.20113544201135442</v>
      </c>
      <c r="V10" s="72"/>
      <c r="W10" s="3"/>
    </row>
    <row r="11" spans="1:23" ht="22.5" customHeight="1">
      <c r="A11" s="3"/>
      <c r="B11" s="17"/>
      <c r="C11" s="45" t="str">
        <f>"平成"&amp;'グラフ①（継続・新規割合）'!$N$7&amp;"年度"</f>
        <v>平成23年度</v>
      </c>
      <c r="D11" s="5">
        <v>1262</v>
      </c>
      <c r="E11" s="5">
        <v>469</v>
      </c>
      <c r="F11" s="5">
        <v>0</v>
      </c>
      <c r="G11" s="5">
        <v>570</v>
      </c>
      <c r="H11" s="5">
        <v>223</v>
      </c>
      <c r="I11" s="16"/>
      <c r="J11" s="3"/>
      <c r="K11" s="3"/>
      <c r="L11" s="74" t="str">
        <f>"平成"&amp;'グラフ①（継続・新規割合）'!$N$7&amp;"年度"</f>
        <v>平成23年度</v>
      </c>
      <c r="M11" s="75"/>
      <c r="N11" s="36">
        <f>E11/$D11</f>
        <v>0.37163232963549919</v>
      </c>
      <c r="O11" s="76">
        <f>F11/D11</f>
        <v>0</v>
      </c>
      <c r="P11" s="77"/>
      <c r="Q11" s="77"/>
      <c r="R11" s="78"/>
      <c r="S11" s="72">
        <f>G11/D11</f>
        <v>0.45166402535657685</v>
      </c>
      <c r="T11" s="72"/>
      <c r="U11" s="72">
        <f>H11/D11</f>
        <v>0.17670364500792393</v>
      </c>
      <c r="V11" s="72"/>
      <c r="W11" s="3"/>
    </row>
    <row r="12" spans="1:23">
      <c r="A12" s="3"/>
      <c r="B12" s="17"/>
      <c r="C12" s="10"/>
      <c r="D12" s="10"/>
      <c r="E12" s="10"/>
      <c r="F12" s="10"/>
      <c r="G12" s="10"/>
      <c r="H12" s="10"/>
      <c r="I12" s="16"/>
      <c r="J12" s="3"/>
      <c r="K12" s="3"/>
      <c r="L12" s="10"/>
      <c r="M12" s="10"/>
      <c r="N12" s="10"/>
      <c r="O12" s="10"/>
      <c r="P12" s="10"/>
      <c r="Q12" s="10"/>
      <c r="R12" s="10"/>
      <c r="S12" s="3"/>
      <c r="T12" s="3"/>
      <c r="U12" s="3"/>
      <c r="V12" s="3"/>
      <c r="W12" s="3"/>
    </row>
    <row r="13" spans="1:23" ht="29.25" customHeight="1">
      <c r="A13" s="3"/>
      <c r="B13" s="17"/>
      <c r="C13" s="92" t="s">
        <v>34</v>
      </c>
      <c r="D13" s="94" t="s">
        <v>28</v>
      </c>
      <c r="E13" s="46" t="s">
        <v>29</v>
      </c>
      <c r="F13" s="47" t="s">
        <v>32</v>
      </c>
      <c r="G13" s="46" t="s">
        <v>30</v>
      </c>
      <c r="H13" s="46" t="s">
        <v>31</v>
      </c>
      <c r="I13" s="16"/>
      <c r="J13" s="3"/>
      <c r="K13" s="3"/>
      <c r="L13" s="68" t="s">
        <v>34</v>
      </c>
      <c r="M13" s="69"/>
      <c r="N13" s="96" t="s">
        <v>45</v>
      </c>
      <c r="O13" s="79" t="s">
        <v>46</v>
      </c>
      <c r="P13" s="80"/>
      <c r="Q13" s="80"/>
      <c r="R13" s="81"/>
      <c r="S13" s="73" t="s">
        <v>47</v>
      </c>
      <c r="T13" s="73"/>
      <c r="U13" s="73" t="s">
        <v>48</v>
      </c>
      <c r="V13" s="73"/>
      <c r="W13" s="3"/>
    </row>
    <row r="14" spans="1:23" ht="9.75" customHeight="1">
      <c r="A14" s="3"/>
      <c r="B14" s="17"/>
      <c r="C14" s="93"/>
      <c r="D14" s="95"/>
      <c r="E14" s="33"/>
      <c r="F14" s="34"/>
      <c r="G14" s="46"/>
      <c r="H14" s="35"/>
      <c r="I14" s="16"/>
      <c r="J14" s="3"/>
      <c r="K14" s="3"/>
      <c r="L14" s="70"/>
      <c r="M14" s="71"/>
      <c r="N14" s="97"/>
      <c r="O14" s="82"/>
      <c r="P14" s="83"/>
      <c r="Q14" s="83"/>
      <c r="R14" s="84"/>
      <c r="S14" s="73"/>
      <c r="T14" s="73"/>
      <c r="U14" s="73"/>
      <c r="V14" s="73"/>
      <c r="W14" s="3"/>
    </row>
    <row r="15" spans="1:23" ht="22.5" customHeight="1">
      <c r="A15" s="3"/>
      <c r="B15" s="17"/>
      <c r="C15" s="45" t="str">
        <f>"平成"&amp;'グラフ①（継続・新規割合）'!$N$7-1&amp;"年度"</f>
        <v>平成22年度</v>
      </c>
      <c r="D15" s="5">
        <v>2460</v>
      </c>
      <c r="E15" s="5">
        <v>405</v>
      </c>
      <c r="F15" s="5">
        <v>0</v>
      </c>
      <c r="G15" s="5">
        <v>1743</v>
      </c>
      <c r="H15" s="5">
        <v>312</v>
      </c>
      <c r="I15" s="16"/>
      <c r="J15" s="3"/>
      <c r="K15" s="3"/>
      <c r="L15" s="74" t="str">
        <f>"平成"&amp;'グラフ①（継続・新規割合）'!$N$7-1&amp;"年度"</f>
        <v>平成22年度</v>
      </c>
      <c r="M15" s="75"/>
      <c r="N15" s="36">
        <f>E15/$D15</f>
        <v>0.16463414634146342</v>
      </c>
      <c r="O15" s="76">
        <f>F15/D15</f>
        <v>0</v>
      </c>
      <c r="P15" s="77"/>
      <c r="Q15" s="77"/>
      <c r="R15" s="78"/>
      <c r="S15" s="72">
        <f>G15/D15</f>
        <v>0.70853658536585362</v>
      </c>
      <c r="T15" s="72"/>
      <c r="U15" s="72">
        <f>H15/D15</f>
        <v>0.12682926829268293</v>
      </c>
      <c r="V15" s="72"/>
      <c r="W15" s="3"/>
    </row>
    <row r="16" spans="1:23" ht="22.5" customHeight="1">
      <c r="A16" s="3"/>
      <c r="B16" s="17"/>
      <c r="C16" s="45" t="str">
        <f>"平成"&amp;'グラフ①（継続・新規割合）'!$N$7&amp;"年度"</f>
        <v>平成23年度</v>
      </c>
      <c r="D16" s="5">
        <v>2335</v>
      </c>
      <c r="E16" s="5">
        <v>326</v>
      </c>
      <c r="F16" s="5">
        <v>0</v>
      </c>
      <c r="G16" s="5">
        <v>1767</v>
      </c>
      <c r="H16" s="5">
        <v>242</v>
      </c>
      <c r="I16" s="16"/>
      <c r="J16" s="3"/>
      <c r="K16" s="3"/>
      <c r="L16" s="74" t="str">
        <f>"平成"&amp;'グラフ①（継続・新規割合）'!$N$7&amp;"年度"</f>
        <v>平成23年度</v>
      </c>
      <c r="M16" s="75"/>
      <c r="N16" s="36">
        <f>E16/$D16</f>
        <v>0.13961456102783726</v>
      </c>
      <c r="O16" s="76">
        <f>F16/D16</f>
        <v>0</v>
      </c>
      <c r="P16" s="77"/>
      <c r="Q16" s="77"/>
      <c r="R16" s="78"/>
      <c r="S16" s="72">
        <f>G16/D16</f>
        <v>0.75674518201284802</v>
      </c>
      <c r="T16" s="72"/>
      <c r="U16" s="72">
        <f>H16/D16</f>
        <v>0.10364025695931478</v>
      </c>
      <c r="V16" s="72"/>
      <c r="W16" s="3"/>
    </row>
    <row r="17" spans="1:23">
      <c r="A17" s="3"/>
      <c r="B17" s="17"/>
      <c r="C17" s="10"/>
      <c r="D17" s="10"/>
      <c r="E17" s="10"/>
      <c r="F17" s="10"/>
      <c r="G17" s="10"/>
      <c r="H17" s="10"/>
      <c r="I17" s="16"/>
      <c r="J17" s="3"/>
      <c r="K17" s="3"/>
      <c r="L17" s="3"/>
      <c r="M17" s="3"/>
      <c r="N17" s="3"/>
      <c r="O17" s="3"/>
      <c r="P17" s="3"/>
      <c r="Q17" s="3"/>
      <c r="R17" s="3"/>
      <c r="S17" s="3"/>
      <c r="T17" s="3"/>
      <c r="U17" s="3"/>
      <c r="V17" s="3"/>
      <c r="W17" s="3"/>
    </row>
    <row r="18" spans="1:23">
      <c r="A18" s="3"/>
      <c r="B18" s="17"/>
      <c r="C18" s="10"/>
      <c r="D18" s="10"/>
      <c r="E18" s="10"/>
      <c r="F18" s="10"/>
      <c r="G18" s="10"/>
      <c r="H18" s="10"/>
      <c r="I18" s="16"/>
      <c r="J18" s="3"/>
      <c r="K18" s="3"/>
      <c r="L18" s="3" t="s">
        <v>35</v>
      </c>
      <c r="M18" s="3"/>
      <c r="N18" s="3"/>
      <c r="O18" s="3"/>
      <c r="P18" s="3"/>
      <c r="Q18" s="3"/>
      <c r="R18" s="3"/>
      <c r="S18" s="3"/>
      <c r="T18" s="3"/>
      <c r="U18" s="3"/>
      <c r="V18" s="3"/>
      <c r="W18" s="3"/>
    </row>
    <row r="19" spans="1:23">
      <c r="A19" s="3"/>
      <c r="B19" s="17"/>
      <c r="C19" s="10"/>
      <c r="D19" s="10"/>
      <c r="E19" s="10"/>
      <c r="F19" s="10"/>
      <c r="G19" s="10"/>
      <c r="H19" s="10"/>
      <c r="I19" s="16"/>
      <c r="J19" s="3"/>
      <c r="K19" s="3"/>
      <c r="L19" s="3"/>
      <c r="M19" s="3"/>
      <c r="N19" s="3"/>
      <c r="O19" s="3"/>
      <c r="P19" s="3"/>
      <c r="Q19" s="3"/>
      <c r="R19" s="3"/>
      <c r="S19" s="3"/>
      <c r="T19" s="3"/>
      <c r="U19" s="3"/>
      <c r="V19" s="3"/>
      <c r="W19" s="3"/>
    </row>
    <row r="20" spans="1:23" ht="13.5" customHeight="1">
      <c r="A20" s="3"/>
      <c r="B20" s="17"/>
      <c r="C20" s="10"/>
      <c r="D20" s="10"/>
      <c r="E20" s="10"/>
      <c r="F20" s="10"/>
      <c r="G20" s="10"/>
      <c r="H20" s="10"/>
      <c r="I20" s="16"/>
      <c r="J20" s="3"/>
      <c r="K20" s="3"/>
      <c r="L20" s="85" t="s">
        <v>36</v>
      </c>
      <c r="M20" s="86"/>
      <c r="N20" s="44" t="s">
        <v>38</v>
      </c>
      <c r="O20" s="3"/>
      <c r="P20" s="3"/>
      <c r="Q20" s="3"/>
      <c r="R20" s="3"/>
      <c r="S20" s="3"/>
      <c r="T20" s="3"/>
      <c r="U20" s="3"/>
      <c r="V20" s="3"/>
      <c r="W20" s="3"/>
    </row>
    <row r="21" spans="1:23" ht="13.5" customHeight="1">
      <c r="A21" s="3"/>
      <c r="B21" s="17"/>
      <c r="C21" s="10"/>
      <c r="D21" s="10"/>
      <c r="E21" s="10"/>
      <c r="F21" s="10"/>
      <c r="G21" s="10"/>
      <c r="H21" s="10"/>
      <c r="I21" s="16"/>
      <c r="J21" s="3"/>
      <c r="K21" s="3"/>
      <c r="L21" s="87">
        <f>D11-D10</f>
        <v>29</v>
      </c>
      <c r="M21" s="87"/>
      <c r="N21" s="88">
        <f>D11/D10-1</f>
        <v>2.3519870235198637E-2</v>
      </c>
      <c r="O21" s="3"/>
      <c r="P21" s="3"/>
      <c r="Q21" s="3"/>
      <c r="R21" s="3"/>
      <c r="S21" s="3"/>
      <c r="T21" s="3"/>
      <c r="U21" s="3"/>
      <c r="V21" s="3"/>
      <c r="W21" s="3"/>
    </row>
    <row r="22" spans="1:23">
      <c r="A22" s="3"/>
      <c r="B22" s="17"/>
      <c r="C22" s="10"/>
      <c r="D22" s="10"/>
      <c r="E22" s="10"/>
      <c r="F22" s="10"/>
      <c r="G22" s="10"/>
      <c r="H22" s="10"/>
      <c r="I22" s="16"/>
      <c r="J22" s="3"/>
      <c r="K22" s="3"/>
      <c r="L22" s="87"/>
      <c r="M22" s="87"/>
      <c r="N22" s="88"/>
      <c r="O22" s="3"/>
      <c r="P22" s="69"/>
      <c r="Q22" s="3"/>
      <c r="R22" s="3"/>
      <c r="S22" s="3"/>
      <c r="T22" s="3"/>
      <c r="U22" s="3"/>
      <c r="V22" s="3"/>
      <c r="W22" s="3"/>
    </row>
    <row r="23" spans="1:23">
      <c r="A23" s="3"/>
      <c r="B23" s="17"/>
      <c r="C23" s="10"/>
      <c r="D23" s="10"/>
      <c r="E23" s="10"/>
      <c r="F23" s="10"/>
      <c r="G23" s="10"/>
      <c r="H23" s="10"/>
      <c r="I23" s="16"/>
      <c r="J23" s="3"/>
      <c r="K23" s="3"/>
      <c r="L23" s="3"/>
      <c r="M23" s="3"/>
      <c r="N23" s="3"/>
      <c r="O23" s="3"/>
      <c r="P23" s="89"/>
      <c r="Q23" s="3"/>
      <c r="R23" s="66" t="s">
        <v>39</v>
      </c>
      <c r="S23" s="66"/>
      <c r="T23" s="66"/>
      <c r="U23" s="66"/>
      <c r="V23" s="3"/>
      <c r="W23" s="3"/>
    </row>
    <row r="24" spans="1:23">
      <c r="A24" s="3"/>
      <c r="B24" s="17"/>
      <c r="C24" s="10"/>
      <c r="D24" s="10"/>
      <c r="E24" s="10"/>
      <c r="F24" s="10"/>
      <c r="G24" s="10"/>
      <c r="H24" s="10"/>
      <c r="I24" s="16"/>
      <c r="J24" s="3"/>
      <c r="K24" s="3"/>
      <c r="L24" s="3" t="s">
        <v>37</v>
      </c>
      <c r="M24" s="3"/>
      <c r="N24" s="3"/>
      <c r="O24" s="3"/>
      <c r="P24" s="89"/>
      <c r="Q24" s="3"/>
      <c r="R24" s="66"/>
      <c r="S24" s="66"/>
      <c r="T24" s="66"/>
      <c r="U24" s="66"/>
      <c r="V24" s="3"/>
      <c r="W24" s="3"/>
    </row>
    <row r="25" spans="1:23">
      <c r="A25" s="3"/>
      <c r="B25" s="17"/>
      <c r="C25" s="10"/>
      <c r="D25" s="10"/>
      <c r="E25" s="10"/>
      <c r="F25" s="10"/>
      <c r="G25" s="10"/>
      <c r="H25" s="10"/>
      <c r="I25" s="16"/>
      <c r="J25" s="3"/>
      <c r="K25" s="3"/>
      <c r="L25" s="3"/>
      <c r="M25" s="3"/>
      <c r="N25" s="3"/>
      <c r="O25" s="3"/>
      <c r="P25" s="89"/>
      <c r="Q25" s="22"/>
      <c r="R25" s="67" t="s">
        <v>40</v>
      </c>
      <c r="S25" s="67"/>
      <c r="T25" s="67"/>
      <c r="U25" s="67"/>
      <c r="V25" s="3"/>
      <c r="W25" s="3"/>
    </row>
    <row r="26" spans="1:23">
      <c r="A26" s="3"/>
      <c r="B26" s="17"/>
      <c r="C26" s="10"/>
      <c r="D26" s="10"/>
      <c r="E26" s="10"/>
      <c r="F26" s="10"/>
      <c r="G26" s="10"/>
      <c r="H26" s="10"/>
      <c r="I26" s="16"/>
      <c r="J26" s="3"/>
      <c r="K26" s="3"/>
      <c r="L26" s="85" t="s">
        <v>36</v>
      </c>
      <c r="M26" s="86"/>
      <c r="N26" s="45" t="s">
        <v>38</v>
      </c>
      <c r="O26" s="3"/>
      <c r="P26" s="89"/>
      <c r="Q26" s="3"/>
      <c r="R26" s="67"/>
      <c r="S26" s="67"/>
      <c r="T26" s="67"/>
      <c r="U26" s="67"/>
      <c r="V26" s="3"/>
      <c r="W26" s="3"/>
    </row>
    <row r="27" spans="1:23">
      <c r="A27" s="3"/>
      <c r="B27" s="17"/>
      <c r="C27" s="10"/>
      <c r="D27" s="10"/>
      <c r="E27" s="10"/>
      <c r="F27" s="10"/>
      <c r="G27" s="10"/>
      <c r="H27" s="10"/>
      <c r="I27" s="16"/>
      <c r="J27" s="3"/>
      <c r="K27" s="3"/>
      <c r="L27" s="87">
        <f>G11-G10</f>
        <v>42</v>
      </c>
      <c r="M27" s="87"/>
      <c r="N27" s="88">
        <f>G11/G10-1</f>
        <v>7.9545454545454586E-2</v>
      </c>
      <c r="O27" s="3"/>
      <c r="P27" s="71"/>
      <c r="Q27" s="3"/>
      <c r="R27" s="3"/>
      <c r="S27" s="3"/>
      <c r="T27" s="3"/>
      <c r="U27" s="3"/>
      <c r="V27" s="3"/>
      <c r="W27" s="3"/>
    </row>
    <row r="28" spans="1:23">
      <c r="A28" s="3"/>
      <c r="B28" s="17"/>
      <c r="C28" s="10"/>
      <c r="D28" s="10"/>
      <c r="E28" s="10"/>
      <c r="F28" s="10"/>
      <c r="G28" s="10"/>
      <c r="H28" s="10"/>
      <c r="I28" s="16"/>
      <c r="J28" s="3"/>
      <c r="K28" s="3"/>
      <c r="L28" s="87"/>
      <c r="M28" s="87"/>
      <c r="N28" s="88"/>
      <c r="O28" s="3"/>
      <c r="P28" s="3"/>
      <c r="Q28" s="3"/>
      <c r="R28" s="3"/>
      <c r="S28" s="3"/>
      <c r="T28" s="3"/>
      <c r="U28" s="3"/>
      <c r="V28" s="3"/>
      <c r="W28" s="3"/>
    </row>
    <row r="29" spans="1:23">
      <c r="A29" s="3"/>
      <c r="B29" s="17"/>
      <c r="C29" s="10"/>
      <c r="D29" s="10"/>
      <c r="E29" s="10"/>
      <c r="F29" s="10"/>
      <c r="G29" s="10"/>
      <c r="H29" s="10"/>
      <c r="I29" s="16"/>
      <c r="J29" s="3"/>
      <c r="K29" s="3"/>
      <c r="L29" s="3"/>
      <c r="M29" s="3"/>
      <c r="N29" s="3"/>
      <c r="O29" s="3"/>
      <c r="P29" s="3"/>
      <c r="Q29" s="3"/>
      <c r="R29" s="66" t="s">
        <v>49</v>
      </c>
      <c r="S29" s="66"/>
      <c r="T29" s="66"/>
      <c r="U29" s="66"/>
      <c r="V29" s="3"/>
      <c r="W29" s="3"/>
    </row>
    <row r="30" spans="1:23">
      <c r="A30" s="3"/>
      <c r="B30" s="17"/>
      <c r="C30" s="10"/>
      <c r="D30" s="10"/>
      <c r="E30" s="10"/>
      <c r="F30" s="10"/>
      <c r="G30" s="10"/>
      <c r="H30" s="10"/>
      <c r="I30" s="16"/>
      <c r="J30" s="3"/>
      <c r="K30" s="3"/>
      <c r="L30" s="3"/>
      <c r="M30" s="3"/>
      <c r="N30" s="3"/>
      <c r="O30" s="3"/>
      <c r="P30" s="3"/>
      <c r="Q30" s="3"/>
      <c r="R30" s="66"/>
      <c r="S30" s="66"/>
      <c r="T30" s="66"/>
      <c r="U30" s="66"/>
      <c r="V30" s="3"/>
      <c r="W30" s="3"/>
    </row>
    <row r="31" spans="1:23">
      <c r="A31" s="3"/>
      <c r="B31" s="17"/>
      <c r="C31" s="10"/>
      <c r="D31" s="10"/>
      <c r="E31" s="10"/>
      <c r="F31" s="10"/>
      <c r="G31" s="10"/>
      <c r="H31" s="10"/>
      <c r="I31" s="16"/>
      <c r="J31" s="3"/>
      <c r="K31" s="3"/>
      <c r="L31" s="3"/>
      <c r="M31" s="3"/>
      <c r="N31" s="3"/>
      <c r="O31" s="3"/>
      <c r="P31" s="3"/>
      <c r="Q31" s="3"/>
      <c r="R31" s="3"/>
      <c r="S31" s="3"/>
      <c r="T31" s="3"/>
      <c r="U31" s="3"/>
      <c r="V31" s="3"/>
      <c r="W31" s="3"/>
    </row>
    <row r="32" spans="1:23">
      <c r="A32" s="3"/>
      <c r="B32" s="17"/>
      <c r="C32" s="10"/>
      <c r="D32" s="10"/>
      <c r="E32" s="10"/>
      <c r="F32" s="10"/>
      <c r="G32" s="10"/>
      <c r="H32" s="10"/>
      <c r="I32" s="16"/>
      <c r="J32" s="3"/>
      <c r="K32" s="3"/>
      <c r="L32" s="3" t="s">
        <v>35</v>
      </c>
      <c r="M32" s="3"/>
      <c r="N32" s="3"/>
      <c r="O32" s="3"/>
      <c r="P32" s="3"/>
      <c r="Q32" s="3"/>
      <c r="R32" s="3"/>
      <c r="S32" s="3"/>
      <c r="T32" s="3"/>
      <c r="U32" s="3"/>
      <c r="V32" s="3"/>
      <c r="W32" s="3"/>
    </row>
    <row r="33" spans="1:23">
      <c r="A33" s="3"/>
      <c r="B33" s="17"/>
      <c r="C33" s="10"/>
      <c r="D33" s="10"/>
      <c r="E33" s="10"/>
      <c r="F33" s="10"/>
      <c r="G33" s="10"/>
      <c r="H33" s="10"/>
      <c r="I33" s="16"/>
      <c r="J33" s="3"/>
      <c r="K33" s="3"/>
      <c r="L33" s="3"/>
      <c r="M33" s="3"/>
      <c r="N33" s="3"/>
      <c r="O33" s="3"/>
      <c r="P33" s="3"/>
      <c r="Q33" s="3"/>
      <c r="R33" s="3"/>
      <c r="S33" s="3"/>
      <c r="T33" s="3"/>
      <c r="U33" s="3"/>
      <c r="V33" s="3"/>
      <c r="W33" s="3"/>
    </row>
    <row r="34" spans="1:23">
      <c r="A34" s="3"/>
      <c r="B34" s="17"/>
      <c r="C34" s="10"/>
      <c r="D34" s="10"/>
      <c r="E34" s="10"/>
      <c r="F34" s="10"/>
      <c r="G34" s="10"/>
      <c r="H34" s="10"/>
      <c r="I34" s="16"/>
      <c r="J34" s="3"/>
      <c r="K34" s="3"/>
      <c r="L34" s="86" t="s">
        <v>36</v>
      </c>
      <c r="M34" s="86"/>
      <c r="N34" s="45" t="s">
        <v>38</v>
      </c>
      <c r="O34" s="3"/>
      <c r="P34" s="3"/>
      <c r="Q34" s="3"/>
      <c r="R34" s="3"/>
      <c r="S34" s="3"/>
      <c r="T34" s="3"/>
      <c r="U34" s="3"/>
      <c r="V34" s="3"/>
      <c r="W34" s="3"/>
    </row>
    <row r="35" spans="1:23">
      <c r="A35" s="3"/>
      <c r="B35" s="17"/>
      <c r="C35" s="10"/>
      <c r="D35" s="10"/>
      <c r="E35" s="10"/>
      <c r="F35" s="10"/>
      <c r="G35" s="10"/>
      <c r="H35" s="10"/>
      <c r="I35" s="16"/>
      <c r="J35" s="3"/>
      <c r="K35" s="3"/>
      <c r="L35" s="90">
        <f>D16-D15</f>
        <v>-125</v>
      </c>
      <c r="M35" s="90"/>
      <c r="N35" s="88">
        <f>D16/D15-1</f>
        <v>-5.0813008130081272E-2</v>
      </c>
      <c r="O35" s="3"/>
      <c r="P35" s="3"/>
      <c r="Q35" s="3"/>
      <c r="R35" s="3"/>
      <c r="S35" s="3"/>
      <c r="T35" s="3"/>
      <c r="U35" s="3"/>
      <c r="V35" s="3"/>
      <c r="W35" s="3"/>
    </row>
    <row r="36" spans="1:23">
      <c r="A36" s="3"/>
      <c r="B36" s="17"/>
      <c r="C36" s="10"/>
      <c r="D36" s="10"/>
      <c r="E36" s="10"/>
      <c r="F36" s="10"/>
      <c r="G36" s="10"/>
      <c r="H36" s="10"/>
      <c r="I36" s="16"/>
      <c r="J36" s="3"/>
      <c r="K36" s="3"/>
      <c r="L36" s="90"/>
      <c r="M36" s="90"/>
      <c r="N36" s="88"/>
      <c r="O36" s="3"/>
      <c r="P36" s="69"/>
      <c r="Q36" s="3"/>
      <c r="R36" s="3"/>
      <c r="S36" s="3"/>
      <c r="T36" s="3"/>
      <c r="U36" s="3"/>
      <c r="V36" s="3"/>
      <c r="W36" s="3"/>
    </row>
    <row r="37" spans="1:23">
      <c r="A37" s="3"/>
      <c r="B37" s="17"/>
      <c r="C37" s="10"/>
      <c r="D37" s="10"/>
      <c r="E37" s="10"/>
      <c r="F37" s="10"/>
      <c r="G37" s="10"/>
      <c r="H37" s="10"/>
      <c r="I37" s="16"/>
      <c r="J37" s="3"/>
      <c r="K37" s="3"/>
      <c r="L37" s="3"/>
      <c r="M37" s="3"/>
      <c r="N37" s="3"/>
      <c r="O37" s="3"/>
      <c r="P37" s="89"/>
      <c r="Q37" s="3"/>
      <c r="R37" s="66" t="s">
        <v>39</v>
      </c>
      <c r="S37" s="66"/>
      <c r="T37" s="66"/>
      <c r="U37" s="66"/>
      <c r="V37" s="3"/>
      <c r="W37" s="3"/>
    </row>
    <row r="38" spans="1:23">
      <c r="A38" s="3"/>
      <c r="B38" s="17"/>
      <c r="C38" s="10"/>
      <c r="D38" s="10"/>
      <c r="E38" s="10"/>
      <c r="F38" s="10"/>
      <c r="G38" s="10"/>
      <c r="H38" s="10"/>
      <c r="I38" s="16"/>
      <c r="J38" s="3"/>
      <c r="K38" s="3"/>
      <c r="L38" s="3" t="s">
        <v>37</v>
      </c>
      <c r="M38" s="3"/>
      <c r="N38" s="3"/>
      <c r="O38" s="3"/>
      <c r="P38" s="89"/>
      <c r="Q38" s="3"/>
      <c r="R38" s="66"/>
      <c r="S38" s="66"/>
      <c r="T38" s="66"/>
      <c r="U38" s="66"/>
      <c r="V38" s="3"/>
      <c r="W38" s="3"/>
    </row>
    <row r="39" spans="1:23">
      <c r="A39" s="3"/>
      <c r="B39" s="17"/>
      <c r="C39" s="10"/>
      <c r="D39" s="10"/>
      <c r="E39" s="10"/>
      <c r="F39" s="10"/>
      <c r="G39" s="10"/>
      <c r="H39" s="10"/>
      <c r="I39" s="16"/>
      <c r="J39" s="3"/>
      <c r="K39" s="3"/>
      <c r="L39" s="3"/>
      <c r="M39" s="3"/>
      <c r="N39" s="3"/>
      <c r="O39" s="3"/>
      <c r="P39" s="89"/>
      <c r="Q39" s="22"/>
      <c r="R39" s="67" t="s">
        <v>40</v>
      </c>
      <c r="S39" s="67"/>
      <c r="T39" s="67"/>
      <c r="U39" s="67"/>
      <c r="V39" s="3"/>
      <c r="W39" s="3"/>
    </row>
    <row r="40" spans="1:23">
      <c r="A40" s="3"/>
      <c r="B40" s="17"/>
      <c r="C40" s="10"/>
      <c r="D40" s="10"/>
      <c r="E40" s="10"/>
      <c r="F40" s="10"/>
      <c r="G40" s="10"/>
      <c r="H40" s="10"/>
      <c r="I40" s="16"/>
      <c r="J40" s="3"/>
      <c r="K40" s="3"/>
      <c r="L40" s="86" t="s">
        <v>36</v>
      </c>
      <c r="M40" s="86"/>
      <c r="N40" s="45" t="s">
        <v>38</v>
      </c>
      <c r="O40" s="3"/>
      <c r="P40" s="89"/>
      <c r="Q40" s="3"/>
      <c r="R40" s="67"/>
      <c r="S40" s="67"/>
      <c r="T40" s="67"/>
      <c r="U40" s="67"/>
      <c r="V40" s="3"/>
      <c r="W40" s="3"/>
    </row>
    <row r="41" spans="1:23">
      <c r="A41" s="3"/>
      <c r="B41" s="17"/>
      <c r="C41" s="10"/>
      <c r="D41" s="10"/>
      <c r="E41" s="10"/>
      <c r="F41" s="10"/>
      <c r="G41" s="10"/>
      <c r="H41" s="10"/>
      <c r="I41" s="16"/>
      <c r="J41" s="3"/>
      <c r="K41" s="3"/>
      <c r="L41" s="87">
        <f>G16-G15</f>
        <v>24</v>
      </c>
      <c r="M41" s="87"/>
      <c r="N41" s="88">
        <f>G16/G15-1</f>
        <v>1.3769363166953541E-2</v>
      </c>
      <c r="O41" s="3"/>
      <c r="P41" s="71"/>
      <c r="Q41" s="3"/>
      <c r="R41" s="3"/>
      <c r="S41" s="3"/>
      <c r="T41" s="3"/>
      <c r="U41" s="3"/>
      <c r="V41" s="3"/>
      <c r="W41" s="3"/>
    </row>
    <row r="42" spans="1:23">
      <c r="A42" s="3"/>
      <c r="B42" s="17"/>
      <c r="C42" s="10"/>
      <c r="D42" s="10"/>
      <c r="E42" s="10"/>
      <c r="F42" s="10"/>
      <c r="G42" s="10"/>
      <c r="H42" s="10"/>
      <c r="I42" s="16"/>
      <c r="J42" s="3"/>
      <c r="K42" s="3"/>
      <c r="L42" s="87"/>
      <c r="M42" s="87"/>
      <c r="N42" s="88"/>
      <c r="O42" s="3"/>
      <c r="P42" s="3"/>
      <c r="Q42" s="3"/>
      <c r="R42" s="3"/>
      <c r="S42" s="3"/>
      <c r="T42" s="3"/>
      <c r="U42" s="3"/>
      <c r="V42" s="3"/>
      <c r="W42" s="3"/>
    </row>
    <row r="43" spans="1:23">
      <c r="A43" s="3"/>
      <c r="B43" s="17"/>
      <c r="C43" s="10"/>
      <c r="D43" s="10"/>
      <c r="E43" s="10"/>
      <c r="F43" s="10"/>
      <c r="G43" s="10"/>
      <c r="H43" s="10"/>
      <c r="I43" s="16"/>
      <c r="J43" s="3"/>
      <c r="K43" s="3"/>
      <c r="L43" s="3"/>
      <c r="M43" s="3"/>
      <c r="N43" s="3"/>
      <c r="O43" s="3"/>
      <c r="P43" s="3"/>
      <c r="Q43" s="3"/>
      <c r="R43" s="3"/>
      <c r="S43" s="3"/>
      <c r="T43" s="3"/>
      <c r="U43" s="3"/>
      <c r="V43" s="3"/>
      <c r="W43" s="3"/>
    </row>
    <row r="44" spans="1:23">
      <c r="A44" s="3"/>
      <c r="B44" s="17"/>
      <c r="C44" s="10"/>
      <c r="D44" s="10"/>
      <c r="E44" s="10"/>
      <c r="F44" s="10"/>
      <c r="G44" s="10"/>
      <c r="H44" s="10"/>
      <c r="I44" s="16"/>
      <c r="J44" s="3"/>
      <c r="K44" s="3"/>
      <c r="L44" s="3"/>
      <c r="M44" s="3"/>
      <c r="N44" s="3"/>
      <c r="O44" s="3"/>
      <c r="P44" s="3"/>
      <c r="Q44" s="3"/>
      <c r="R44" s="3"/>
      <c r="S44" s="3"/>
      <c r="T44" s="3"/>
      <c r="U44" s="3"/>
      <c r="V44" s="3"/>
      <c r="W44" s="3"/>
    </row>
    <row r="45" spans="1:23">
      <c r="A45" s="3"/>
      <c r="B45" s="18"/>
      <c r="C45" s="19"/>
      <c r="D45" s="19"/>
      <c r="E45" s="19"/>
      <c r="F45" s="19"/>
      <c r="G45" s="19"/>
      <c r="H45" s="19"/>
      <c r="I45" s="20"/>
      <c r="J45" s="3"/>
      <c r="K45" s="3"/>
      <c r="L45" s="3"/>
      <c r="M45" s="3"/>
      <c r="N45" s="3"/>
      <c r="O45" s="3"/>
      <c r="P45" s="3"/>
      <c r="Q45" s="3"/>
      <c r="R45" s="3"/>
      <c r="S45" s="3"/>
      <c r="T45" s="3"/>
      <c r="U45" s="3"/>
      <c r="V45" s="3"/>
      <c r="W45" s="3"/>
    </row>
    <row r="46" spans="1:23">
      <c r="A46" s="3"/>
      <c r="B46" s="3"/>
      <c r="C46" s="3"/>
      <c r="D46" s="3"/>
      <c r="E46" s="3"/>
      <c r="F46" s="3"/>
      <c r="G46" s="3"/>
      <c r="H46" s="3"/>
      <c r="I46" s="3"/>
      <c r="J46" s="3"/>
      <c r="K46" s="3"/>
      <c r="L46" s="3"/>
      <c r="M46" s="3"/>
      <c r="N46" s="3"/>
      <c r="O46" s="3"/>
      <c r="P46" s="3"/>
      <c r="Q46" s="3"/>
      <c r="R46" s="3"/>
      <c r="S46" s="3"/>
      <c r="T46" s="3"/>
      <c r="U46" s="3"/>
      <c r="V46" s="3"/>
      <c r="W46" s="3"/>
    </row>
    <row r="47" spans="1:23">
      <c r="A47" s="3"/>
      <c r="B47" s="3"/>
      <c r="C47" s="3"/>
      <c r="D47" s="3"/>
      <c r="E47" s="3"/>
      <c r="F47" s="3"/>
      <c r="G47" s="3"/>
      <c r="H47" s="3"/>
      <c r="I47" s="3"/>
      <c r="J47" s="3"/>
      <c r="K47" s="3"/>
      <c r="L47" s="3"/>
      <c r="M47" s="3"/>
      <c r="N47" s="3"/>
      <c r="O47" s="3"/>
      <c r="P47" s="3"/>
      <c r="Q47" s="3"/>
      <c r="R47" s="3"/>
      <c r="S47" s="3"/>
      <c r="T47" s="3"/>
      <c r="U47" s="3"/>
      <c r="V47" s="3"/>
      <c r="W47" s="3"/>
    </row>
  </sheetData>
  <sheetProtection password="CCA5" sheet="1" objects="1" scenarios="1"/>
  <mergeCells count="50">
    <mergeCell ref="C3:H3"/>
    <mergeCell ref="L21:M22"/>
    <mergeCell ref="N21:N22"/>
    <mergeCell ref="L20:M20"/>
    <mergeCell ref="C8:C9"/>
    <mergeCell ref="C13:C14"/>
    <mergeCell ref="D13:D14"/>
    <mergeCell ref="D8:D9"/>
    <mergeCell ref="N8:N9"/>
    <mergeCell ref="N13:N14"/>
    <mergeCell ref="L10:M10"/>
    <mergeCell ref="L11:M11"/>
    <mergeCell ref="L26:M26"/>
    <mergeCell ref="L40:M40"/>
    <mergeCell ref="L41:M42"/>
    <mergeCell ref="N41:N42"/>
    <mergeCell ref="P22:P27"/>
    <mergeCell ref="P36:P41"/>
    <mergeCell ref="L27:M28"/>
    <mergeCell ref="N27:N28"/>
    <mergeCell ref="L34:M34"/>
    <mergeCell ref="L35:M36"/>
    <mergeCell ref="N35:N36"/>
    <mergeCell ref="O10:R10"/>
    <mergeCell ref="O11:R11"/>
    <mergeCell ref="O15:R15"/>
    <mergeCell ref="O16:R16"/>
    <mergeCell ref="O8:R9"/>
    <mergeCell ref="O13:R14"/>
    <mergeCell ref="S11:T11"/>
    <mergeCell ref="S13:T14"/>
    <mergeCell ref="S15:T15"/>
    <mergeCell ref="L15:M15"/>
    <mergeCell ref="L16:M16"/>
    <mergeCell ref="R23:U24"/>
    <mergeCell ref="R25:U26"/>
    <mergeCell ref="R37:U38"/>
    <mergeCell ref="R39:U40"/>
    <mergeCell ref="L8:M9"/>
    <mergeCell ref="L13:M14"/>
    <mergeCell ref="R29:U30"/>
    <mergeCell ref="S16:T16"/>
    <mergeCell ref="U8:V9"/>
    <mergeCell ref="U10:V10"/>
    <mergeCell ref="U11:V11"/>
    <mergeCell ref="U13:V14"/>
    <mergeCell ref="U15:V15"/>
    <mergeCell ref="U16:V16"/>
    <mergeCell ref="S8:T9"/>
    <mergeCell ref="S10:T10"/>
  </mergeCells>
  <phoneticPr fontId="2"/>
  <conditionalFormatting sqref="L41:N42 L35:N36 L27:N28 L21:N22">
    <cfRule type="cellIs" dxfId="8" priority="10" operator="greaterThan">
      <formula>0</formula>
    </cfRule>
  </conditionalFormatting>
  <conditionalFormatting sqref="N11">
    <cfRule type="cellIs" dxfId="7" priority="8" operator="greaterThan">
      <formula>$N$10</formula>
    </cfRule>
  </conditionalFormatting>
  <conditionalFormatting sqref="O11:R11">
    <cfRule type="cellIs" dxfId="6" priority="7" operator="greaterThan">
      <formula>$O$10</formula>
    </cfRule>
  </conditionalFormatting>
  <conditionalFormatting sqref="S11:T11">
    <cfRule type="cellIs" dxfId="5" priority="6" operator="greaterThan">
      <formula>$S$10</formula>
    </cfRule>
  </conditionalFormatting>
  <conditionalFormatting sqref="U11:V11">
    <cfRule type="cellIs" dxfId="4" priority="5" operator="greaterThan">
      <formula>$U$10</formula>
    </cfRule>
  </conditionalFormatting>
  <conditionalFormatting sqref="N16">
    <cfRule type="cellIs" dxfId="3" priority="4" operator="greaterThan">
      <formula>$N$15</formula>
    </cfRule>
  </conditionalFormatting>
  <conditionalFormatting sqref="O16:R16">
    <cfRule type="cellIs" dxfId="2" priority="3" operator="greaterThan">
      <formula>$O$15</formula>
    </cfRule>
  </conditionalFormatting>
  <conditionalFormatting sqref="S16:T16">
    <cfRule type="cellIs" dxfId="1" priority="2" operator="greaterThan">
      <formula>$S$15</formula>
    </cfRule>
  </conditionalFormatting>
  <conditionalFormatting sqref="U16:V16">
    <cfRule type="cellIs" dxfId="0" priority="1" operator="greaterThan">
      <formula>$U$15</formula>
    </cfRule>
  </conditionalFormatting>
  <pageMargins left="0.70866141732283472" right="0.70866141732283472" top="0.74803149606299213" bottom="0.74803149606299213" header="0.31496062992125984" footer="0.31496062992125984"/>
  <pageSetup paperSize="9" scale="76" orientation="landscape" r:id="rId1"/>
  <headerFooter>
    <oddHeader>&amp;C　</oddHeader>
    <oddFooter>&amp;C　</oddFooter>
  </headerFooter>
  <drawing r:id="rId2"/>
</worksheet>
</file>

<file path=xl/worksheets/sheet5.xml><?xml version="1.0" encoding="utf-8"?>
<worksheet xmlns="http://schemas.openxmlformats.org/spreadsheetml/2006/main" xmlns:r="http://schemas.openxmlformats.org/officeDocument/2006/relationships">
  <sheetPr>
    <tabColor rgb="FF92D050"/>
    <pageSetUpPr fitToPage="1"/>
  </sheetPr>
  <dimension ref="A1:V35"/>
  <sheetViews>
    <sheetView view="pageBreakPreview" zoomScale="60" zoomScaleNormal="100" zoomScalePageLayoutView="60" workbookViewId="0">
      <selection activeCell="X20" sqref="X20"/>
    </sheetView>
  </sheetViews>
  <sheetFormatPr defaultRowHeight="13.5"/>
  <cols>
    <col min="1" max="1" width="3" customWidth="1"/>
    <col min="6" max="7" width="16.25" customWidth="1"/>
    <col min="8" max="8" width="12.375" customWidth="1"/>
    <col min="9" max="9" width="1.5" customWidth="1"/>
    <col min="10" max="10" width="2.75" customWidth="1"/>
    <col min="11" max="11" width="14.25" bestFit="1" customWidth="1"/>
    <col min="12" max="21" width="5.5" customWidth="1"/>
    <col min="22" max="22" width="3.125" customWidth="1"/>
  </cols>
  <sheetData>
    <row r="1" spans="1:22">
      <c r="A1" s="3"/>
      <c r="B1" s="3"/>
      <c r="C1" s="3"/>
      <c r="D1" s="3"/>
      <c r="E1" s="3"/>
      <c r="F1" s="3"/>
      <c r="G1" s="3"/>
      <c r="H1" s="3"/>
      <c r="I1" s="3"/>
      <c r="J1" s="3"/>
      <c r="K1" s="3"/>
      <c r="L1" s="3"/>
      <c r="M1" s="3"/>
      <c r="N1" s="3"/>
      <c r="O1" s="3"/>
      <c r="P1" s="3"/>
      <c r="Q1" s="3"/>
      <c r="R1" s="3"/>
      <c r="S1" s="3"/>
      <c r="T1" s="3"/>
      <c r="U1" s="3"/>
      <c r="V1" s="3"/>
    </row>
    <row r="2" spans="1:22">
      <c r="A2" s="3"/>
      <c r="B2" s="22"/>
      <c r="C2" s="13"/>
      <c r="D2" s="13"/>
      <c r="E2" s="13"/>
      <c r="F2" s="13"/>
      <c r="G2" s="13"/>
      <c r="H2" s="14"/>
      <c r="I2" s="3"/>
      <c r="J2" s="3"/>
      <c r="K2" s="3"/>
      <c r="L2" s="3"/>
      <c r="M2" s="3"/>
      <c r="N2" s="3"/>
      <c r="O2" s="3"/>
      <c r="P2" s="3"/>
      <c r="Q2" s="3"/>
      <c r="R2" s="3"/>
      <c r="S2" s="3"/>
      <c r="T2" s="3"/>
      <c r="U2" s="3"/>
      <c r="V2" s="3"/>
    </row>
    <row r="3" spans="1:22" ht="24">
      <c r="A3" s="3"/>
      <c r="B3" s="98" t="str">
        <f>'グラフ①（継続・新規割合）'!$N$5&amp;"の不登校児童生徒出現率の推移"</f>
        <v>○○の不登校児童生徒出現率の推移</v>
      </c>
      <c r="C3" s="99"/>
      <c r="D3" s="99"/>
      <c r="E3" s="99"/>
      <c r="F3" s="99"/>
      <c r="G3" s="99"/>
      <c r="H3" s="100"/>
      <c r="I3" s="38"/>
      <c r="J3" s="3" t="s">
        <v>52</v>
      </c>
      <c r="K3" s="3"/>
      <c r="L3" s="3"/>
      <c r="M3" s="3"/>
      <c r="N3" s="3"/>
      <c r="O3" s="3"/>
      <c r="P3" s="3"/>
      <c r="Q3" s="3"/>
      <c r="R3" s="3"/>
      <c r="S3" s="3"/>
      <c r="T3" s="3"/>
      <c r="U3" s="3"/>
      <c r="V3" s="3"/>
    </row>
    <row r="4" spans="1:22" ht="18.75" customHeight="1">
      <c r="A4" s="3"/>
      <c r="B4" s="17"/>
      <c r="C4" s="10"/>
      <c r="D4" s="10"/>
      <c r="E4" s="10"/>
      <c r="F4" s="10"/>
      <c r="G4" s="10"/>
      <c r="H4" s="16"/>
      <c r="I4" s="3"/>
      <c r="J4" s="3"/>
      <c r="K4" s="4"/>
      <c r="L4" s="37" t="str">
        <f>"Ｈ"&amp;'グラフ①（継続・新規割合）'!$N$7-9</f>
        <v>Ｈ14</v>
      </c>
      <c r="M4" s="37" t="str">
        <f>"Ｈ"&amp;'グラフ①（継続・新規割合）'!$N$7-8</f>
        <v>Ｈ15</v>
      </c>
      <c r="N4" s="37" t="str">
        <f>"Ｈ"&amp;'グラフ①（継続・新規割合）'!$N$7-7</f>
        <v>Ｈ16</v>
      </c>
      <c r="O4" s="37" t="str">
        <f>"Ｈ"&amp;'グラフ①（継続・新規割合）'!$N$7-6</f>
        <v>Ｈ17</v>
      </c>
      <c r="P4" s="37" t="str">
        <f>"Ｈ"&amp;'グラフ①（継続・新規割合）'!$N$7-5</f>
        <v>Ｈ18</v>
      </c>
      <c r="Q4" s="37" t="str">
        <f>"Ｈ"&amp;'グラフ①（継続・新規割合）'!$N$7-4</f>
        <v>Ｈ19</v>
      </c>
      <c r="R4" s="37" t="str">
        <f>"Ｈ"&amp;'グラフ①（継続・新規割合）'!$N$7-3</f>
        <v>Ｈ20</v>
      </c>
      <c r="S4" s="37" t="str">
        <f>"Ｈ"&amp;'グラフ①（継続・新規割合）'!$N$7-2</f>
        <v>Ｈ21</v>
      </c>
      <c r="T4" s="37" t="str">
        <f>"Ｈ"&amp;'グラフ①（継続・新規割合）'!$N$7-1</f>
        <v>Ｈ22</v>
      </c>
      <c r="U4" s="37" t="str">
        <f>"Ｈ"&amp;'グラフ①（継続・新規割合）'!$N$7</f>
        <v>Ｈ23</v>
      </c>
      <c r="V4" s="3"/>
    </row>
    <row r="5" spans="1:22" ht="18.75" customHeight="1">
      <c r="A5" s="3"/>
      <c r="B5" s="17"/>
      <c r="C5" s="10"/>
      <c r="D5" s="10"/>
      <c r="E5" s="10"/>
      <c r="F5" s="10"/>
      <c r="G5" s="10"/>
      <c r="H5" s="16"/>
      <c r="I5" s="3"/>
      <c r="J5" s="3"/>
      <c r="K5" s="40" t="s">
        <v>57</v>
      </c>
      <c r="L5" s="5">
        <v>0.36</v>
      </c>
      <c r="M5" s="5">
        <v>0.33</v>
      </c>
      <c r="N5" s="5">
        <v>0.32</v>
      </c>
      <c r="O5" s="5">
        <v>0.32</v>
      </c>
      <c r="P5" s="5">
        <v>0.33</v>
      </c>
      <c r="Q5" s="5">
        <v>0.34</v>
      </c>
      <c r="R5" s="5">
        <v>0.32</v>
      </c>
      <c r="S5" s="5">
        <v>0.32</v>
      </c>
      <c r="T5" s="5">
        <v>0.32</v>
      </c>
      <c r="U5" s="5">
        <v>0.33</v>
      </c>
      <c r="V5" s="3"/>
    </row>
    <row r="6" spans="1:22">
      <c r="A6" s="3"/>
      <c r="B6" s="17"/>
      <c r="C6" s="10"/>
      <c r="D6" s="10"/>
      <c r="E6" s="10"/>
      <c r="F6" s="10"/>
      <c r="G6" s="10"/>
      <c r="H6" s="16"/>
      <c r="I6" s="3"/>
      <c r="J6" s="3"/>
      <c r="K6" s="3"/>
      <c r="L6" s="3"/>
      <c r="M6" s="3"/>
      <c r="N6" s="3"/>
      <c r="O6" s="3"/>
      <c r="P6" s="3"/>
      <c r="Q6" s="3"/>
      <c r="R6" s="3"/>
      <c r="S6" s="3"/>
      <c r="T6" s="3"/>
      <c r="U6" s="3"/>
      <c r="V6" s="3"/>
    </row>
    <row r="7" spans="1:22">
      <c r="A7" s="3"/>
      <c r="B7" s="17"/>
      <c r="C7" s="10"/>
      <c r="D7" s="10"/>
      <c r="E7" s="10"/>
      <c r="F7" s="10"/>
      <c r="G7" s="10"/>
      <c r="H7" s="16"/>
      <c r="I7" s="3"/>
      <c r="J7" s="3" t="s">
        <v>53</v>
      </c>
      <c r="K7" s="3"/>
      <c r="L7" s="3"/>
      <c r="M7" s="3"/>
      <c r="N7" s="3"/>
      <c r="O7" s="3"/>
      <c r="P7" s="3"/>
      <c r="Q7" s="3"/>
      <c r="R7" s="3"/>
      <c r="S7" s="3"/>
      <c r="T7" s="3"/>
      <c r="U7" s="3"/>
      <c r="V7" s="3"/>
    </row>
    <row r="8" spans="1:22" ht="18.75" customHeight="1">
      <c r="A8" s="3"/>
      <c r="B8" s="17"/>
      <c r="C8" s="10"/>
      <c r="D8" s="10"/>
      <c r="E8" s="10"/>
      <c r="F8" s="10"/>
      <c r="G8" s="10"/>
      <c r="H8" s="16"/>
      <c r="I8" s="3"/>
      <c r="J8" s="3"/>
      <c r="K8" s="4"/>
      <c r="L8" s="37" t="str">
        <f>"Ｈ"&amp;'グラフ①（継続・新規割合）'!$N$7-9</f>
        <v>Ｈ14</v>
      </c>
      <c r="M8" s="37" t="str">
        <f>"Ｈ"&amp;'グラフ①（継続・新規割合）'!$N$7-8</f>
        <v>Ｈ15</v>
      </c>
      <c r="N8" s="37" t="str">
        <f>"Ｈ"&amp;'グラフ①（継続・新規割合）'!$N$7-7</f>
        <v>Ｈ16</v>
      </c>
      <c r="O8" s="37" t="str">
        <f>"Ｈ"&amp;'グラフ①（継続・新規割合）'!$N$7-6</f>
        <v>Ｈ17</v>
      </c>
      <c r="P8" s="37" t="str">
        <f>"Ｈ"&amp;'グラフ①（継続・新規割合）'!$N$7-5</f>
        <v>Ｈ18</v>
      </c>
      <c r="Q8" s="37" t="str">
        <f>"Ｈ"&amp;'グラフ①（継続・新規割合）'!$N$7-4</f>
        <v>Ｈ19</v>
      </c>
      <c r="R8" s="37" t="str">
        <f>"Ｈ"&amp;'グラフ①（継続・新規割合）'!$N$7-3</f>
        <v>Ｈ20</v>
      </c>
      <c r="S8" s="37" t="str">
        <f>"Ｈ"&amp;'グラフ①（継続・新規割合）'!$N$7-2</f>
        <v>Ｈ21</v>
      </c>
      <c r="T8" s="37" t="str">
        <f>"Ｈ"&amp;'グラフ①（継続・新規割合）'!$N$7-1</f>
        <v>Ｈ22</v>
      </c>
      <c r="U8" s="37" t="str">
        <f>"Ｈ"&amp;'グラフ①（継続・新規割合）'!$N$7</f>
        <v>Ｈ23</v>
      </c>
      <c r="V8" s="3"/>
    </row>
    <row r="9" spans="1:22" ht="18.75" customHeight="1">
      <c r="A9" s="3"/>
      <c r="B9" s="17"/>
      <c r="C9" s="10"/>
      <c r="D9" s="10"/>
      <c r="E9" s="10"/>
      <c r="F9" s="10"/>
      <c r="G9" s="10"/>
      <c r="H9" s="16"/>
      <c r="I9" s="3"/>
      <c r="J9" s="3"/>
      <c r="K9" s="41" t="s">
        <v>0</v>
      </c>
      <c r="L9" s="5">
        <v>0.45</v>
      </c>
      <c r="M9" s="5">
        <v>0.44</v>
      </c>
      <c r="N9" s="5">
        <v>0.46</v>
      </c>
      <c r="O9" s="5">
        <v>0.41</v>
      </c>
      <c r="P9" s="5">
        <v>0.44</v>
      </c>
      <c r="Q9" s="5">
        <v>0.47</v>
      </c>
      <c r="R9" s="5">
        <v>0.46</v>
      </c>
      <c r="S9" s="5">
        <v>0.47</v>
      </c>
      <c r="T9" s="5">
        <v>0.52</v>
      </c>
      <c r="U9" s="5">
        <v>0.55000000000000004</v>
      </c>
      <c r="V9" s="3"/>
    </row>
    <row r="10" spans="1:22">
      <c r="A10" s="3"/>
      <c r="B10" s="17"/>
      <c r="C10" s="10"/>
      <c r="D10" s="10"/>
      <c r="E10" s="10"/>
      <c r="F10" s="10"/>
      <c r="G10" s="10"/>
      <c r="H10" s="16"/>
      <c r="I10" s="3"/>
      <c r="J10" s="3"/>
      <c r="K10" s="3"/>
      <c r="L10" s="3"/>
      <c r="M10" s="3"/>
      <c r="N10" s="3"/>
      <c r="O10" s="3"/>
      <c r="P10" s="3"/>
      <c r="Q10" s="3"/>
      <c r="R10" s="3"/>
      <c r="S10" s="3"/>
      <c r="T10" s="3"/>
      <c r="U10" s="3"/>
      <c r="V10" s="3"/>
    </row>
    <row r="11" spans="1:22">
      <c r="A11" s="3"/>
      <c r="B11" s="17"/>
      <c r="C11" s="10"/>
      <c r="D11" s="10"/>
      <c r="E11" s="10"/>
      <c r="F11" s="10"/>
      <c r="G11" s="10"/>
      <c r="H11" s="16"/>
      <c r="I11" s="3"/>
      <c r="J11" s="3" t="s">
        <v>54</v>
      </c>
      <c r="K11" s="3"/>
      <c r="L11" s="3"/>
      <c r="M11" s="3"/>
      <c r="N11" s="3"/>
      <c r="O11" s="3"/>
      <c r="P11" s="3"/>
      <c r="Q11" s="3"/>
      <c r="R11" s="3"/>
      <c r="S11" s="3"/>
      <c r="T11" s="3"/>
      <c r="U11" s="3"/>
      <c r="V11" s="3"/>
    </row>
    <row r="12" spans="1:22" ht="18.75" customHeight="1">
      <c r="A12" s="3"/>
      <c r="B12" s="17"/>
      <c r="C12" s="10"/>
      <c r="D12" s="10"/>
      <c r="E12" s="10"/>
      <c r="F12" s="10"/>
      <c r="G12" s="10"/>
      <c r="H12" s="16"/>
      <c r="I12" s="3"/>
      <c r="J12" s="3"/>
      <c r="K12" s="4"/>
      <c r="L12" s="37" t="str">
        <f>"Ｈ"&amp;'グラフ①（継続・新規割合）'!$N$7-9</f>
        <v>Ｈ14</v>
      </c>
      <c r="M12" s="37" t="str">
        <f>"Ｈ"&amp;'グラフ①（継続・新規割合）'!$N$7-8</f>
        <v>Ｈ15</v>
      </c>
      <c r="N12" s="37" t="str">
        <f>"Ｈ"&amp;'グラフ①（継続・新規割合）'!$N$7-7</f>
        <v>Ｈ16</v>
      </c>
      <c r="O12" s="37" t="str">
        <f>"Ｈ"&amp;'グラフ①（継続・新規割合）'!$N$7-6</f>
        <v>Ｈ17</v>
      </c>
      <c r="P12" s="37" t="str">
        <f>"Ｈ"&amp;'グラフ①（継続・新規割合）'!$N$7-5</f>
        <v>Ｈ18</v>
      </c>
      <c r="Q12" s="37" t="str">
        <f>"Ｈ"&amp;'グラフ①（継続・新規割合）'!$N$7-4</f>
        <v>Ｈ19</v>
      </c>
      <c r="R12" s="37" t="str">
        <f>"Ｈ"&amp;'グラフ①（継続・新規割合）'!$N$7-3</f>
        <v>Ｈ20</v>
      </c>
      <c r="S12" s="37" t="str">
        <f>"Ｈ"&amp;'グラフ①（継続・新規割合）'!$N$7-2</f>
        <v>Ｈ21</v>
      </c>
      <c r="T12" s="37" t="str">
        <f>"Ｈ"&amp;'グラフ①（継続・新規割合）'!$N$7-1</f>
        <v>Ｈ22</v>
      </c>
      <c r="U12" s="37" t="str">
        <f>"Ｈ"&amp;'グラフ①（継続・新規割合）'!$N$7</f>
        <v>Ｈ23</v>
      </c>
      <c r="V12" s="3"/>
    </row>
    <row r="13" spans="1:22" ht="18.75" customHeight="1">
      <c r="A13" s="3"/>
      <c r="B13" s="17"/>
      <c r="C13" s="10"/>
      <c r="D13" s="10"/>
      <c r="E13" s="10"/>
      <c r="F13" s="10"/>
      <c r="G13" s="10"/>
      <c r="H13" s="16"/>
      <c r="I13" s="3"/>
      <c r="J13" s="3"/>
      <c r="K13" s="41" t="s">
        <v>55</v>
      </c>
      <c r="L13" s="5">
        <v>560</v>
      </c>
      <c r="M13" s="5">
        <v>550</v>
      </c>
      <c r="N13" s="5">
        <v>552</v>
      </c>
      <c r="O13" s="5">
        <v>543</v>
      </c>
      <c r="P13" s="5">
        <v>520</v>
      </c>
      <c r="Q13" s="5">
        <v>521</v>
      </c>
      <c r="R13" s="5">
        <v>518</v>
      </c>
      <c r="S13" s="5">
        <v>510</v>
      </c>
      <c r="T13" s="5">
        <v>501</v>
      </c>
      <c r="U13" s="5">
        <v>495</v>
      </c>
      <c r="V13" s="3"/>
    </row>
    <row r="14" spans="1:22" ht="18.75" customHeight="1">
      <c r="A14" s="3"/>
      <c r="B14" s="17"/>
      <c r="C14" s="10"/>
      <c r="D14" s="10"/>
      <c r="E14" s="10"/>
      <c r="F14" s="10"/>
      <c r="G14" s="10"/>
      <c r="H14" s="16"/>
      <c r="I14" s="3"/>
      <c r="J14" s="3"/>
      <c r="K14" s="41" t="s">
        <v>56</v>
      </c>
      <c r="L14" s="5">
        <v>3</v>
      </c>
      <c r="M14" s="5">
        <v>3</v>
      </c>
      <c r="N14" s="5">
        <v>4</v>
      </c>
      <c r="O14" s="5">
        <v>4</v>
      </c>
      <c r="P14" s="5">
        <v>3</v>
      </c>
      <c r="Q14" s="5">
        <v>3</v>
      </c>
      <c r="R14" s="5">
        <v>2</v>
      </c>
      <c r="S14" s="5">
        <v>2</v>
      </c>
      <c r="T14" s="5">
        <v>1</v>
      </c>
      <c r="U14" s="5">
        <v>1</v>
      </c>
      <c r="V14" s="3"/>
    </row>
    <row r="15" spans="1:22" ht="18.75" customHeight="1">
      <c r="A15" s="3"/>
      <c r="B15" s="17"/>
      <c r="C15" s="10"/>
      <c r="D15" s="10"/>
      <c r="E15" s="10"/>
      <c r="F15" s="10"/>
      <c r="G15" s="10"/>
      <c r="H15" s="16"/>
      <c r="I15" s="3"/>
      <c r="J15" s="3"/>
      <c r="K15" s="41" t="str">
        <f>'グラフ①（継続・新規割合）'!$N$5</f>
        <v>○○</v>
      </c>
      <c r="L15" s="39">
        <f>L14/L13*100</f>
        <v>0.5357142857142857</v>
      </c>
      <c r="M15" s="39">
        <f t="shared" ref="M15:U15" si="0">M14/M13*100</f>
        <v>0.54545454545454553</v>
      </c>
      <c r="N15" s="39">
        <f t="shared" si="0"/>
        <v>0.72463768115942029</v>
      </c>
      <c r="O15" s="39">
        <f t="shared" si="0"/>
        <v>0.73664825046040516</v>
      </c>
      <c r="P15" s="39">
        <f t="shared" si="0"/>
        <v>0.57692307692307698</v>
      </c>
      <c r="Q15" s="39">
        <f t="shared" si="0"/>
        <v>0.57581573896353166</v>
      </c>
      <c r="R15" s="39">
        <f t="shared" si="0"/>
        <v>0.38610038610038611</v>
      </c>
      <c r="S15" s="39">
        <f t="shared" si="0"/>
        <v>0.39215686274509803</v>
      </c>
      <c r="T15" s="39">
        <f t="shared" si="0"/>
        <v>0.19960079840319359</v>
      </c>
      <c r="U15" s="39">
        <f t="shared" si="0"/>
        <v>0.20202020202020202</v>
      </c>
      <c r="V15" s="3"/>
    </row>
    <row r="16" spans="1:22">
      <c r="A16" s="3"/>
      <c r="B16" s="17"/>
      <c r="C16" s="10"/>
      <c r="D16" s="10"/>
      <c r="E16" s="10"/>
      <c r="F16" s="10"/>
      <c r="G16" s="10"/>
      <c r="H16" s="16"/>
      <c r="I16" s="3"/>
      <c r="J16" s="3"/>
      <c r="K16" s="3"/>
      <c r="L16" s="3"/>
      <c r="M16" s="3"/>
      <c r="N16" s="3"/>
      <c r="O16" s="3"/>
      <c r="P16" s="3"/>
      <c r="Q16" s="3"/>
      <c r="R16" s="3"/>
      <c r="S16" s="3"/>
      <c r="T16" s="3"/>
      <c r="U16" s="3"/>
      <c r="V16" s="3"/>
    </row>
    <row r="17" spans="1:22" ht="65.25" customHeight="1">
      <c r="A17" s="3"/>
      <c r="B17" s="17"/>
      <c r="C17" s="10"/>
      <c r="D17" s="10"/>
      <c r="E17" s="10"/>
      <c r="F17" s="10"/>
      <c r="G17" s="10"/>
      <c r="H17" s="16"/>
      <c r="I17" s="3"/>
      <c r="J17" s="3"/>
      <c r="K17" s="3"/>
      <c r="L17" s="3"/>
      <c r="M17" s="3"/>
      <c r="N17" s="3"/>
      <c r="O17" s="3"/>
      <c r="P17" s="3"/>
      <c r="Q17" s="3"/>
      <c r="R17" s="3"/>
      <c r="S17" s="3"/>
      <c r="T17" s="3"/>
      <c r="U17" s="3"/>
      <c r="V17" s="3"/>
    </row>
    <row r="18" spans="1:22">
      <c r="A18" s="3"/>
      <c r="B18" s="17"/>
      <c r="C18" s="10"/>
      <c r="D18" s="10"/>
      <c r="E18" s="10"/>
      <c r="F18" s="10"/>
      <c r="G18" s="10"/>
      <c r="H18" s="16"/>
      <c r="I18" s="3"/>
      <c r="J18" s="3"/>
      <c r="K18" s="3"/>
      <c r="L18" s="3"/>
      <c r="M18" s="3"/>
      <c r="N18" s="3"/>
      <c r="O18" s="3"/>
      <c r="P18" s="3"/>
      <c r="Q18" s="3"/>
      <c r="R18" s="3"/>
      <c r="S18" s="3"/>
      <c r="T18" s="3"/>
      <c r="U18" s="3"/>
      <c r="V18" s="3"/>
    </row>
    <row r="19" spans="1:22">
      <c r="A19" s="3"/>
      <c r="B19" s="17"/>
      <c r="C19" s="10"/>
      <c r="D19" s="10"/>
      <c r="E19" s="10"/>
      <c r="F19" s="10"/>
      <c r="G19" s="10"/>
      <c r="H19" s="16"/>
      <c r="I19" s="3"/>
      <c r="J19" s="3"/>
      <c r="K19" s="3"/>
      <c r="L19" s="3"/>
      <c r="M19" s="3"/>
      <c r="N19" s="3"/>
      <c r="O19" s="3"/>
      <c r="P19" s="3"/>
      <c r="Q19" s="3"/>
      <c r="R19" s="3"/>
      <c r="S19" s="3"/>
      <c r="T19" s="3"/>
      <c r="U19" s="3"/>
      <c r="V19" s="3"/>
    </row>
    <row r="20" spans="1:22">
      <c r="A20" s="3"/>
      <c r="B20" s="17"/>
      <c r="C20" s="10"/>
      <c r="D20" s="10"/>
      <c r="E20" s="10"/>
      <c r="F20" s="10"/>
      <c r="G20" s="10"/>
      <c r="H20" s="16"/>
      <c r="I20" s="3"/>
      <c r="J20" s="3"/>
      <c r="K20" s="3"/>
      <c r="L20" s="3"/>
      <c r="M20" s="3"/>
      <c r="N20" s="3"/>
      <c r="O20" s="3"/>
      <c r="P20" s="3"/>
      <c r="Q20" s="3"/>
      <c r="R20" s="3"/>
      <c r="S20" s="3"/>
      <c r="T20" s="3"/>
      <c r="U20" s="3"/>
      <c r="V20" s="3"/>
    </row>
    <row r="21" spans="1:22">
      <c r="A21" s="3"/>
      <c r="B21" s="17"/>
      <c r="C21" s="10"/>
      <c r="D21" s="10"/>
      <c r="E21" s="10"/>
      <c r="F21" s="10"/>
      <c r="G21" s="10"/>
      <c r="H21" s="16"/>
      <c r="I21" s="3"/>
      <c r="J21" s="3"/>
      <c r="K21" s="3"/>
      <c r="L21" s="3"/>
      <c r="M21" s="3"/>
      <c r="N21" s="3"/>
      <c r="O21" s="3"/>
      <c r="P21" s="3"/>
      <c r="Q21" s="3"/>
      <c r="R21" s="3"/>
      <c r="S21" s="3"/>
      <c r="T21" s="3"/>
      <c r="U21" s="3"/>
      <c r="V21" s="3"/>
    </row>
    <row r="22" spans="1:22">
      <c r="A22" s="3"/>
      <c r="B22" s="17"/>
      <c r="C22" s="10"/>
      <c r="D22" s="10"/>
      <c r="E22" s="10"/>
      <c r="F22" s="10"/>
      <c r="G22" s="10"/>
      <c r="H22" s="16"/>
      <c r="I22" s="3"/>
      <c r="J22" s="3"/>
      <c r="K22" s="3"/>
      <c r="L22" s="3"/>
      <c r="M22" s="3"/>
      <c r="N22" s="3"/>
      <c r="O22" s="3"/>
      <c r="P22" s="3"/>
      <c r="Q22" s="3"/>
      <c r="R22" s="3"/>
      <c r="S22" s="3"/>
      <c r="T22" s="3"/>
      <c r="U22" s="3"/>
      <c r="V22" s="3"/>
    </row>
    <row r="23" spans="1:22">
      <c r="A23" s="3"/>
      <c r="B23" s="17"/>
      <c r="C23" s="10"/>
      <c r="D23" s="10"/>
      <c r="E23" s="10"/>
      <c r="F23" s="10"/>
      <c r="G23" s="10"/>
      <c r="H23" s="16"/>
      <c r="I23" s="3"/>
      <c r="J23" s="3"/>
      <c r="K23" s="3"/>
      <c r="L23" s="3"/>
      <c r="M23" s="3"/>
      <c r="N23" s="3"/>
      <c r="O23" s="3"/>
      <c r="P23" s="3"/>
      <c r="Q23" s="3"/>
      <c r="R23" s="3"/>
      <c r="S23" s="3"/>
      <c r="T23" s="3"/>
      <c r="U23" s="3"/>
      <c r="V23" s="3"/>
    </row>
    <row r="24" spans="1:22">
      <c r="A24" s="3"/>
      <c r="B24" s="17"/>
      <c r="C24" s="10"/>
      <c r="D24" s="10"/>
      <c r="E24" s="10"/>
      <c r="F24" s="10"/>
      <c r="G24" s="10"/>
      <c r="H24" s="16"/>
      <c r="I24" s="3"/>
      <c r="J24" s="3"/>
      <c r="K24" s="3"/>
      <c r="L24" s="3"/>
      <c r="M24" s="3"/>
      <c r="N24" s="3"/>
      <c r="O24" s="3"/>
      <c r="P24" s="3"/>
      <c r="Q24" s="3"/>
      <c r="R24" s="3"/>
      <c r="S24" s="3"/>
      <c r="T24" s="3"/>
      <c r="U24" s="3"/>
      <c r="V24" s="3"/>
    </row>
    <row r="25" spans="1:22">
      <c r="A25" s="3"/>
      <c r="B25" s="17"/>
      <c r="C25" s="10"/>
      <c r="D25" s="10"/>
      <c r="E25" s="10"/>
      <c r="F25" s="10"/>
      <c r="G25" s="10"/>
      <c r="H25" s="16"/>
      <c r="I25" s="3"/>
      <c r="J25" s="3"/>
      <c r="K25" s="3"/>
      <c r="L25" s="3"/>
      <c r="M25" s="3"/>
      <c r="N25" s="3"/>
      <c r="O25" s="3"/>
      <c r="P25" s="3"/>
      <c r="Q25" s="3"/>
      <c r="R25" s="3"/>
      <c r="S25" s="3"/>
      <c r="T25" s="3"/>
      <c r="U25" s="3"/>
      <c r="V25" s="3"/>
    </row>
    <row r="26" spans="1:22">
      <c r="A26" s="3"/>
      <c r="B26" s="17"/>
      <c r="C26" s="10"/>
      <c r="D26" s="10"/>
      <c r="E26" s="10"/>
      <c r="F26" s="10"/>
      <c r="G26" s="10"/>
      <c r="H26" s="16"/>
      <c r="I26" s="3"/>
      <c r="J26" s="3"/>
      <c r="K26" s="3"/>
      <c r="L26" s="3"/>
      <c r="M26" s="3"/>
      <c r="N26" s="3"/>
      <c r="O26" s="3"/>
      <c r="P26" s="3"/>
      <c r="Q26" s="3"/>
      <c r="R26" s="3"/>
      <c r="S26" s="3"/>
      <c r="T26" s="3"/>
      <c r="U26" s="3"/>
      <c r="V26" s="3"/>
    </row>
    <row r="27" spans="1:22">
      <c r="A27" s="3"/>
      <c r="B27" s="17"/>
      <c r="C27" s="10"/>
      <c r="D27" s="10"/>
      <c r="E27" s="10"/>
      <c r="F27" s="10"/>
      <c r="G27" s="10"/>
      <c r="H27" s="16"/>
      <c r="I27" s="3"/>
      <c r="J27" s="3"/>
      <c r="K27" s="3"/>
      <c r="L27" s="3"/>
      <c r="M27" s="3"/>
      <c r="N27" s="3"/>
      <c r="O27" s="3"/>
      <c r="P27" s="3"/>
      <c r="Q27" s="3"/>
      <c r="R27" s="3"/>
      <c r="S27" s="3"/>
      <c r="T27" s="3"/>
      <c r="U27" s="3"/>
      <c r="V27" s="3"/>
    </row>
    <row r="28" spans="1:22">
      <c r="A28" s="3"/>
      <c r="B28" s="17"/>
      <c r="C28" s="10"/>
      <c r="D28" s="10"/>
      <c r="E28" s="10"/>
      <c r="F28" s="10"/>
      <c r="G28" s="10"/>
      <c r="H28" s="16"/>
      <c r="I28" s="3"/>
      <c r="J28" s="3"/>
      <c r="K28" s="3"/>
      <c r="L28" s="3"/>
      <c r="M28" s="3"/>
      <c r="N28" s="3"/>
      <c r="O28" s="3"/>
      <c r="P28" s="3"/>
      <c r="Q28" s="3"/>
      <c r="R28" s="3"/>
      <c r="S28" s="3"/>
      <c r="T28" s="3"/>
      <c r="U28" s="3"/>
      <c r="V28" s="3"/>
    </row>
    <row r="29" spans="1:22">
      <c r="A29" s="3"/>
      <c r="B29" s="17"/>
      <c r="C29" s="10"/>
      <c r="D29" s="10"/>
      <c r="E29" s="10"/>
      <c r="F29" s="10"/>
      <c r="G29" s="10"/>
      <c r="H29" s="16"/>
      <c r="I29" s="3"/>
      <c r="J29" s="3"/>
      <c r="K29" s="3"/>
      <c r="L29" s="3"/>
      <c r="M29" s="3"/>
      <c r="N29" s="3"/>
      <c r="O29" s="3"/>
      <c r="P29" s="3"/>
      <c r="Q29" s="3"/>
      <c r="R29" s="3"/>
      <c r="S29" s="3"/>
      <c r="T29" s="3"/>
      <c r="U29" s="3"/>
      <c r="V29" s="3"/>
    </row>
    <row r="30" spans="1:22">
      <c r="A30" s="3"/>
      <c r="B30" s="17"/>
      <c r="C30" s="10"/>
      <c r="D30" s="10"/>
      <c r="E30" s="10"/>
      <c r="F30" s="10"/>
      <c r="G30" s="10"/>
      <c r="H30" s="16"/>
      <c r="I30" s="3"/>
      <c r="J30" s="3"/>
      <c r="K30" s="3"/>
      <c r="L30" s="3"/>
      <c r="M30" s="3"/>
      <c r="N30" s="3"/>
      <c r="O30" s="3"/>
      <c r="P30" s="3"/>
      <c r="Q30" s="3"/>
      <c r="R30" s="3"/>
      <c r="S30" s="3"/>
      <c r="T30" s="3"/>
      <c r="U30" s="3"/>
      <c r="V30" s="3"/>
    </row>
    <row r="31" spans="1:22">
      <c r="A31" s="3"/>
      <c r="B31" s="17"/>
      <c r="C31" s="10"/>
      <c r="D31" s="10"/>
      <c r="E31" s="10"/>
      <c r="F31" s="10"/>
      <c r="G31" s="10"/>
      <c r="H31" s="16"/>
      <c r="I31" s="3"/>
      <c r="J31" s="3"/>
      <c r="K31" s="3"/>
      <c r="L31" s="3"/>
      <c r="M31" s="3"/>
      <c r="N31" s="3"/>
      <c r="O31" s="3"/>
      <c r="P31" s="3"/>
      <c r="Q31" s="3"/>
      <c r="R31" s="3"/>
      <c r="S31" s="3"/>
      <c r="T31" s="3"/>
      <c r="U31" s="3"/>
      <c r="V31" s="3"/>
    </row>
    <row r="32" spans="1:22">
      <c r="A32" s="3"/>
      <c r="B32" s="17"/>
      <c r="C32" s="10"/>
      <c r="D32" s="10"/>
      <c r="E32" s="10"/>
      <c r="F32" s="10"/>
      <c r="G32" s="10"/>
      <c r="H32" s="16"/>
      <c r="I32" s="3"/>
      <c r="J32" s="3"/>
      <c r="K32" s="3"/>
      <c r="L32" s="3"/>
      <c r="M32" s="3"/>
      <c r="N32" s="3"/>
      <c r="O32" s="3"/>
      <c r="P32" s="3"/>
      <c r="Q32" s="3"/>
      <c r="R32" s="3"/>
      <c r="S32" s="3"/>
      <c r="T32" s="3"/>
      <c r="U32" s="3"/>
      <c r="V32" s="3"/>
    </row>
    <row r="33" spans="1:22">
      <c r="A33" s="3"/>
      <c r="B33" s="17"/>
      <c r="C33" s="10"/>
      <c r="D33" s="10"/>
      <c r="E33" s="10"/>
      <c r="F33" s="10"/>
      <c r="G33" s="10"/>
      <c r="H33" s="16"/>
      <c r="I33" s="3"/>
      <c r="J33" s="3"/>
      <c r="K33" s="3"/>
      <c r="L33" s="3"/>
      <c r="M33" s="3"/>
      <c r="N33" s="3"/>
      <c r="O33" s="3"/>
      <c r="P33" s="3"/>
      <c r="Q33" s="3"/>
      <c r="R33" s="3"/>
      <c r="S33" s="3"/>
      <c r="T33" s="3"/>
      <c r="U33" s="3"/>
      <c r="V33" s="3"/>
    </row>
    <row r="34" spans="1:22">
      <c r="A34" s="3"/>
      <c r="B34" s="18"/>
      <c r="C34" s="19"/>
      <c r="D34" s="19"/>
      <c r="E34" s="19"/>
      <c r="F34" s="19"/>
      <c r="G34" s="19"/>
      <c r="H34" s="20"/>
      <c r="I34" s="3"/>
      <c r="J34" s="3"/>
      <c r="K34" s="3"/>
      <c r="L34" s="3"/>
      <c r="M34" s="3"/>
      <c r="N34" s="3"/>
      <c r="O34" s="3"/>
      <c r="P34" s="3"/>
      <c r="Q34" s="3"/>
      <c r="R34" s="3"/>
      <c r="S34" s="3"/>
      <c r="T34" s="3"/>
      <c r="U34" s="3"/>
      <c r="V34" s="3"/>
    </row>
    <row r="35" spans="1:22">
      <c r="A35" s="3"/>
      <c r="B35" s="3"/>
      <c r="C35" s="3"/>
      <c r="D35" s="3"/>
      <c r="E35" s="3"/>
      <c r="F35" s="3"/>
      <c r="G35" s="3"/>
      <c r="H35" s="3"/>
      <c r="I35" s="3"/>
      <c r="J35" s="3"/>
      <c r="K35" s="3"/>
      <c r="L35" s="3"/>
      <c r="M35" s="3"/>
      <c r="N35" s="3"/>
      <c r="O35" s="3"/>
      <c r="P35" s="3"/>
      <c r="Q35" s="3"/>
      <c r="R35" s="3"/>
      <c r="S35" s="3"/>
      <c r="T35" s="3"/>
      <c r="U35" s="3"/>
      <c r="V35" s="3"/>
    </row>
  </sheetData>
  <sheetProtection password="CCA5" sheet="1" objects="1" scenarios="1"/>
  <mergeCells count="1">
    <mergeCell ref="B3:H3"/>
  </mergeCells>
  <phoneticPr fontId="2"/>
  <printOptions horizontalCentered="1" verticalCentered="1"/>
  <pageMargins left="0.31496062992125984" right="0.31496062992125984" top="0.35433070866141736" bottom="0.35433070866141736" header="0" footer="0"/>
  <pageSetup paperSize="9" scale="8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基本情報</vt:lpstr>
      <vt:lpstr>グラフ①（継続・新規割合）</vt:lpstr>
      <vt:lpstr>Sheet3</vt:lpstr>
      <vt:lpstr>グラフ②（理由別内訳）</vt:lpstr>
      <vt:lpstr>グラフ③（出現率推移）</vt:lpstr>
      <vt:lpstr>'グラフ①（継続・新規割合）'!Print_Area</vt:lpstr>
      <vt:lpstr>'グラフ②（理由別内訳）'!Print_Area</vt:lpstr>
      <vt:lpstr>'グラフ③（出現率推移）'!Print_Area</vt:lpstr>
      <vt:lpstr>基本情報!Print_Area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okayamaken</cp:lastModifiedBy>
  <cp:lastPrinted>2013-04-17T11:41:19Z</cp:lastPrinted>
  <dcterms:created xsi:type="dcterms:W3CDTF">2012-10-30T05:21:11Z</dcterms:created>
  <dcterms:modified xsi:type="dcterms:W3CDTF">2014-03-25T12:45:21Z</dcterms:modified>
</cp:coreProperties>
</file>